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3395" windowHeight="708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<sst xmlns="http://schemas.openxmlformats.org/spreadsheetml/2006/main" count="3164" uniqueCount="2630">
  <si>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</si>
  <si>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</si>
  <si>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</si>
  <si>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</si>
  <si>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</si>
  <si>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</si>
  <si>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</si>
  <si>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</si>
  <si>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</si>
  <si>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</si>
  <si>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</si>
  <si>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</si>
  <si>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</si>
  <si>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</si>
  <si>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</si>
  <si>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</si>
  <si>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</si>
  <si>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</si>
  <si>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</si>
  <si>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</si>
  <si>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</si>
  <si>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</si>
  <si>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</si>
  <si>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</si>
  <si>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</si>
  <si>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</si>
  <si>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</si>
  <si>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</si>
  <si>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</si>
  <si>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</si>
  <si>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</si>
  <si>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</si>
  <si>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</si>
  <si>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</si>
  <si>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</si>
  <si>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</si>
  <si>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</si>
  <si>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</si>
  <si>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</si>
  <si>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</si>
  <si>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</si>
  <si>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</si>
  <si>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</si>
  <si>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</si>
  <si>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</si>
  <si>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</si>
  <si>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</si>
  <si>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</si>
  <si>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</si>
  <si>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</si>
  <si>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</si>
  <si>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</si>
  <si>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</si>
  <si>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</si>
  <si>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</si>
  <si>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</si>
  <si>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</si>
  <si>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</si>
  <si>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</si>
  <si>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</si>
  <si>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</si>
  <si>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</si>
  <si>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</si>
  <si>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</si>
  <si>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</si>
  <si>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</si>
  <si>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</si>
  <si>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</si>
  <si>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</si>
  <si>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</si>
  <si>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</si>
  <si>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</si>
  <si>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</si>
  <si>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</si>
  <si>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</si>
  <si>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</si>
  <si>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</si>
  <si>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</si>
  <si>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</si>
  <si>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</si>
  <si>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</si>
  <si>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</si>
  <si>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</si>
  <si>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</si>
  <si>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</si>
  <si>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</si>
  <si>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</si>
  <si>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</si>
  <si>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</si>
  <si>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</si>
  <si>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</si>
  <si>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</si>
  <si>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</si>
  <si>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</si>
  <si>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</si>
  <si>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</si>
  <si>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</si>
  <si>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</si>
  <si>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</si>
  <si>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</si>
  <si>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</si>
  <si>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</si>
  <si>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</si>
  <si>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</si>
  <si>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</si>
  <si>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</si>
  <si>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</si>
  <si>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</si>
  <si>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</si>
  <si>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</si>
  <si>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</si>
  <si>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</si>
  <si>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</si>
  <si>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</si>
  <si>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</si>
  <si>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</si>
  <si>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</si>
  <si>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</si>
  <si>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</si>
  <si>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</si>
  <si>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</si>
  <si>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</si>
  <si>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</si>
  <si>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</si>
  <si>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</si>
  <si>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</si>
  <si>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</si>
  <si>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</si>
  <si>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</si>
  <si>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</si>
  <si>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</si>
  <si>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</si>
  <si>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</si>
  <si>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</si>
  <si>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</si>
  <si>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</si>
  <si>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</si>
  <si>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</si>
  <si>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</si>
  <si>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</si>
  <si>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</si>
  <si>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</si>
  <si>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</si>
  <si>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</si>
  <si>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</si>
  <si>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</si>
  <si>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</si>
  <si>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</si>
  <si>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</si>
  <si>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</si>
  <si>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</si>
  <si>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</si>
  <si>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</si>
  <si>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</si>
  <si>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</si>
  <si>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</si>
  <si>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</si>
  <si>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</si>
  <si>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</si>
  <si>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</si>
  <si>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</si>
  <si>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</si>
  <si>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</si>
  <si>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</si>
  <si>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</si>
  <si>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</si>
  <si>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</si>
  <si>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</si>
  <si>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</si>
  <si>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</si>
  <si>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</si>
  <si>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</si>
  <si>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</si>
  <si>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</si>
  <si>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</si>
  <si>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</si>
  <si>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</si>
  <si>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</si>
  <si>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</si>
  <si>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</si>
  <si>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</si>
  <si>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</si>
  <si>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</si>
  <si>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</si>
  <si>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</si>
  <si>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</si>
  <si>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</si>
  <si>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</si>
  <si>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</si>
  <si>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</si>
  <si>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</si>
  <si>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</si>
  <si>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</si>
  <si>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</si>
  <si>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</si>
  <si>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</si>
  <si>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</si>
  <si>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</si>
  <si>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</si>
  <si>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</si>
  <si>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</si>
  <si>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</si>
  <si>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</si>
  <si>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</si>
  <si>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</si>
  <si>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</si>
  <si>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</si>
  <si>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</si>
  <si>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</si>
  <si>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</si>
  <si>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</si>
  <si>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</si>
  <si>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</si>
  <si>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</si>
  <si>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</si>
  <si>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</si>
  <si>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</si>
  <si>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</si>
  <si>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</si>
  <si>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</si>
  <si>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</si>
  <si>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</si>
  <si>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</si>
  <si>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</si>
  <si>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</si>
  <si>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</si>
  <si>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</si>
  <si>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</si>
  <si>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</si>
  <si>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</si>
  <si>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</si>
  <si>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</si>
  <si>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</si>
  <si>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</si>
  <si>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</si>
  <si>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</si>
  <si>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</si>
  <si>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</si>
  <si>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</si>
  <si>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</si>
  <si>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</si>
  <si>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</si>
  <si>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</si>
  <si>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</si>
  <si>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</si>
  <si>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</si>
  <si>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</si>
  <si>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</si>
  <si>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</si>
  <si>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</si>
  <si>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</si>
  <si>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</si>
  <si>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</si>
  <si>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</si>
  <si>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</si>
  <si>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</si>
  <si>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</si>
  <si>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</si>
  <si>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</si>
  <si>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</si>
  <si>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</si>
  <si>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</si>
  <si>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</si>
  <si>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</si>
  <si>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</si>
  <si>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</si>
  <si>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</si>
  <si>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</si>
  <si>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</si>
  <si>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</si>
  <si>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</si>
  <si>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</si>
  <si>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</si>
  <si>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</si>
  <si>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</si>
  <si>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</si>
  <si>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</si>
  <si>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</si>
  <si>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</si>
  <si>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</si>
  <si>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</si>
  <si>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</si>
  <si>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</si>
  <si>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</si>
  <si>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</si>
  <si>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</si>
  <si>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</si>
  <si>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</si>
  <si>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</si>
  <si>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</si>
  <si>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</si>
  <si>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</si>
  <si>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</si>
  <si>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</si>
  <si>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</si>
  <si>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</si>
  <si>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</si>
  <si>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</si>
  <si>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</si>
  <si>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</si>
  <si>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</si>
  <si>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</si>
  <si>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</si>
  <si>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</si>
  <si>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</si>
  <si>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</si>
  <si>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</si>
  <si>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</si>
  <si>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</si>
  <si>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</si>
  <si>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</si>
  <si>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</si>
  <si>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</si>
  <si>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</si>
  <si>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</si>
  <si>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</si>
  <si>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</si>
  <si>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</si>
  <si>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</si>
  <si>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</si>
  <si>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</si>
  <si>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</si>
  <si>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</si>
  <si>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</si>
  <si>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</si>
  <si>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</si>
  <si>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</si>
  <si>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</si>
  <si>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</si>
  <si>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</si>
  <si>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</si>
  <si>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</si>
  <si>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</si>
  <si>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</si>
  <si>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</si>
  <si>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</si>
  <si>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</si>
  <si>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</si>
  <si>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</si>
  <si>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</si>
  <si>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</si>
  <si>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</si>
  <si>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</si>
  <si>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</si>
  <si>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</si>
  <si>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</si>
  <si>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</si>
  <si>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</si>
  <si>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</si>
  <si>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</si>
  <si>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</si>
  <si>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</si>
  <si>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</si>
  <si>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</si>
  <si>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</si>
  <si>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</si>
  <si>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</si>
  <si>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</si>
  <si>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</si>
  <si>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</si>
  <si>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</si>
  <si>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</si>
  <si>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</si>
  <si>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</si>
  <si>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</si>
  <si>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</si>
  <si>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</si>
  <si>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</si>
  <si>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</si>
  <si>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</si>
  <si>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</si>
  <si>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</si>
  <si>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</si>
  <si>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</si>
  <si>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</si>
  <si>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</si>
  <si>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</si>
  <si>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</si>
  <si>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</si>
  <si>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</si>
  <si>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</si>
  <si>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</si>
  <si>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</si>
  <si>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</si>
  <si>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</si>
  <si>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</si>
  <si>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</si>
  <si>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</si>
  <si>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</si>
  <si>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</si>
  <si>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</si>
  <si>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</si>
  <si>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</si>
  <si>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</si>
  <si>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</si>
  <si>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</si>
  <si>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</si>
  <si>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</si>
  <si>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</si>
  <si>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</si>
  <si>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</si>
  <si>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</si>
  <si>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</si>
  <si>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</si>
  <si>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</si>
  <si>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</si>
  <si>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</si>
  <si>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</si>
  <si>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</si>
  <si>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</si>
  <si>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</si>
  <si>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</si>
  <si>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</si>
  <si>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</si>
  <si>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</si>
  <si>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</si>
  <si>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</si>
  <si>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</si>
  <si>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</si>
  <si>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</si>
  <si>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</si>
  <si>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</si>
  <si>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</si>
  <si>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</si>
  <si>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</si>
  <si>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</si>
  <si>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</si>
  <si>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</si>
  <si>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</si>
  <si>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</si>
  <si>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</si>
  <si>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</si>
  <si>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</si>
  <si>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</si>
  <si>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</si>
  <si>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</si>
  <si>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</si>
  <si>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</si>
  <si>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</si>
  <si>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</si>
  <si>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</si>
  <si>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</si>
  <si>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</si>
  <si>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</si>
  <si>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</si>
  <si>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</si>
  <si>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</si>
  <si>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</si>
  <si>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</si>
  <si>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</si>
  <si>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</si>
  <si>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</si>
  <si>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</si>
  <si>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</si>
  <si>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</si>
  <si>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</si>
  <si>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</si>
  <si>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</si>
  <si>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</si>
  <si>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</si>
  <si>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</si>
  <si>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</si>
  <si>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</si>
  <si>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</si>
  <si>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</si>
  <si>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</si>
  <si>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</si>
  <si>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</si>
  <si>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</si>
  <si>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</si>
  <si>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</si>
  <si>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</si>
  <si>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</si>
  <si>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</si>
  <si>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</si>
  <si>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</si>
  <si>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</si>
  <si>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</si>
  <si>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</si>
  <si>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</si>
  <si>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</si>
  <si>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</si>
  <si>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</si>
  <si>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</si>
  <si>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</si>
  <si>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</si>
  <si>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</si>
  <si>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</si>
  <si>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</si>
  <si>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</si>
  <si>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</si>
  <si>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</si>
  <si>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</si>
  <si>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</si>
  <si>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</si>
  <si>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</si>
  <si>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</si>
  <si>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</si>
  <si>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</si>
  <si>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</si>
  <si>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</si>
  <si>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</si>
  <si>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</si>
  <si>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</si>
  <si>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</si>
  <si>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</si>
  <si>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</si>
  <si>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</si>
  <si>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</si>
  <si>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</si>
  <si>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</si>
  <si>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</si>
  <si>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</si>
  <si>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</si>
  <si>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</si>
  <si>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</si>
  <si>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</si>
  <si>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</si>
  <si>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</si>
  <si>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</si>
  <si>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</si>
  <si>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</si>
  <si>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</si>
  <si>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</si>
  <si>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</si>
  <si>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</si>
  <si>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</si>
  <si>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</si>
  <si>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</si>
  <si>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</si>
  <si>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</si>
  <si>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</si>
  <si>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</si>
  <si>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</si>
  <si>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</si>
  <si>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</si>
  <si>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</si>
  <si>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</si>
  <si>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</si>
  <si>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</si>
  <si>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</si>
  <si>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</si>
  <si>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</si>
  <si>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</si>
  <si>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</si>
  <si>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</si>
  <si>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</si>
  <si>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</si>
  <si>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</si>
  <si>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</si>
  <si>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</si>
  <si>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</si>
  <si>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</si>
  <si>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</si>
  <si>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</si>
  <si>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</si>
  <si>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</si>
  <si>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</si>
  <si>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</si>
  <si>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</si>
  <si>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</si>
  <si>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</si>
  <si>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</si>
  <si>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</si>
  <si>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</si>
  <si>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</si>
  <si>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</si>
  <si>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</si>
  <si>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</si>
  <si>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</si>
  <si>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</si>
  <si>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</si>
  <si>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</si>
  <si>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</si>
  <si>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</si>
  <si>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</si>
  <si>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</si>
  <si>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</si>
  <si>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</si>
  <si>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</si>
  <si>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</si>
  <si>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</si>
  <si>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</si>
  <si>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</si>
  <si>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</si>
  <si>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</si>
  <si>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</si>
  <si>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</si>
  <si>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</si>
  <si>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</si>
  <si>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</si>
  <si>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</si>
  <si>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</si>
  <si>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</si>
  <si>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</si>
  <si>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</si>
  <si>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</si>
  <si>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</si>
  <si>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</si>
  <si>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</si>
  <si>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</si>
  <si>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</si>
  <si>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</si>
  <si>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</si>
  <si>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</si>
  <si>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</si>
  <si>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</si>
  <si>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</si>
  <si>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</si>
  <si>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</si>
  <si>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</si>
  <si>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</si>
  <si>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</si>
  <si>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</si>
  <si>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</si>
  <si>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</si>
  <si>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</si>
  <si>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</si>
  <si>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</si>
  <si>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</si>
  <si>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</si>
  <si>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</si>
  <si>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</si>
  <si>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</si>
  <si>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</si>
  <si>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</si>
  <si>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</si>
  <si>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</si>
  <si>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</si>
  <si>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</si>
  <si>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</si>
  <si>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</si>
  <si>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</si>
  <si>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</si>
  <si>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</si>
  <si>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</si>
  <si>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</si>
  <si>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</si>
  <si>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</si>
  <si>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</si>
  <si>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</si>
  <si>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</si>
  <si>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</si>
  <si>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</si>
  <si>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</si>
  <si>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</si>
  <si>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</si>
  <si>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</si>
  <si>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</si>
  <si>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</si>
  <si>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</si>
  <si>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</si>
  <si>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</si>
  <si>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</si>
  <si>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</si>
  <si>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</si>
  <si>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</si>
  <si>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</si>
  <si>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</si>
  <si>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</si>
  <si>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</si>
  <si>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</si>
  <si>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</si>
  <si>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</si>
  <si>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</si>
  <si>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</si>
  <si>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</si>
  <si>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</si>
  <si>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</si>
  <si>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</si>
  <si>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</si>
  <si>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</si>
  <si>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</si>
  <si>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</si>
  <si>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</si>
  <si>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</si>
  <si>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</si>
  <si>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</si>
  <si>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</si>
  <si>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</si>
  <si>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</si>
  <si>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</si>
  <si>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</si>
  <si>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</si>
  <si>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</si>
  <si>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</si>
  <si>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</si>
  <si>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</si>
  <si>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</si>
  <si>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</si>
  <si>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</si>
  <si>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</si>
  <si>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</si>
  <si>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</si>
  <si>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</si>
  <si>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</si>
  <si>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</si>
  <si>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</si>
  <si>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</si>
  <si>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</si>
  <si>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</si>
  <si>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</si>
  <si>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</si>
  <si>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</si>
  <si>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</si>
  <si>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</si>
  <si>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</si>
  <si>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</si>
  <si>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</si>
  <si>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</si>
  <si>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</si>
  <si>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</si>
  <si>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</si>
  <si>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</si>
  <si>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</si>
  <si>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</si>
  <si>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</si>
  <si>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</si>
  <si>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</si>
  <si>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</si>
  <si>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</si>
  <si>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</si>
  <si>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</si>
  <si>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</si>
  <si>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</si>
  <si>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</si>
  <si>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</si>
  <si>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</si>
  <si>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</si>
  <si>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</si>
  <si>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</si>
  <si>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</si>
  <si>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</si>
  <si>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</si>
  <si>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</si>
  <si>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</si>
  <si>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</si>
  <si>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</si>
  <si>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</si>
  <si>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</si>
  <si>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</si>
  <si>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</si>
  <si>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</si>
  <si>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</si>
  <si>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</si>
  <si>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</si>
  <si>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</si>
  <si>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</si>
  <si>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</si>
  <si>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</si>
  <si>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</si>
  <si>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</si>
  <si>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</si>
  <si>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</si>
  <si>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</si>
  <si>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</si>
  <si>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</si>
  <si>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</si>
  <si>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</si>
  <si>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</si>
  <si>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</si>
  <si>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</si>
  <si>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</si>
  <si>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</si>
  <si>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</si>
  <si>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</si>
  <si>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</si>
  <si>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</si>
  <si>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</si>
  <si>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</si>
  <si>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</si>
  <si>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</si>
  <si>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</si>
  <si>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</si>
  <si>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</si>
  <si>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</si>
  <si>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</si>
  <si>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</si>
  <si>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</si>
  <si>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</si>
  <si>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</si>
  <si>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</si>
  <si>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</si>
  <si>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</si>
  <si>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</si>
  <si>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</si>
  <si>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</si>
  <si>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</si>
  <si>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</si>
  <si>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</si>
  <si>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</si>
  <si>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</si>
  <si>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</si>
  <si>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</si>
  <si>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</si>
  <si>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</si>
  <si>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</si>
  <si>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</si>
  <si>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</si>
  <si>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</si>
  <si>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</si>
  <si>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</si>
  <si>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</si>
  <si>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</si>
  <si>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</si>
  <si>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</si>
  <si>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</si>
  <si>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</si>
  <si>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</si>
  <si>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</si>
  <si>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</si>
  <si>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</si>
  <si>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</si>
  <si>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</si>
  <si>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</si>
  <si>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</si>
  <si>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</si>
  <si>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</si>
  <si>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</si>
  <si>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</si>
  <si>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</si>
  <si>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</si>
  <si>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</si>
  <si>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</si>
  <si>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</si>
  <si>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</si>
  <si>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</si>
  <si>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</si>
  <si>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</si>
  <si>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</si>
  <si>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</si>
  <si>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</si>
  <si>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</si>
  <si>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</si>
  <si>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</si>
  <si>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</si>
  <si>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</si>
  <si>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</si>
  <si>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</si>
  <si>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</si>
  <si>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</si>
  <si>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</si>
  <si>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</si>
  <si>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</si>
  <si>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</si>
  <si>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</si>
  <si>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</si>
  <si>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</si>
  <si>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</si>
  <si>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</si>
  <si>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</si>
  <si>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</si>
  <si>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</si>
  <si>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</si>
  <si>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</si>
  <si>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</si>
  <si>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</si>
  <si>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</si>
  <si>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</si>
  <si>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</si>
  <si>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</si>
  <si>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</si>
  <si>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</si>
  <si>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</si>
  <si>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</si>
  <si>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</si>
  <si>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</si>
  <si>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</si>
  <si>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</si>
  <si>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</si>
  <si>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</si>
  <si>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</si>
  <si>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</si>
  <si>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</si>
  <si>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</si>
  <si>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</si>
  <si>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</si>
  <si>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</si>
  <si>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</si>
  <si>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</si>
  <si>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</si>
  <si>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</si>
  <si>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</si>
  <si>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</si>
  <si>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</si>
  <si>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</si>
  <si>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</si>
  <si>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</si>
  <si>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</si>
  <si>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</si>
  <si>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</si>
  <si>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</si>
  <si>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</si>
  <si>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</si>
  <si>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</si>
  <si>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</si>
  <si>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</si>
  <si>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</si>
  <si>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</si>
  <si>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</si>
  <si>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</si>
  <si>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</si>
  <si>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</si>
  <si>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</si>
  <si>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</si>
  <si>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</si>
  <si>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</si>
  <si>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</si>
  <si>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</si>
  <si>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</si>
  <si>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</si>
  <si>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</si>
  <si>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</si>
  <si>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</si>
  <si>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</si>
  <si>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</si>
  <si>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</si>
  <si>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</si>
  <si>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</si>
  <si>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</si>
  <si>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</si>
  <si>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</si>
  <si>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</si>
  <si>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</si>
  <si>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</si>
  <si>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</si>
  <si>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</si>
  <si>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</si>
  <si>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</si>
  <si>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</si>
  <si>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</si>
  <si>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</si>
  <si>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</si>
  <si>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</si>
  <si>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</si>
  <si>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</si>
  <si>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</si>
  <si>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</si>
  <si>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</si>
  <si>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</si>
  <si>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</si>
  <si>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</si>
  <si>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</si>
  <si>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</si>
  <si>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</si>
  <si>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</si>
  <si>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</si>
  <si>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</si>
  <si>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</si>
  <si>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</si>
  <si>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</si>
  <si>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</si>
  <si>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</si>
  <si>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</si>
  <si>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</si>
  <si>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</si>
  <si>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</si>
  <si>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</si>
  <si>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</si>
  <si>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</si>
  <si>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</si>
  <si>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</si>
  <si>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</si>
  <si>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</si>
  <si>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</si>
  <si>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</si>
  <si>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</si>
  <si>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</si>
  <si>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</si>
  <si>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</si>
  <si>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</si>
  <si>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</si>
  <si>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</si>
  <si>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</si>
  <si>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</si>
  <si>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</si>
  <si>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</si>
  <si>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</si>
  <si>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</si>
  <si>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</si>
  <si>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</si>
  <si>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</si>
  <si>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</si>
  <si>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</si>
  <si>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</si>
  <si>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</si>
  <si>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</si>
  <si>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</si>
  <si>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</si>
  <si>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</si>
  <si>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</si>
  <si>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</si>
  <si>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</si>
  <si>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</si>
  <si>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</si>
  <si>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</si>
  <si>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</si>
  <si>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</si>
  <si>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</si>
  <si>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</si>
  <si>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</si>
  <si>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</si>
  <si>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</si>
  <si>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</si>
  <si>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</si>
  <si>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</si>
  <si>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</si>
  <si>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</si>
  <si>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</si>
  <si>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</si>
  <si>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</si>
  <si>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</si>
  <si>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</si>
  <si>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</si>
  <si>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</si>
  <si>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</si>
  <si>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</si>
  <si>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</si>
  <si>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</si>
  <si>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</si>
  <si>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</si>
  <si>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</si>
  <si>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</si>
  <si>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</si>
  <si>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</si>
  <si>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</si>
  <si>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</si>
  <si>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</si>
  <si>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</si>
  <si>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</si>
  <si>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</si>
  <si>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</si>
  <si>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</si>
  <si>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</si>
  <si>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</si>
  <si>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</si>
  <si>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</si>
  <si>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</si>
  <si>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</si>
  <si>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</si>
  <si>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</si>
  <si>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</si>
  <si>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</si>
  <si>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</si>
  <si>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</si>
  <si>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</si>
  <si>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</si>
  <si>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</si>
  <si>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</si>
  <si>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</si>
  <si>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</si>
  <si>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</si>
  <si>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</si>
  <si>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</si>
  <si>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</si>
  <si>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</si>
  <si>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</si>
  <si>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</si>
  <si>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</si>
  <si>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</si>
  <si>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</si>
  <si>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</si>
  <si>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</si>
  <si>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</si>
  <si>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</si>
  <si>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</si>
  <si>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</si>
  <si>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</si>
  <si>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</si>
  <si>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</si>
  <si>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</si>
  <si>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</si>
  <si>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</si>
  <si>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</si>
  <si>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</si>
  <si>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</si>
  <si>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</si>
  <si>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</si>
  <si>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</si>
  <si>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</si>
  <si>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</si>
  <si>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</si>
  <si>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</si>
  <si>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</si>
  <si>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</si>
  <si>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</si>
  <si>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</si>
  <si>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</si>
  <si>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</si>
  <si>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</si>
  <si>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</si>
  <si>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</si>
  <si>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</si>
  <si>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</si>
  <si>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</si>
  <si>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</si>
  <si>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</si>
  <si>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</si>
  <si>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</si>
  <si>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</si>
  <si>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</si>
  <si>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</si>
  <si>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</si>
  <si>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</si>
  <si>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</si>
  <si>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</si>
  <si>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</si>
  <si>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</si>
  <si>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</si>
  <si>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</si>
  <si>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</si>
  <si>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</si>
  <si>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</si>
  <si>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</si>
  <si>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</si>
  <si>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</si>
  <si>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</si>
  <si>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</si>
  <si>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</si>
  <si>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</si>
  <si>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</si>
  <si>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</si>
  <si>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</si>
  <si>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</si>
  <si>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</si>
  <si>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</si>
  <si>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</si>
  <si>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</si>
  <si>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</si>
  <si>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</si>
  <si>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</si>
  <si>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</si>
  <si>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</si>
  <si>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</si>
  <si>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</si>
  <si>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</si>
  <si>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</si>
  <si>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</si>
  <si>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</si>
  <si>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</si>
  <si>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</si>
  <si>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</si>
  <si>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</si>
  <si>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</si>
  <si>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</si>
  <si>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</si>
  <si>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</si>
  <si>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</si>
  <si>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</si>
  <si>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</si>
  <si>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</si>
  <si>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</si>
  <si>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</si>
  <si>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</si>
  <si>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</si>
  <si>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</si>
  <si>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</si>
  <si>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</si>
  <si>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</si>
  <si>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</si>
  <si>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</si>
  <si>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</si>
  <si>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</si>
  <si>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</si>
  <si>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</si>
  <si>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</si>
  <si>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</si>
  <si>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</si>
  <si>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</si>
  <si>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</si>
  <si>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</si>
  <si>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</si>
  <si>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</si>
  <si>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</si>
  <si>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</si>
  <si>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</si>
  <si>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</si>
  <si>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</si>
  <si>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</si>
  <si>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</si>
  <si>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</si>
  <si>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</si>
  <si>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</si>
  <si>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</si>
  <si>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</si>
  <si>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</si>
  <si>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</si>
  <si>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</si>
  <si>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</si>
  <si>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</si>
  <si>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</si>
  <si>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</si>
  <si>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</si>
  <si>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</si>
  <si>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</si>
  <si>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</si>
  <si>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</si>
  <si>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</si>
  <si>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</si>
  <si>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</si>
  <si>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</si>
  <si>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</si>
  <si>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</si>
  <si>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</si>
  <si>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</si>
  <si>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</si>
  <si>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</si>
  <si>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</si>
  <si>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</si>
  <si>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</si>
  <si>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</si>
  <si>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</si>
  <si>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</si>
  <si>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</si>
  <si>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</si>
  <si>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</si>
  <si>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</si>
  <si>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</si>
  <si>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</si>
  <si>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</si>
  <si>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</si>
  <si>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</si>
  <si>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</si>
  <si>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</si>
  <si>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</si>
  <si>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</si>
  <si>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</si>
  <si>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</si>
  <si>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</si>
  <si>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</si>
  <si>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</si>
  <si>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</si>
  <si>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</si>
  <si>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</si>
  <si>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</si>
  <si>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</si>
  <si>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</si>
  <si>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</si>
  <si>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</si>
  <si>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</si>
  <si>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</si>
  <si>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</si>
  <si>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</si>
  <si>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</si>
  <si>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</si>
  <si>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</si>
  <si>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</si>
  <si>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</si>
  <si>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</si>
  <si>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</si>
  <si>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</si>
  <si>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</si>
  <si>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</si>
  <si>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</si>
  <si>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</si>
  <si>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</si>
  <si>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</si>
  <si>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</si>
  <si>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</si>
  <si>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</si>
  <si>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</si>
  <si>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</si>
  <si>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</si>
  <si>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</si>
  <si>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</si>
  <si>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</si>
  <si>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</si>
  <si>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</si>
  <si>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</si>
  <si>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</si>
  <si>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</si>
  <si>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</si>
  <si>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</si>
  <si>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</si>
  <si>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</si>
  <si>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</si>
  <si>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</si>
  <si>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</si>
  <si>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</si>
  <si>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</si>
  <si>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</si>
  <si>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</si>
  <si>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</si>
  <si>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</si>
  <si>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</si>
  <si>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</si>
  <si>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</si>
  <si>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</si>
  <si>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</si>
  <si>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</si>
  <si>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</si>
  <si>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</si>
  <si>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</si>
  <si>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</si>
  <si>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</si>
  <si>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</si>
  <si>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</si>
  <si>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</si>
  <si>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</si>
  <si>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</si>
  <si>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</si>
  <si>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</si>
  <si>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</si>
  <si>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</si>
  <si>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</si>
  <si>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</si>
  <si>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</si>
  <si>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</si>
  <si>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</si>
  <si>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</si>
  <si>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</si>
  <si>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</si>
  <si>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</si>
  <si>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</si>
  <si>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</si>
  <si>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</si>
  <si>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</si>
  <si>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</si>
  <si>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</si>
  <si>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</si>
  <si>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</si>
  <si>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</si>
  <si>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</si>
  <si>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</si>
  <si>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</si>
  <si>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</si>
  <si>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</si>
  <si>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</si>
  <si>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</si>
  <si>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</si>
  <si>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</si>
  <si>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</si>
  <si>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</si>
  <si>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</si>
  <si>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</si>
  <si>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</si>
  <si>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</si>
  <si>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</si>
  <si>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</si>
  <si>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</si>
  <si>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</si>
  <si>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</si>
  <si>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</si>
  <si>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</si>
  <si>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</si>
  <si>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</si>
  <si>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</si>
  <si>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</si>
  <si>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</si>
  <si>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</si>
  <si>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</si>
  <si>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</si>
  <si>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</si>
  <si>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</si>
  <si>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</si>
  <si>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</si>
  <si>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</si>
  <si>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</si>
  <si>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</si>
  <si>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</si>
  <si>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</si>
  <si>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</si>
  <si>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</si>
  <si>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</si>
  <si>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</si>
  <si>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</si>
  <si>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</si>
  <si>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</si>
  <si>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</si>
  <si>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</si>
  <si>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</si>
  <si>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</si>
  <si>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</si>
  <si>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</si>
  <si>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</si>
  <si>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</si>
  <si>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</si>
  <si>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</si>
  <si>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</si>
  <si>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</si>
  <si>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</si>
  <si>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</si>
  <si>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</si>
  <si>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</si>
  <si>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</si>
  <si>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</si>
  <si>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</si>
  <si>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</si>
  <si>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</si>
  <si>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</si>
  <si>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</si>
  <si>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</si>
  <si>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</si>
  <si>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</si>
  <si>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</si>
  <si>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</si>
  <si>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</si>
  <si>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</si>
  <si>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</si>
  <si>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</si>
  <si>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</si>
  <si>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</si>
  <si>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</si>
  <si>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</si>
  <si>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</si>
  <si>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</si>
  <si>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</si>
  <si>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</si>
  <si>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</si>
  <si>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</si>
  <si>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</si>
  <si>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</si>
  <si>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</si>
  <si>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</si>
  <si>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</si>
  <si>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</si>
  <si>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</si>
  <si>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</si>
  <si>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</si>
  <si>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</si>
  <si>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</si>
  <si>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</si>
  <si>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</si>
  <si>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</si>
  <si>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</si>
  <si>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</si>
  <si>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</si>
  <si>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</si>
  <si>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</si>
  <si>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</si>
  <si>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</si>
  <si>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</si>
  <si>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</si>
  <si>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</si>
  <si>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</si>
  <si>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</si>
  <si>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</si>
  <si>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</si>
  <si>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</si>
  <si>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</si>
  <si>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</si>
  <si>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</si>
  <si>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</si>
  <si>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</si>
  <si>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</si>
  <si>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</si>
  <si>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</si>
  <si>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</si>
  <si>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</si>
  <si>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</si>
  <si>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</si>
  <si>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</si>
  <si>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</si>
  <si>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</si>
  <si>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</si>
  <si>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</si>
  <si>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</si>
  <si>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</si>
  <si>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</si>
  <si>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</si>
  <si>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</si>
  <si>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</si>
  <si>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</si>
  <si>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</si>
  <si>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</si>
  <si>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</si>
  <si>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</si>
  <si>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</si>
  <si>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</si>
  <si>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</si>
  <si>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</si>
  <si>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</si>
  <si>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</si>
  <si>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</si>
  <si>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</si>
  <si>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</si>
  <si>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</si>
  <si>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</si>
  <si>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</si>
  <si>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</si>
  <si>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</si>
  <si>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</si>
  <si>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</si>
  <si>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</si>
  <si>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</si>
  <si>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</si>
  <si>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</si>
  <si>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</si>
  <si>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</si>
  <si>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</si>
  <si>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</si>
  <si>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</si>
  <si>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</si>
  <si>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</si>
  <si>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</si>
  <si>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</si>
  <si>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</si>
  <si>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</si>
  <si>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</si>
  <si>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</si>
  <si>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</si>
  <si>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</si>
  <si>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</si>
  <si>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</si>
  <si>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</si>
  <si>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</si>
  <si>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</si>
  <si>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</si>
  <si>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</si>
  <si>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</si>
  <si>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</si>
  <si>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</si>
  <si>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</si>
  <si>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</si>
  <si>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</si>
  <si>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</si>
  <si>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</si>
  <si>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</si>
  <si>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</si>
  <si>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</si>
  <si>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</si>
  <si>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</si>
  <si>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</si>
  <si>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</si>
  <si>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</si>
  <si>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</si>
  <si>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</si>
  <si>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</si>
  <si>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</si>
  <si>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</si>
  <si>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</si>
  <si>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</si>
  <si>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</si>
  <si>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</si>
  <si>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</si>
  <si>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</si>
  <si>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</si>
  <si>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</si>
  <si>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</si>
  <si>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</si>
  <si>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</si>
  <si>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</si>
  <si>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</si>
  <si>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</si>
  <si>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</si>
  <si>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</si>
  <si>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</si>
  <si>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</si>
  <si>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</si>
  <si>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</si>
  <si>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</si>
  <si>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</si>
  <si>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</si>
  <si>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</si>
  <si>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</si>
  <si>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</si>
  <si>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</si>
  <si>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</si>
  <si>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</si>
  <si>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</si>
  <si>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</si>
  <si>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</si>
  <si>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</si>
  <si>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</si>
  <si>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</si>
  <si>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</si>
  <si>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</si>
  <si>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</si>
  <si>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</si>
  <si>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</si>
  <si>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</si>
  <si>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</si>
  <si>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</si>
  <si>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</si>
  <si>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</si>
  <si>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</si>
  <si>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</si>
  <si>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</si>
  <si>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</si>
  <si>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</si>
  <si>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</si>
  <si>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</si>
  <si>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</si>
  <si>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</si>
  <si>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</si>
  <si>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</si>
  <si>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</si>
  <si>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</si>
  <si>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</si>
  <si>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</si>
  <si>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</si>
  <si>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</si>
  <si>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</si>
  <si>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</si>
  <si>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</si>
  <si>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</si>
  <si>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</si>
  <si>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</si>
  <si>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</si>
  <si>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</si>
  <si>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</si>
  <si>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</si>
  <si>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</si>
  <si>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</si>
  <si>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</si>
  <si>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</si>
  <si>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</si>
  <si>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</si>
  <si>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</si>
  <si>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</si>
  <si>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</si>
  <si>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</si>
  <si>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</si>
  <si>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</si>
  <si>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</si>
  <si>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</si>
  <si>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</si>
  <si>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</si>
  <si>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</si>
  <si>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</si>
  <si>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</si>
  <si>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</si>
  <si>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</si>
  <si>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</si>
  <si>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</si>
  <si>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</si>
  <si>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</si>
  <si>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</si>
  <si>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</si>
  <si>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</si>
  <si>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</si>
  <si>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</si>
  <si>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</si>
  <si>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</si>
  <si>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</si>
  <si>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</si>
  <si>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</si>
  <si>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</si>
  <si>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</si>
  <si>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</si>
  <si>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</si>
  <si>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</si>
  <si>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</si>
  <si>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</si>
  <si>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</si>
  <si>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</si>
  <si>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</si>
  <si>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</si>
  <si>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</si>
  <si>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</si>
  <si>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</si>
  <si>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</si>
  <si>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</si>
  <si>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</si>
  <si>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</si>
  <si>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</si>
  <si>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</si>
  <si>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</si>
  <si>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</si>
  <si>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</si>
  <si>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</si>
  <si>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</si>
  <si>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</si>
  <si>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</si>
  <si>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</si>
  <si>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</si>
  <si>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</si>
  <si>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</si>
  <si>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</si>
  <si>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</si>
  <si>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</si>
  <si>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</si>
  <si>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</si>
  <si>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</si>
  <si>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</si>
  <si>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</si>
  <si>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</si>
  <si>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</si>
  <si>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</si>
  <si>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</si>
  <si>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</si>
  <si>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</si>
  <si>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</si>
  <si>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</si>
  <si>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</si>
  <si>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</si>
  <si>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</si>
  <si>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</si>
  <si>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</si>
  <si>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</si>
  <si>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</si>
  <si>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</si>
  <si>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</si>
  <si>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</si>
  <si>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</si>
  <si>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</si>
  <si>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</si>
  <si>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</si>
  <si>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</si>
  <si>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</si>
  <si>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</si>
  <si>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</si>
  <si>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</si>
  <si>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</si>
  <si>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</si>
  <si>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</si>
  <si>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</si>
  <si>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</si>
  <si>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</si>
  <si>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</si>
  <si>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</si>
  <si>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</si>
  <si>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</si>
  <si>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</si>
  <si>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</si>
  <si>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</si>
  <si>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</si>
  <si>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</si>
  <si>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</si>
  <si>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</si>
  <si>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</si>
  <si>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</si>
  <si>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</si>
  <si>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</si>
  <si>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</si>
  <si>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</si>
  <si>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</si>
  <si>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</si>
  <si>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</si>
  <si>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</si>
  <si>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</si>
  <si>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</si>
  <si>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</si>
  <si>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</si>
  <si>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</si>
  <si>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</si>
  <si>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</si>
  <si>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</si>
  <si>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</si>
  <si>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</si>
  <si>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</si>
  <si>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</si>
  <si>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</si>
  <si>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</si>
  <si>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</si>
  <si>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</si>
  <si>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</si>
  <si>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</si>
  <si>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</si>
  <si>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</si>
  <si>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</si>
  <si>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</si>
  <si>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</si>
  <si>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</si>
  <si>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</si>
  <si>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</si>
  <si>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</si>
  <si>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</si>
  <si>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</si>
  <si>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</si>
  <si>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</si>
  <si>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</si>
  <si>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</si>
  <si>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</si>
  <si>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</si>
  <si>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</si>
  <si>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</si>
  <si>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</si>
  <si>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</si>
  <si>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</si>
  <si>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</si>
  <si>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</si>
  <si>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</si>
  <si>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</si>
  <si>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</si>
  <si>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</si>
  <si>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</si>
  <si>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</si>
  <si>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</si>
  <si>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</si>
  <si>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</si>
  <si>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</si>
  <si>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</si>
  <si>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</si>
  <si>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</si>
  <si>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</si>
  <si>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</si>
  <si>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</si>
  <si>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</si>
  <si>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</si>
  <si>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</si>
  <si>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</si>
  <si>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</si>
  <si>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</si>
  <si>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</si>
  <si>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</si>
  <si>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</si>
  <si>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</si>
  <si>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</si>
  <si>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</si>
  <si>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</si>
  <si>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</si>
  <si>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</si>
  <si>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</si>
  <si>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</si>
  <si>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</si>
  <si>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</si>
  <si>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</si>
  <si>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</si>
  <si>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</si>
  <si>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</si>
  <si>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</si>
  <si>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</si>
  <si>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</si>
  <si>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</si>
  <si>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</si>
  <si>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</si>
  <si>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</si>
  <si>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</si>
  <si>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</si>
  <si>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</si>
  <si>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</si>
  <si>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</si>
  <si>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</si>
  <si>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</si>
  <si>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</si>
  <si>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</si>
  <si>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</si>
  <si>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</si>
  <si>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</si>
  <si>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</si>
  <si>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</si>
  <si>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</si>
  <si>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</si>
  <si>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</si>
  <si>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</si>
  <si>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</si>
  <si>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</si>
  <si>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</si>
  <si>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</si>
  <si>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</si>
  <si>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</si>
  <si>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</si>
  <si>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</si>
  <si>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</si>
  <si>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</si>
  <si>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</si>
  <si>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</si>
  <si>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</si>
  <si>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</si>
  <si>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</si>
  <si>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</si>
  <si>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</si>
  <si>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</si>
  <si>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</si>
  <si>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</si>
  <si>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</si>
  <si>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</si>
  <si>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</si>
  <si>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</si>
  <si>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</si>
  <si>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</si>
  <si>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</si>
  <si>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</si>
  <si>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</si>
  <si>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</si>
  <si>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</si>
  <si>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</si>
  <si>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</si>
  <si>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</si>
  <si>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</si>
  <si>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</si>
  <si>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</si>
  <si>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</si>
  <si>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</si>
  <si>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</si>
  <si>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</si>
  <si>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</si>
  <si>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</si>
  <si>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</si>
  <si>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</si>
  <si>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</si>
  <si>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</si>
  <si>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</si>
  <si>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</si>
  <si>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</si>
  <si>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</si>
  <si>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</si>
  <si>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</si>
  <si>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</si>
  <si>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</si>
  <si>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</si>
  <si>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</si>
  <si>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</si>
  <si>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</si>
  <si>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</si>
  <si>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</si>
  <si>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</si>
  <si>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</si>
  <si>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</si>
  <si>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</si>
  <si>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</si>
  <si>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</si>
  <si>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</si>
  <si>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</si>
  <si>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</si>
  <si>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</si>
  <si>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</si>
  <si>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</si>
  <si>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</si>
  <si>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</si>
  <si>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</si>
  <si>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</si>
  <si>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</si>
  <si>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</si>
  <si>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</si>
  <si>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</si>
  <si>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</si>
  <si>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</si>
  <si>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</si>
  <si>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</si>
  <si>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</si>
  <si>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</si>
  <si>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</si>
  <si>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</si>
  <si>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</si>
  <si>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</si>
  <si>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</si>
  <si>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</si>
  <si>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</si>
  <si>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</si>
  <si>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</si>
  <si>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</si>
  <si>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</si>
  <si>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</si>
  <si>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</si>
  <si>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</si>
  <si>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</si>
  <si>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</si>
  <si>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</si>
  <si>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</si>
  <si>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</si>
  <si>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</si>
  <si>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</si>
  <si>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</si>
  <si>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</si>
  <si>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</si>
  <si>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</si>
  <si>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</si>
  <si>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</si>
  <si>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</si>
  <si>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</si>
  <si>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</si>
  <si>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</si>
  <si>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</si>
  <si>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</si>
  <si>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</si>
  <si>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</si>
  <si>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</si>
  <si>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</si>
  <si>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</si>
  <si>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</si>
  <si>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</si>
  <si>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</si>
  <si>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</si>
  <si>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</si>
  <si>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</si>
  <si>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</si>
  <si>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</si>
  <si>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</si>
  <si>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</si>
  <si>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</si>
  <si>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</si>
  <si>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</si>
  <si>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</si>
  <si>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</si>
  <si>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</si>
  <si>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</si>
  <si>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</si>
  <si>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</si>
  <si>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</si>
  <si>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</si>
  <si>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</si>
  <si>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</si>
  <si>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</si>
  <si>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</si>
  <si>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</si>
  <si>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</si>
  <si>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</si>
  <si>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</si>
  <si>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</si>
  <si>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</si>
  <si>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</si>
  <si>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</si>
  <si>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</si>
  <si>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</si>
  <si>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</si>
  <si>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</si>
  <si>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</si>
  <si>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</si>
  <si>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</si>
  <si>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</si>
  <si>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</si>
  <si>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</si>
  <si>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</si>
  <si>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</si>
  <si>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</si>
  <si>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</si>
  <si>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</si>
  <si>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</si>
  <si>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</si>
  <si>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</si>
  <si>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</si>
  <si>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</si>
  <si>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</si>
  <si>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</si>
  <si>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</si>
  <si>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</si>
  <si>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</si>
  <si>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</si>
  <si>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</si>
  <si>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</si>
  <si>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</si>
  <si>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</si>
  <si>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</si>
  <si>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</si>
  <si>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</si>
  <si>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</si>
  <si>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</si>
  <si>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</si>
  <si>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</si>
  <si>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</si>
  <si>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</si>
  <si>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</si>
  <si>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</si>
  <si>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</si>
  <si>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</si>
  <si>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</si>
  <si>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</si>
  <si>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</si>
  <si>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</si>
  <si>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</si>
  <si>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</si>
  <si>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</si>
  <si>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</si>
  <si>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</si>
  <si>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</si>
  <si>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</si>
  <si>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</si>
  <si>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</si>
  <si>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</si>
  <si>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</si>
  <si>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</si>
  <si>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</si>
  <si>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</si>
  <si>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</si>
  <si>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</si>
  <si>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</si>
  <si>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</si>
  <si>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</si>
  <si>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</si>
  <si>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</si>
  <si>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</si>
  <si>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</si>
  <si>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</si>
  <si>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</si>
  <si>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</si>
  <si>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</si>
  <si>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</si>
  <si>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</si>
  <si>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</si>
  <si>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</si>
  <si>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</si>
  <si>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</si>
  <si>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</si>
  <si>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</si>
  <si>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</si>
  <si>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</si>
  <si>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</si>
  <si>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</si>
  <si>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</si>
  <si>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</si>
  <si>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</si>
  <si>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</si>
  <si>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</si>
  <si>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</si>
  <si>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</si>
  <si>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</si>
  <si>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</si>
  <si>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</si>
  <si>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</si>
  <si>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</si>
  <si>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</si>
  <si>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</si>
  <si>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</si>
  <si>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</si>
  <si>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</si>
  <si>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</si>
  <si>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</si>
  <si>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</si>
  <si>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</si>
  <si>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</si>
  <si>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</si>
  <si>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</si>
  <si>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</si>
  <si>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</si>
  <si>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</si>
  <si>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</si>
  <si>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</si>
  <si>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</si>
  <si>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</si>
  <si>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</si>
  <si>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</si>
  <si>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</si>
  <si>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</si>
  <si>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</si>
  <si>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</si>
  <si>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</si>
  <si>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</si>
  <si>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</si>
  <si>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</si>
  <si>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</si>
  <si>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</si>
  <si>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</si>
  <si>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</si>
  <si>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</si>
  <si>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</si>
  <si>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</si>
  <si>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</si>
  <si>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</si>
  <si>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</si>
  <si>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</si>
  <si>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</si>
  <si>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</si>
  <si>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</si>
  <si>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</si>
  <si>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</si>
  <si>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</si>
  <si>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</si>
  <si>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</si>
  <si>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</si>
  <si>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</si>
  <si>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</si>
  <si>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</si>
  <si>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</si>
  <si>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</si>
  <si>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</si>
  <si>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</si>
  <si>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</si>
  <si>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</si>
  <si>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</si>
  <si>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</si>
  <si>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</si>
  <si>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</si>
  <si>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</si>
  <si>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</si>
  <si>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</si>
  <si>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</si>
  <si>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</si>
  <si>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</si>
  <si>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</si>
  <si>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</si>
  <si>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</si>
  <si>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</si>
  <si>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</si>
  <si>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</si>
  <si>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</si>
  <si>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</si>
  <si>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</si>
  <si>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</si>
  <si>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</si>
  <si>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</si>
  <si>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</si>
  <si>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</si>
  <si>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</si>
  <si>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</si>
  <si>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</si>
  <si>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</si>
  <si>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</si>
  <si>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</si>
  <si>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</si>
  <si>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</si>
  <si>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</si>
  <si>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</si>
  <si>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</si>
  <si>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</si>
  <si>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</si>
  <si>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</si>
  <si>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</si>
  <si>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</si>
  <si>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</si>
  <si>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</si>
  <si>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</si>
  <si>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</si>
  <si>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</si>
  <si>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</si>
  <si>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</si>
  <si>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</si>
  <si>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</si>
  <si>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</si>
  <si>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</si>
  <si>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</si>
  <si>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</si>
  <si>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</si>
  <si>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</si>
  <si>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</si>
  <si>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</si>
  <si>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</si>
  <si>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</si>
  <si>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</si>
  <si>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</si>
  <si>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</si>
  <si>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</si>
  <si>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</si>
  <si>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</si>
  <si>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</si>
  <si>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</si>
  <si>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</si>
  <si>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</si>
  <si>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</si>
  <si>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</si>
  <si>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</si>
  <si>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</si>
  <si>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</si>
  <si>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</si>
  <si>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</si>
  <si>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</si>
  <si>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</si>
  <si>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</si>
  <si>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</si>
  <si>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</si>
  <si>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</si>
  <si>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</si>
  <si>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</si>
  <si>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</si>
  <si>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</si>
  <si>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</si>
  <si>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</si>
  <si>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</si>
  <si>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</si>
  <si>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</si>
  <si>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</si>
  <si>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</si>
  <si>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</si>
  <si>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</si>
  <si>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</si>
  <si>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</si>
  <si>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</si>
  <si>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</si>
  <si>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</si>
  <si>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</si>
  <si>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</si>
  <si>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</si>
  <si>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</si>
  <si>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</si>
  <si>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</si>
  <si>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</si>
  <si>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</si>
  <si>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</si>
  <si>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</si>
  <si>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</si>
  <si>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</si>
  <si>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</si>
  <si>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</si>
  <si>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</si>
  <si>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</si>
  <si>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</si>
  <si>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</si>
  <si>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</si>
  <si>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</si>
  <si>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</si>
  <si>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</si>
  <si>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</si>
  <si>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</si>
  <si>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</si>
  <si>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</si>
  <si>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</si>
  <si>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</si>
  <si>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</si>
  <si>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</si>
  <si>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</si>
  <si>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</si>
  <si>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</si>
  <si>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</si>
  <si>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</si>
  <si>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</si>
  <si>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</si>
  <si>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</si>
  <si>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</si>
  <si>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</si>
  <si>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</si>
  <si>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</si>
  <si>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</si>
  <si>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</si>
  <si>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</si>
  <si>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</si>
  <si>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</si>
  <si>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</si>
  <si>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</si>
  <si>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</si>
  <si>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</si>
  <si>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</si>
  <si>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</si>
  <si>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</si>
  <si>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</si>
  <si>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</si>
  <si>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</si>
  <si>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</si>
  <si>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</si>
  <si>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</si>
  <si>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</si>
  <si>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</si>
  <si>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</si>
  <si>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</si>
  <si>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</si>
  <si>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</si>
  <si>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</si>
  <si>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</si>
  <si>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</si>
  <si>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</si>
  <si>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</si>
  <si>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</si>
  <si>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</si>
  <si>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</si>
  <si>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</si>
  <si>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</si>
  <si>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</si>
  <si>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</si>
  <si>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</si>
  <si>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</si>
  <si>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</si>
  <si>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</si>
  <si>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</si>
  <si>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</si>
  <si>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</si>
  <si>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</si>
  <si>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</si>
  <si>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</si>
  <si>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</si>
  <si>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</si>
  <si>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</si>
  <si>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</si>
  <si>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</si>
  <si>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</si>
  <si>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</si>
  <si>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</si>
  <si>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</si>
  <si>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</si>
  <si>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</si>
  <si>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</si>
  <si>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</si>
  <si>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</si>
  <si>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</si>
  <si>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</si>
  <si>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</si>
  <si>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</si>
  <si>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</si>
  <si>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</si>
  <si>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</si>
  <si>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</si>
  <si>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</si>
  <si>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</si>
  <si>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</si>
  <si>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</si>
  <si>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</si>
  <si>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</si>
  <si>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</si>
  <si>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</si>
  <si>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</si>
  <si>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</si>
  <si>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</si>
  <si>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</si>
  <si>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</si>
  <si>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</si>
  <si>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</si>
  <si>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</si>
  <si>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</si>
  <si>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</si>
  <si>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</si>
  <si>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</si>
  <si>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</si>
  <si>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</si>
  <si>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</si>
  <si>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</si>
  <si>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</si>
  <si>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</si>
  <si>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</si>
  <si>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</si>
  <si>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</si>
  <si>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</si>
  <si>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</si>
  <si>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</si>
  <si>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</si>
  <si>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</si>
  <si>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</si>
  <si>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</si>
  <si>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</si>
  <si>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</si>
  <si>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</si>
  <si>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</si>
  <si>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</si>
  <si>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</si>
  <si>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</si>
  <si>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</si>
  <si>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</si>
  <si>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</si>
  <si>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</si>
  <si>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</si>
  <si>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</si>
  <si>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</si>
  <si>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</si>
  <si>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</si>
  <si>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</si>
  <si>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</si>
  <si>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</si>
  <si>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</si>
  <si>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</si>
  <si>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</si>
  <si>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</si>
  <si>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</si>
  <si>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</si>
  <si>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</si>
  <si>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</si>
  <si>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</si>
  <si>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</si>
  <si>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</si>
  <si>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</si>
  <si>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</si>
  <si>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</si>
  <si>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</si>
  <si>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</si>
  <si>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</si>
  <si>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</si>
  <si>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</si>
  <si>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</si>
  <si>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</si>
  <si>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</si>
  <si>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</si>
  <si>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</si>
  <si>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</si>
  <si>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</si>
  <si>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</si>
  <si>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</si>
  <si>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</si>
  <si>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</si>
  <si>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</si>
  <si>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</si>
  <si>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</si>
  <si>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</si>
  <si>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</si>
  <si>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</si>
  <si>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</si>
  <si>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</si>
  <si>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</si>
  <si>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</si>
  <si>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</si>
  <si>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</si>
  <si>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</si>
  <si>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</si>
  <si>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</si>
  <si>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</si>
  <si>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</si>
  <si>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</si>
  <si>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</si>
  <si>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</si>
  <si>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</si>
  <si>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</si>
  <si>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</si>
  <si>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</si>
  <si>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</si>
  <si>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</si>
  <si>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</si>
  <si>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</si>
  <si>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</si>
  <si>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</si>
  <si>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</si>
  <si>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</si>
  <si>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</si>
  <si>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</si>
  <si>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９　その他法人</t>
  </si>
  <si>
    <t>株式会社ツクイ</t>
    <rPh sb="0" eb="4">
      <t>カブシキガイシャ</t>
    </rPh>
    <phoneticPr fontId="1"/>
  </si>
  <si>
    <t>かぶしきがいしゃ　つくい</t>
    <phoneticPr fontId="1"/>
  </si>
  <si>
    <t>045</t>
    <phoneticPr fontId="1"/>
  </si>
  <si>
    <t>tsukui.net</t>
    <phoneticPr fontId="1"/>
  </si>
  <si>
    <t>https://</t>
  </si>
  <si>
    <t>施設長</t>
    <rPh sb="0" eb="3">
      <t>シセツチョウ</t>
    </rPh>
    <phoneticPr fontId="1"/>
  </si>
  <si>
    <t>横浜市</t>
    <rPh sb="0" eb="3">
      <t>ヨコハマシ</t>
    </rPh>
    <phoneticPr fontId="1"/>
  </si>
  <si>
    <t>２　あり（ストレッチャー対応）</t>
  </si>
  <si>
    <t>１　あり</t>
  </si>
  <si>
    <t>２　なし</t>
  </si>
  <si>
    <t>１　自ら実施</t>
  </si>
  <si>
    <t>○</t>
  </si>
  <si>
    <t>１　減額なし</t>
  </si>
  <si>
    <t>２　入居希望者に交付</t>
  </si>
  <si>
    <t>１　入居希望者に公開</t>
  </si>
  <si>
    <t>神奈川県横浜市港南区上大岡西1-6-1</t>
    <rPh sb="0" eb="4">
      <t>カナガワケン</t>
    </rPh>
    <rPh sb="4" eb="7">
      <t>ヨコハマシ</t>
    </rPh>
    <rPh sb="7" eb="10">
      <t>コウナンク</t>
    </rPh>
    <rPh sb="10" eb="14">
      <t>カミオオオカニシ</t>
    </rPh>
    <phoneticPr fontId="1"/>
  </si>
  <si>
    <t>842</t>
    <phoneticPr fontId="1"/>
  </si>
  <si>
    <t>4115</t>
    <phoneticPr fontId="1"/>
  </si>
  <si>
    <t>0249</t>
    <phoneticPr fontId="1"/>
  </si>
  <si>
    <t>www.tsukui.net</t>
    <phoneticPr fontId="1"/>
  </si>
  <si>
    <t>高畠　毅</t>
    <rPh sb="0" eb="2">
      <t>タカバタケ</t>
    </rPh>
    <rPh sb="3" eb="4">
      <t>タケシ</t>
    </rPh>
    <phoneticPr fontId="1"/>
  </si>
  <si>
    <t>１　耐火建築物</t>
  </si>
  <si>
    <t>１　鉄筋コンクリート造</t>
  </si>
  <si>
    <t>１　全室個室（縁故者個室含む）</t>
  </si>
  <si>
    <t>１　全ての居室あり</t>
  </si>
  <si>
    <t>１　全ての便所あり</t>
  </si>
  <si>
    <t>１　全ての浴室あり</t>
  </si>
  <si>
    <t>ツクイ横浜緑</t>
    <phoneticPr fontId="1"/>
  </si>
  <si>
    <t>ツクイ横浜南浅間</t>
    <phoneticPr fontId="1"/>
  </si>
  <si>
    <t>ツクイ藤沢訪問看護ST</t>
    <phoneticPr fontId="1"/>
  </si>
  <si>
    <t>ツクイ横浜矢向</t>
    <phoneticPr fontId="1"/>
  </si>
  <si>
    <t xml:space="preserve">〒230-0001 
横浜市鶴見区矢向5-9-23 健ナビメディカルモール1Ｆ  </t>
    <phoneticPr fontId="1"/>
  </si>
  <si>
    <t>〒251-0021
藤沢市鵠沼神明1-5-16　ケインズビル4階</t>
    <phoneticPr fontId="1"/>
  </si>
  <si>
    <t xml:space="preserve">〒220-0074
横浜市西区南浅間町21-1 </t>
    <phoneticPr fontId="1"/>
  </si>
  <si>
    <t>〒226-0013 
横浜市緑区寺山町87-14</t>
    <phoneticPr fontId="1"/>
  </si>
  <si>
    <t>ツクイ・サンシャイン保土ヶ谷</t>
    <phoneticPr fontId="1"/>
  </si>
  <si>
    <t xml:space="preserve">〒240-0025
 横浜市保土ケ谷区狩場町164-37 </t>
    <phoneticPr fontId="1"/>
  </si>
  <si>
    <t>三浦営業所</t>
    <phoneticPr fontId="1"/>
  </si>
  <si>
    <t xml:space="preserve">〒238-0224
三浦市三崎町諸磯858-1 </t>
    <phoneticPr fontId="1"/>
  </si>
  <si>
    <t>ツクイ横浜中央ケアプランセンター</t>
    <phoneticPr fontId="1"/>
  </si>
  <si>
    <t>〒240-0065
 横浜市保土ヶ谷区和田1-12-17ホーユウパレス和田町202号</t>
    <phoneticPr fontId="1"/>
  </si>
  <si>
    <t>ツクイ武蔵中原</t>
    <phoneticPr fontId="1"/>
  </si>
  <si>
    <t>〒211-0041
 川崎市中原区下小田中5丁目12ー22</t>
    <phoneticPr fontId="1"/>
  </si>
  <si>
    <t>ツクイ新百合ヶ丘駅前</t>
    <phoneticPr fontId="1"/>
  </si>
  <si>
    <t>〒215-0004 
川崎市麻生区万福寺1-15-10レオーダ新百合ヶ丘２階</t>
    <phoneticPr fontId="1"/>
  </si>
  <si>
    <t xml:space="preserve">ツクイ・サンシャイン保土ヶ谷
 </t>
    <phoneticPr fontId="1"/>
  </si>
  <si>
    <t>三浦営業所　</t>
    <phoneticPr fontId="1"/>
  </si>
  <si>
    <t>私たちは、ツクイのサービスを利用されるすべてのご利用者様にとって、安心で十分ご満足頂けるサービスを提供するために、自らの健康管理に努め、専門的な知識と技術をもってご利用者様のニーズに沿うことができるよう継続してサービスの改善を図ります。</t>
    <phoneticPr fontId="1"/>
  </si>
  <si>
    <t>1020001136162</t>
    <phoneticPr fontId="1"/>
  </si>
  <si>
    <t>１　介護付（一般型特定施設入居者生活介護を提供する場合）</t>
    <phoneticPr fontId="1"/>
  </si>
  <si>
    <t>歯科診療、矯正歯科、口腔ケア</t>
    <phoneticPr fontId="1"/>
  </si>
  <si>
    <t>１　利用権方式</t>
  </si>
  <si>
    <t>４　選択方式</t>
  </si>
  <si>
    <t>運営懇談会を開催し入居者又は身元引受人の意見を聴き、入居者又は身元引受人の同意を得る。</t>
    <phoneticPr fontId="1"/>
  </si>
  <si>
    <t>事務管理部門の人件費及び事務費、栄養士その他フード部門の人件費、厨房管理費及び備品</t>
    <phoneticPr fontId="1"/>
  </si>
  <si>
    <t xml:space="preserve">朝食270円（うち消費税20円）、昼食378円（うち消費税28円）、おやつ108円（うち消費税8円）、夕食324円（うち消費税24円）
1日1,080円(うち消費税80円)
</t>
    <phoneticPr fontId="1"/>
  </si>
  <si>
    <t>（前払金の額-想定居住期間を超えて契約が継続する場合に備えてツクイが受領する額）÷想定居住期間の日数×（想定居住期間の日数-入居期間の日数）</t>
    <phoneticPr fontId="1"/>
  </si>
  <si>
    <t xml:space="preserve">（前払金の額）−（前払金の１日あたりの額※１×契約開始日から起算して契約終了日までの日数）
※1　前払金の算定根拠となった家賃の額÷30日
</t>
    <phoneticPr fontId="1"/>
  </si>
  <si>
    <t>２　連帯保証を行う銀行等</t>
  </si>
  <si>
    <t>みずほ銀行</t>
    <rPh sb="3" eb="5">
      <t>ギンコウ</t>
    </rPh>
    <phoneticPr fontId="1"/>
  </si>
  <si>
    <t>045</t>
    <phoneticPr fontId="1"/>
  </si>
  <si>
    <t>0120</t>
    <phoneticPr fontId="1"/>
  </si>
  <si>
    <t>294</t>
    <phoneticPr fontId="1"/>
  </si>
  <si>
    <t>275</t>
    <phoneticPr fontId="1"/>
  </si>
  <si>
    <t>１　あり</t>
    <phoneticPr fontId="1"/>
  </si>
  <si>
    <t>外部サービス</t>
    <rPh sb="0" eb="2">
      <t>ガイブ</t>
    </rPh>
    <phoneticPr fontId="1"/>
  </si>
  <si>
    <t>1,650円(税込)/30分</t>
    <phoneticPr fontId="1"/>
  </si>
  <si>
    <t>新藤　貴子</t>
    <rPh sb="0" eb="2">
      <t>シンドウ</t>
    </rPh>
    <rPh sb="3" eb="5">
      <t>タカコ</t>
    </rPh>
    <phoneticPr fontId="1"/>
  </si>
  <si>
    <t>ツクイ・サンシャイン横浜野毛・施設長</t>
    <rPh sb="10" eb="12">
      <t>ヨコハマ</t>
    </rPh>
    <rPh sb="12" eb="14">
      <t>ノゲ</t>
    </rPh>
    <rPh sb="15" eb="18">
      <t>シセツチョウ</t>
    </rPh>
    <phoneticPr fontId="1"/>
  </si>
  <si>
    <t>つくい・さんしゃいん　よこはまのげ</t>
    <phoneticPr fontId="1"/>
  </si>
  <si>
    <t>神奈川県横浜市中区日ノ出町1-200</t>
    <rPh sb="0" eb="4">
      <t>カナガワケン</t>
    </rPh>
    <rPh sb="4" eb="7">
      <t>ヨコハマシ</t>
    </rPh>
    <rPh sb="7" eb="9">
      <t>ナカク</t>
    </rPh>
    <rPh sb="9" eb="10">
      <t>ヒ</t>
    </rPh>
    <rPh sb="11" eb="13">
      <t>デチョウ</t>
    </rPh>
    <phoneticPr fontId="1"/>
  </si>
  <si>
    <t>ツクイ・サンシャイン横浜野毛</t>
    <rPh sb="10" eb="12">
      <t>ヨコハマ</t>
    </rPh>
    <rPh sb="12" eb="14">
      <t>ノゲ</t>
    </rPh>
    <phoneticPr fontId="1"/>
  </si>
  <si>
    <t>日ノ出町</t>
    <rPh sb="0" eb="1">
      <t>ヒ</t>
    </rPh>
    <rPh sb="2" eb="4">
      <t>デチョウ</t>
    </rPh>
    <phoneticPr fontId="1"/>
  </si>
  <si>
    <t>徒歩1分（80ｍ）</t>
    <rPh sb="0" eb="2">
      <t>トホ</t>
    </rPh>
    <rPh sb="3" eb="4">
      <t>フン</t>
    </rPh>
    <phoneticPr fontId="1"/>
  </si>
  <si>
    <t>250</t>
    <phoneticPr fontId="1"/>
  </si>
  <si>
    <t>5890</t>
    <phoneticPr fontId="1"/>
  </si>
  <si>
    <t>5891</t>
    <phoneticPr fontId="1"/>
  </si>
  <si>
    <t>ts-yokohama-noge</t>
    <phoneticPr fontId="1"/>
  </si>
  <si>
    <t>www.tsukui.net/sunshine/yokohama-noge/</t>
    <phoneticPr fontId="1"/>
  </si>
  <si>
    <t>1470402858</t>
    <phoneticPr fontId="1"/>
  </si>
  <si>
    <t>１　事業者が自ら所有する土地</t>
  </si>
  <si>
    <t>１　事業者が自ら所有する建物</t>
  </si>
  <si>
    <t>生麦病院</t>
    <rPh sb="0" eb="4">
      <t>ナマムギビョウイン</t>
    </rPh>
    <phoneticPr fontId="1"/>
  </si>
  <si>
    <t>横浜市鶴見区生麦１丁目14-21</t>
    <rPh sb="0" eb="3">
      <t>ヨコハマシ</t>
    </rPh>
    <rPh sb="3" eb="6">
      <t>ツルミク</t>
    </rPh>
    <rPh sb="6" eb="8">
      <t>ナマムギ</t>
    </rPh>
    <rPh sb="9" eb="11">
      <t>チョウメ</t>
    </rPh>
    <phoneticPr fontId="1"/>
  </si>
  <si>
    <t>内科・外科・整形外科・消化器科</t>
    <rPh sb="0" eb="2">
      <t>ナイカ</t>
    </rPh>
    <rPh sb="3" eb="5">
      <t>ゲカ</t>
    </rPh>
    <rPh sb="6" eb="10">
      <t>セイケイゲカ</t>
    </rPh>
    <rPh sb="11" eb="15">
      <t>ショウカキカ</t>
    </rPh>
    <phoneticPr fontId="1"/>
  </si>
  <si>
    <t>一般社団法人　日本海員掖済会　横浜掖済会病院</t>
    <rPh sb="0" eb="2">
      <t>イッパン</t>
    </rPh>
    <rPh sb="2" eb="6">
      <t>シャダンホウジン</t>
    </rPh>
    <rPh sb="7" eb="9">
      <t>ニホン</t>
    </rPh>
    <rPh sb="9" eb="10">
      <t>カイ</t>
    </rPh>
    <rPh sb="10" eb="11">
      <t>イン</t>
    </rPh>
    <rPh sb="11" eb="14">
      <t>エキサイカイ</t>
    </rPh>
    <rPh sb="15" eb="16">
      <t>ヨコ</t>
    </rPh>
    <rPh sb="16" eb="17">
      <t>ハマ</t>
    </rPh>
    <rPh sb="17" eb="20">
      <t>エキサイカイ</t>
    </rPh>
    <rPh sb="20" eb="22">
      <t>ビョウイン</t>
    </rPh>
    <phoneticPr fontId="1"/>
  </si>
  <si>
    <t>横浜市中区山田町１番地2</t>
    <rPh sb="0" eb="3">
      <t>ヨコハマシ</t>
    </rPh>
    <rPh sb="3" eb="5">
      <t>ナカク</t>
    </rPh>
    <rPh sb="5" eb="8">
      <t>ヤマダチョウ</t>
    </rPh>
    <rPh sb="9" eb="11">
      <t>バンチ</t>
    </rPh>
    <phoneticPr fontId="1"/>
  </si>
  <si>
    <t>内科・循環器科・胃腸科・呼吸器科・外科・整形外科・皮膚科・泌尿器科・放射線科・リハビリテーション科・肛門科・神経内科・麻酔科・眼科</t>
    <rPh sb="0" eb="2">
      <t>ナイカ</t>
    </rPh>
    <rPh sb="3" eb="7">
      <t>ジュンカンキカ</t>
    </rPh>
    <rPh sb="8" eb="11">
      <t>イチョウカ</t>
    </rPh>
    <rPh sb="12" eb="16">
      <t>コキュウキカ</t>
    </rPh>
    <rPh sb="17" eb="19">
      <t>ゲカ</t>
    </rPh>
    <rPh sb="20" eb="24">
      <t>セイケイゲカ</t>
    </rPh>
    <rPh sb="25" eb="28">
      <t>ヒフカ</t>
    </rPh>
    <rPh sb="29" eb="33">
      <t>ヒニョウキカ</t>
    </rPh>
    <rPh sb="34" eb="38">
      <t>ホウシャセンカ</t>
    </rPh>
    <rPh sb="48" eb="49">
      <t>カ</t>
    </rPh>
    <rPh sb="50" eb="53">
      <t>コウモンカ</t>
    </rPh>
    <rPh sb="54" eb="58">
      <t>シンケイナイカ</t>
    </rPh>
    <rPh sb="59" eb="62">
      <t>マスイカ</t>
    </rPh>
    <rPh sb="63" eb="65">
      <t>ガンカ</t>
    </rPh>
    <phoneticPr fontId="1"/>
  </si>
  <si>
    <t>外来診療、緊急時外来診察、入院が必要と判断した場合には入院の受け入れ。または適切な病院への紹介を行います。</t>
    <phoneticPr fontId="1"/>
  </si>
  <si>
    <t>横浜中央病院</t>
    <rPh sb="0" eb="2">
      <t>ヨコハマ</t>
    </rPh>
    <rPh sb="2" eb="6">
      <t>チュウオウビョウイン</t>
    </rPh>
    <phoneticPr fontId="1"/>
  </si>
  <si>
    <t>横浜市中区山下町268番地</t>
    <rPh sb="3" eb="5">
      <t>ナカク</t>
    </rPh>
    <rPh sb="5" eb="8">
      <t>ヤマシタチョウ</t>
    </rPh>
    <rPh sb="11" eb="13">
      <t>バンチ</t>
    </rPh>
    <phoneticPr fontId="1"/>
  </si>
  <si>
    <t>内科・循環器科・皮膚科・外科</t>
    <rPh sb="3" eb="7">
      <t>ジュンカンキカ</t>
    </rPh>
    <rPh sb="8" eb="11">
      <t>ヒフカ</t>
    </rPh>
    <rPh sb="12" eb="14">
      <t>ゲカ</t>
    </rPh>
    <phoneticPr fontId="1"/>
  </si>
  <si>
    <t>とわ歯科クリニック</t>
    <rPh sb="2" eb="4">
      <t>シカ</t>
    </rPh>
    <phoneticPr fontId="1"/>
  </si>
  <si>
    <t>横浜市都筑区中川中央1-31-1　　　　　　　　　モザイクモール5階</t>
    <rPh sb="3" eb="6">
      <t>ツヅキク</t>
    </rPh>
    <rPh sb="6" eb="10">
      <t>ナカガワチュウオウ</t>
    </rPh>
    <rPh sb="33" eb="34">
      <t>カイ</t>
    </rPh>
    <phoneticPr fontId="1"/>
  </si>
  <si>
    <t>ｂ　２：１以上</t>
  </si>
  <si>
    <t>1,652,000～3,892,000</t>
    <phoneticPr fontId="1"/>
  </si>
  <si>
    <t xml:space="preserve">協力医療機関（又は嘱託医）の概要及び協力内容
【名称】松田クリニック【診療科目】循環器科・消化器科【所在地】横浜市中区日ノ出町1丁目200番地【距離及び所要時間】約9ｍ 徒歩1分【協力内容】外来診察の対応・入院が必要と判断した場合には、適切な病院への紹介を行います。
</t>
    <rPh sb="27" eb="29">
      <t>マツダ</t>
    </rPh>
    <rPh sb="45" eb="49">
      <t>ショウカキカ</t>
    </rPh>
    <rPh sb="57" eb="59">
      <t>ナカク</t>
    </rPh>
    <rPh sb="59" eb="60">
      <t>ヒ</t>
    </rPh>
    <rPh sb="61" eb="63">
      <t>デチョウ</t>
    </rPh>
    <rPh sb="64" eb="66">
      <t>チョウメ</t>
    </rPh>
    <rPh sb="69" eb="71">
      <t>バンチ</t>
    </rPh>
    <rPh sb="85" eb="87">
      <t>トホ</t>
    </rPh>
    <rPh sb="103" eb="105">
      <t>ニュウイン</t>
    </rPh>
    <rPh sb="106" eb="108">
      <t>ヒツヨウ</t>
    </rPh>
    <rPh sb="109" eb="111">
      <t>ハンダン</t>
    </rPh>
    <rPh sb="113" eb="115">
      <t>バアイ</t>
    </rPh>
    <rPh sb="118" eb="120">
      <t>テキセツ</t>
    </rPh>
    <rPh sb="121" eb="123">
      <t>ビョウイン</t>
    </rPh>
    <rPh sb="125" eb="127">
      <t>ショウカイ</t>
    </rPh>
    <rPh sb="128" eb="129">
      <t>オコナ</t>
    </rPh>
    <phoneticPr fontId="1"/>
  </si>
  <si>
    <t>介護支援専門員 介護福祉士</t>
    <rPh sb="0" eb="2">
      <t>カイゴ</t>
    </rPh>
    <rPh sb="2" eb="4">
      <t>シエン</t>
    </rPh>
    <rPh sb="4" eb="7">
      <t>センモンイン</t>
    </rPh>
    <rPh sb="8" eb="10">
      <t>カイゴ</t>
    </rPh>
    <rPh sb="10" eb="13">
      <t>フクシシ</t>
    </rPh>
    <phoneticPr fontId="1"/>
  </si>
  <si>
    <t>長期の入院・他の有料老人ホームへの転居・医療の希望</t>
    <rPh sb="0" eb="2">
      <t>チョウキ</t>
    </rPh>
    <rPh sb="3" eb="5">
      <t>ニュウイン</t>
    </rPh>
    <rPh sb="6" eb="7">
      <t>タ</t>
    </rPh>
    <rPh sb="8" eb="10">
      <t>ユウリョウ</t>
    </rPh>
    <rPh sb="10" eb="12">
      <t>ロウジン</t>
    </rPh>
    <rPh sb="17" eb="19">
      <t>テンキョ</t>
    </rPh>
    <rPh sb="20" eb="22">
      <t>イリョウ</t>
    </rPh>
    <rPh sb="23" eb="25">
      <t>キボウ</t>
    </rPh>
    <phoneticPr fontId="1"/>
  </si>
  <si>
    <t>施設で定めた日・場所</t>
    <rPh sb="0" eb="2">
      <t>シセツ</t>
    </rPh>
    <rPh sb="3" eb="4">
      <t>サダ</t>
    </rPh>
    <rPh sb="6" eb="7">
      <t>ヒ</t>
    </rPh>
    <rPh sb="8" eb="10">
      <t>バショ</t>
    </rPh>
    <phoneticPr fontId="1"/>
  </si>
  <si>
    <t>年2回の機会を提供</t>
    <rPh sb="0" eb="1">
      <t>ネン</t>
    </rPh>
    <rPh sb="2" eb="3">
      <t>カイ</t>
    </rPh>
    <rPh sb="4" eb="6">
      <t>キカイ</t>
    </rPh>
    <rPh sb="7" eb="9">
      <t>テイキョウ</t>
    </rPh>
    <phoneticPr fontId="1"/>
  </si>
  <si>
    <t>通院　　　協力医療機関への通院介助費用は介護保険に含まれます。
入院　・　医師の判断を基本として、入居者及びご家族とお話し
　　　　　合い頂き、協力医療機関または希望する病院になります。
　　　・　入院期間中は、月額利用料の内、食費を除いた金額を
　　　　　お支払いいただきます。
　　　・　協力医療機関への入退院の送迎・同行に係る費用は
　　　　　月額利用料に含まれます。
　　　・　入院に係る費用は入居者の負担となります。
　　　・　入院中も居室利用権は存続し、施設の都合で居室を使用
　　　　　することはありません。清掃を含めて入院中の居室管理を
　　　　　行います。</t>
  </si>
  <si>
    <t>健康相談、月二回の訪問診療、緊急時の指示</t>
    <phoneticPr fontId="1"/>
  </si>
  <si>
    <t>介護居室から介護居室への移動</t>
  </si>
  <si>
    <t>事業者の指定する医師の意見を聞く。ご入居者の同意を得る。ご入居者の身元引受人等の同意を得る。緊急止むを得ない場合を除いて、一定の観察期間を設ける。</t>
    <phoneticPr fontId="1"/>
  </si>
  <si>
    <t>居室の費用負担について増減及び調整の有無の場合があります。不在または長期入院中においても、目的施設及び居室を終始に渡って利用し、各種サービスの提供を受ける権利を失う事はありません。</t>
    <phoneticPr fontId="1"/>
  </si>
  <si>
    <t>年齢：原則65歳以上 入居時：要介護の方
心身の状況：共同生活の秩序を著しく乱す恐れがあり、通常の介護方法等ではこれを防止することができないと考えられる場合は相談となります。入居時：要介護の方</t>
    <rPh sb="11" eb="13">
      <t>ニュウキョ</t>
    </rPh>
    <rPh sb="13" eb="14">
      <t>ジ</t>
    </rPh>
    <rPh sb="15" eb="16">
      <t>ヨウ</t>
    </rPh>
    <rPh sb="16" eb="18">
      <t>カイゴ</t>
    </rPh>
    <rPh sb="19" eb="20">
      <t>カタ</t>
    </rPh>
    <phoneticPr fontId="1"/>
  </si>
  <si>
    <t>退去日を含む30日前に解約の申し入れを行うことにより、本契約を解約することができます。</t>
    <phoneticPr fontId="1"/>
  </si>
  <si>
    <t>支払いが2か月以上滞納した場合及び契約要項に違反した場合、通常の介護及び接遇方法等著しく入居継続が困難と認められる場合。</t>
    <phoneticPr fontId="1"/>
  </si>
  <si>
    <t>1泊2日（3食おやつ付）=11,000円(うち消費税1,000円)※5泊6日まで。※家賃、管理費、食費、介護ｻｰﾋﾞｽ費含む。※個人のおむつ代や医療費、嗜好品購入費は含まず。</t>
    <phoneticPr fontId="1"/>
  </si>
  <si>
    <t>身元引受人(兼連帯保証人)を原則法定相続人から1名定め､入居者の施設に対する債務について連帯して履行の責を負う｡その際の負担限度は入居契約に定める｡入居契約解除の場合､入居者並びに居室内家財を引き取るものとする｡身元引受人が設定不可の場合は要相談｡</t>
    <phoneticPr fontId="1"/>
  </si>
  <si>
    <t>価格変動､人件費上昇､提供するサービス形態の変更､コストの見直し等の勘案。</t>
    <phoneticPr fontId="1"/>
  </si>
  <si>
    <t>水道光熱費、共用施設維持管理費は共益費に含まれる。</t>
    <phoneticPr fontId="1"/>
  </si>
  <si>
    <t>医療費､おむつ代､個別的な外出介助(通院､買い物等)､個別的な買物等代行､実費でかかるものとして､個人用の日用品等､クラブ活動等にかかる費用等があります｡TV･NHK受信料･インターネット接続料。</t>
    <phoneticPr fontId="1"/>
  </si>
  <si>
    <t>介護報酬の1割か2割か3割負担</t>
    <phoneticPr fontId="1"/>
  </si>
  <si>
    <t>簡易生命表と､ツクイに入居しているまたは､していたお客様の平均余寿命を基礎に､概ね50％のお客様の入居が継続していることが想定さる期間を算出(72か月)</t>
    <phoneticPr fontId="1"/>
  </si>
  <si>
    <t>本社（本社お客様相談室）
　　</t>
    <phoneticPr fontId="1"/>
  </si>
  <si>
    <t>横浜市健康福祉局高齢健康福祉部高齢施設課</t>
    <phoneticPr fontId="1"/>
  </si>
  <si>
    <t>045</t>
    <phoneticPr fontId="1"/>
  </si>
  <si>
    <t>671</t>
    <phoneticPr fontId="1"/>
  </si>
  <si>
    <t>3923</t>
    <phoneticPr fontId="1"/>
  </si>
  <si>
    <t>329</t>
    <phoneticPr fontId="1"/>
  </si>
  <si>
    <t>3447</t>
    <phoneticPr fontId="1"/>
  </si>
  <si>
    <t>本社（有料老人ホーム専用）</t>
    <phoneticPr fontId="1"/>
  </si>
  <si>
    <t>0120</t>
    <phoneticPr fontId="1"/>
  </si>
  <si>
    <t>291</t>
    <phoneticPr fontId="1"/>
  </si>
  <si>
    <t>605</t>
    <phoneticPr fontId="1"/>
  </si>
  <si>
    <t>損害保険ジャパン株式会社（介護福祉事業者向け賠償責任保険）</t>
    <phoneticPr fontId="1"/>
  </si>
  <si>
    <t>事故対応マニュアルに基づく</t>
    <phoneticPr fontId="1"/>
  </si>
  <si>
    <t xml:space="preserve">居室の移動は原則ありません｡但し､次のいずれかの場合には､変更する場合があります｡(1)事業者がご入居者に対してより適切な介護を提供するために必要と判断した場合(2)ご入居者またはご入居者の身元引受人の申し出があり､事業者が居室の変更を承諾した場合
</t>
    <phoneticPr fontId="1"/>
  </si>
  <si>
    <t>自立（生活サポート費）2,420円/日
入居時及び入居後自立と判断された場合の生活支援費（生活サポート費）となります。</t>
    <phoneticPr fontId="1"/>
  </si>
  <si>
    <t>建物賃借料または相当額、設備備品費､借入利息等を基礎として1室あたりの家賃を算出した。</t>
    <phoneticPr fontId="1"/>
  </si>
  <si>
    <t>1,650円(内消費税150円)/回</t>
    <rPh sb="5" eb="6">
      <t>エン</t>
    </rPh>
    <rPh sb="7" eb="8">
      <t>ウチ</t>
    </rPh>
    <rPh sb="8" eb="11">
      <t>ショウヒゼイ</t>
    </rPh>
    <rPh sb="14" eb="15">
      <t>エン</t>
    </rPh>
    <rPh sb="17" eb="18">
      <t>カイ</t>
    </rPh>
    <phoneticPr fontId="1"/>
  </si>
  <si>
    <t>2,640円(内消費税240円)/回</t>
    <rPh sb="5" eb="6">
      <t>エン</t>
    </rPh>
    <rPh sb="7" eb="8">
      <t>ウチ</t>
    </rPh>
    <rPh sb="8" eb="10">
      <t>ショウヒ</t>
    </rPh>
    <rPh sb="10" eb="11">
      <t>ゼイ</t>
    </rPh>
    <rPh sb="14" eb="15">
      <t>エン</t>
    </rPh>
    <rPh sb="17" eb="18">
      <t>カイ</t>
    </rPh>
    <phoneticPr fontId="1"/>
  </si>
  <si>
    <t>1,650円(内消費税150円)/30分</t>
    <rPh sb="5" eb="6">
      <t>エン</t>
    </rPh>
    <rPh sb="7" eb="8">
      <t>ウチ</t>
    </rPh>
    <rPh sb="8" eb="11">
      <t>ショウヒゼイ</t>
    </rPh>
    <rPh sb="14" eb="15">
      <t>エン</t>
    </rPh>
    <rPh sb="19" eb="20">
      <t>フン</t>
    </rPh>
    <phoneticPr fontId="1"/>
  </si>
  <si>
    <t>協力医療機関以外の通院や入院時の介助は、左記の通り費用が発生致します</t>
    <rPh sb="9" eb="11">
      <t>ツウイン</t>
    </rPh>
    <rPh sb="12" eb="15">
      <t>ニュウインジ</t>
    </rPh>
    <rPh sb="16" eb="18">
      <t>カイジョ</t>
    </rPh>
    <rPh sb="23" eb="24">
      <t>トオ</t>
    </rPh>
    <rPh sb="25" eb="27">
      <t>ヒヨウ</t>
    </rPh>
    <rPh sb="28" eb="30">
      <t>ハッセイ</t>
    </rPh>
    <rPh sb="30" eb="31">
      <t>イタ</t>
    </rPh>
    <phoneticPr fontId="1"/>
  </si>
  <si>
    <t xml:space="preserve">
</t>
    <phoneticPr fontId="1"/>
  </si>
  <si>
    <t>実費</t>
    <rPh sb="0" eb="2">
      <t>ジッピ</t>
    </rPh>
    <phoneticPr fontId="1"/>
  </si>
  <si>
    <t>ドライクリーニングが必要な場合</t>
    <rPh sb="10" eb="12">
      <t>ヒツヨウ</t>
    </rPh>
    <rPh sb="13" eb="15">
      <t>バアイ</t>
    </rPh>
    <phoneticPr fontId="1"/>
  </si>
  <si>
    <t>必要時実費</t>
    <rPh sb="0" eb="3">
      <t>ヒツヨウジ</t>
    </rPh>
    <rPh sb="3" eb="5">
      <t>ジッピ</t>
    </rPh>
    <phoneticPr fontId="1"/>
  </si>
  <si>
    <t>週3回目以上希望された場合</t>
    <rPh sb="0" eb="1">
      <t>シュウ</t>
    </rPh>
    <rPh sb="2" eb="4">
      <t>カイメ</t>
    </rPh>
    <rPh sb="4" eb="6">
      <t>イジョウ</t>
    </rPh>
    <rPh sb="6" eb="8">
      <t>キボウ</t>
    </rPh>
    <rPh sb="11" eb="13">
      <t>バアイ</t>
    </rPh>
    <phoneticPr fontId="1"/>
  </si>
  <si>
    <t>協力医療機関以外の通院や入院時の介助は、左記の通り費用が発生致します</t>
    <phoneticPr fontId="1"/>
  </si>
  <si>
    <t>実費</t>
    <rPh sb="0" eb="2">
      <t>ジッピ</t>
    </rPh>
    <phoneticPr fontId="1"/>
  </si>
  <si>
    <t>110(内消費税10円)・220(内消費税20～30円)330円(内消費税30円)</t>
    <phoneticPr fontId="1"/>
  </si>
  <si>
    <t>左記の通り費用が発生致します</t>
    <rPh sb="0" eb="2">
      <t>サキ</t>
    </rPh>
    <rPh sb="3" eb="4">
      <t>トオ</t>
    </rPh>
    <rPh sb="5" eb="7">
      <t>ヒヨウ</t>
    </rPh>
    <rPh sb="8" eb="10">
      <t>ハッセイ</t>
    </rPh>
    <rPh sb="10" eb="11">
      <t>イタ</t>
    </rPh>
    <phoneticPr fontId="1"/>
  </si>
  <si>
    <t>○</t>
    <phoneticPr fontId="1"/>
  </si>
  <si>
    <t>2：1の職員体制で手厚い介護を行い、また訪問医による月2回の診察や医療相談等を行い、ﾀｰﾐﾅﾙ期までﾌｫﾛｰした安心・安全な生活を送っていただいております。その他、ｸﾗﾌﾞ活動や行事ｲﾍﾞﾝﾄ、季節を感じて頂くお食事の提供等にも力を入れ、生活を楽しんで頂ける取り組みをしております。</t>
    <phoneticPr fontId="1"/>
  </si>
  <si>
    <t>代表取締役</t>
    <rPh sb="0" eb="2">
      <t>ダイヒョウ</t>
    </rPh>
    <rPh sb="2" eb="5">
      <t>トリシマリヤク</t>
    </rPh>
    <phoneticPr fontId="1"/>
  </si>
  <si>
    <t>神奈川県国民健康保険団体連合会介護保険課介護苦情係</t>
    <phoneticPr fontId="1"/>
  </si>
  <si>
    <t>ツクイ・サンシャイン横浜野毛</t>
    <rPh sb="10" eb="12">
      <t>ヨコハマ</t>
    </rPh>
    <rPh sb="12" eb="14">
      <t>ノゲ</t>
    </rPh>
    <rPh sb="13" eb="14">
      <t>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</si>
</sst>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7</v>
      </c>
      <c r="M4" s="459"/>
      <c r="N4" s="456" t="s">
        <v>486</v>
      </c>
      <c r="O4" s="456"/>
      <c r="P4" s="460"/>
    </row>
    <row r="5" spans="1:20" ht="20.100000000000001" customHeight="1">
      <c r="B5" s="442" t="s">
        <v>1</v>
      </c>
      <c r="C5" s="300"/>
      <c r="D5" s="300"/>
      <c r="E5" s="301"/>
      <c r="F5" s="179" t="s">
        <v>2547</v>
      </c>
      <c r="G5" s="317"/>
      <c r="H5" s="317"/>
      <c r="I5" s="317"/>
      <c r="J5" s="317"/>
      <c r="K5" s="317"/>
      <c r="L5" s="317"/>
      <c r="M5" s="317"/>
      <c r="N5" s="317"/>
      <c r="O5" s="317"/>
      <c r="P5" s="317"/>
      <c r="Q5" s="12"/>
    </row>
    <row r="6" spans="1:20" ht="20.100000000000001" customHeight="1">
      <c r="B6" s="442" t="s">
        <v>2</v>
      </c>
      <c r="C6" s="300"/>
      <c r="D6" s="300"/>
      <c r="E6" s="301"/>
      <c r="F6" s="179" t="s">
        <v>2548</v>
      </c>
      <c r="G6" s="317"/>
      <c r="H6" s="317"/>
      <c r="I6" s="317"/>
      <c r="J6" s="317"/>
      <c r="K6" s="317"/>
      <c r="L6" s="317"/>
      <c r="M6" s="317"/>
      <c r="N6" s="317"/>
      <c r="O6" s="317"/>
      <c r="P6" s="317"/>
    </row>
    <row r="7" spans="1:20" ht="20.100000000000001" customHeight="1">
      <c r="B7" s="442" t="s">
        <v>431</v>
      </c>
      <c r="C7" s="300"/>
      <c r="D7" s="300"/>
      <c r="E7" s="301"/>
      <c r="F7" s="138" t="s">
        <v>2382</v>
      </c>
      <c r="G7" s="93"/>
      <c r="H7" s="93"/>
      <c r="I7" s="93"/>
      <c r="J7" s="93"/>
      <c r="K7" s="93"/>
      <c r="L7" s="93"/>
      <c r="M7" s="93"/>
      <c r="N7" s="93"/>
      <c r="O7" s="93"/>
      <c r="P7" s="139"/>
      <c r="S7" s="15" t="str">
        <f>IF(F7="","未記入","")</f>
        <v/>
      </c>
    </row>
    <row r="8" spans="1:20" ht="20.100000000000001" customHeight="1" thickBot="1">
      <c r="B8" s="449" t="s">
        <v>488</v>
      </c>
      <c r="C8" s="450"/>
      <c r="D8" s="450"/>
      <c r="E8" s="451"/>
      <c r="F8" s="439"/>
      <c r="G8" s="440"/>
      <c r="H8" s="440"/>
      <c r="I8" s="440"/>
      <c r="J8" s="440"/>
      <c r="K8" s="440"/>
      <c r="L8" s="440"/>
      <c r="M8" s="440"/>
      <c r="N8" s="440"/>
      <c r="O8" s="440"/>
      <c r="P8" s="441"/>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2478</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5" t="s">
        <v>2481</v>
      </c>
      <c r="I13" s="466"/>
      <c r="J13" s="466"/>
      <c r="K13" s="466"/>
      <c r="L13" s="466"/>
      <c r="M13" s="466"/>
      <c r="N13" s="466"/>
      <c r="O13" s="466"/>
      <c r="P13" s="467"/>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2528</v>
      </c>
      <c r="K16" s="90"/>
      <c r="L16" s="90"/>
      <c r="M16" s="90"/>
      <c r="N16" s="90"/>
      <c r="O16" s="90"/>
      <c r="P16" s="91"/>
    </row>
    <row r="17" spans="1:20" ht="20.100000000000001" customHeight="1">
      <c r="B17" s="316" t="s">
        <v>6</v>
      </c>
      <c r="C17" s="218"/>
      <c r="D17" s="218"/>
      <c r="E17" s="236"/>
      <c r="F17" s="34" t="s">
        <v>13</v>
      </c>
      <c r="G17" s="31">
        <v>233</v>
      </c>
      <c r="H17" s="35" t="s">
        <v>487</v>
      </c>
      <c r="I17" s="32">
        <v>2</v>
      </c>
      <c r="J17" s="287"/>
      <c r="K17" s="288"/>
      <c r="L17" s="288"/>
      <c r="M17" s="288"/>
      <c r="N17" s="288"/>
      <c r="O17" s="288"/>
      <c r="P17" s="289"/>
      <c r="S17" s="15" t="str">
        <f>IF(OR(G17="",I17=""),"未記入","")</f>
        <v/>
      </c>
    </row>
    <row r="18" spans="1:20" ht="57.75" customHeight="1">
      <c r="B18" s="280"/>
      <c r="C18" s="298"/>
      <c r="D18" s="298"/>
      <c r="E18" s="281"/>
      <c r="F18" s="104" t="s">
        <v>2495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2482</v>
      </c>
      <c r="K19" s="35" t="s">
        <v>487</v>
      </c>
      <c r="L19" s="63" t="s">
        <v>2496</v>
      </c>
      <c r="M19" s="35" t="s">
        <v>487</v>
      </c>
      <c r="N19" s="63" t="s">
        <v>2497</v>
      </c>
      <c r="O19" s="288"/>
      <c r="P19" s="289"/>
      <c r="Q19" s="12"/>
    </row>
    <row r="20" spans="1:20" ht="20.100000000000001" customHeight="1">
      <c r="B20" s="344"/>
      <c r="C20" s="345"/>
      <c r="D20" s="345"/>
      <c r="E20" s="346"/>
      <c r="F20" s="166" t="s">
        <v>15</v>
      </c>
      <c r="G20" s="166"/>
      <c r="H20" s="166"/>
      <c r="I20" s="166"/>
      <c r="J20" s="64" t="s">
        <v>2482</v>
      </c>
      <c r="K20" s="35" t="s">
        <v>487</v>
      </c>
      <c r="L20" s="63" t="s">
        <v>2496</v>
      </c>
      <c r="M20" s="35" t="s">
        <v>487</v>
      </c>
      <c r="N20" s="63" t="s">
        <v>2498</v>
      </c>
      <c r="O20" s="288"/>
      <c r="P20" s="289"/>
      <c r="Q20" s="12"/>
    </row>
    <row r="21" spans="1:20" ht="20.100000000000001" customHeight="1">
      <c r="B21" s="344"/>
      <c r="C21" s="345"/>
      <c r="D21" s="345"/>
      <c r="E21" s="346"/>
      <c r="F21" s="397" t="s">
        <v>423</v>
      </c>
      <c r="G21" s="429"/>
      <c r="H21" s="429"/>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2484</v>
      </c>
      <c r="K23" s="416"/>
      <c r="L23" s="92" t="s">
        <v>2499</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2500</v>
      </c>
      <c r="K24" s="178"/>
      <c r="L24" s="178"/>
      <c r="M24" s="178"/>
      <c r="N24" s="178"/>
      <c r="O24" s="138"/>
      <c r="P24" s="179"/>
    </row>
    <row r="25" spans="1:20" ht="20.100000000000001" customHeight="1">
      <c r="B25" s="280"/>
      <c r="C25" s="298"/>
      <c r="D25" s="298"/>
      <c r="E25" s="281"/>
      <c r="F25" s="168" t="s">
        <v>18</v>
      </c>
      <c r="G25" s="168"/>
      <c r="H25" s="166"/>
      <c r="I25" s="166"/>
      <c r="J25" s="178" t="s">
        <v>2627</v>
      </c>
      <c r="K25" s="178"/>
      <c r="L25" s="178"/>
      <c r="M25" s="178"/>
      <c r="N25" s="178"/>
      <c r="O25" s="138"/>
      <c r="P25" s="179"/>
    </row>
    <row r="26" spans="1:20" ht="20.100000000000001" customHeight="1">
      <c r="B26" s="167" t="s">
        <v>9</v>
      </c>
      <c r="C26" s="166"/>
      <c r="D26" s="166"/>
      <c r="E26" s="166"/>
      <c r="F26" s="425">
        <v>2020</v>
      </c>
      <c r="G26" s="426"/>
      <c r="H26" s="35" t="s">
        <v>484</v>
      </c>
      <c r="I26" s="426">
        <v>5</v>
      </c>
      <c r="J26" s="426"/>
      <c r="K26" s="35" t="s">
        <v>485</v>
      </c>
      <c r="L26" s="426">
        <v>18</v>
      </c>
      <c r="M26" s="426"/>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2"/>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35" t="s">
        <v>12</v>
      </c>
      <c r="G31" s="343"/>
      <c r="H31" s="436" t="s">
        <v>2549</v>
      </c>
      <c r="I31" s="436"/>
      <c r="J31" s="436"/>
      <c r="K31" s="436"/>
      <c r="L31" s="436"/>
      <c r="M31" s="436"/>
      <c r="N31" s="436"/>
      <c r="O31" s="436"/>
      <c r="P31" s="437"/>
      <c r="S31" s="15" t="str">
        <f>IF(H31="","未記入","")</f>
        <v/>
      </c>
    </row>
    <row r="32" spans="1:20" ht="39" customHeight="1">
      <c r="B32" s="280"/>
      <c r="C32" s="298"/>
      <c r="D32" s="298"/>
      <c r="E32" s="281"/>
      <c r="F32" s="201" t="s">
        <v>2629</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231</v>
      </c>
      <c r="H33" s="35" t="s">
        <v>487</v>
      </c>
      <c r="I33" s="32">
        <v>66</v>
      </c>
      <c r="J33" s="443"/>
      <c r="K33" s="443"/>
      <c r="L33" s="443"/>
      <c r="M33" s="443"/>
      <c r="N33" s="443"/>
      <c r="O33" s="443"/>
      <c r="P33" s="444"/>
      <c r="S33" s="15" t="str">
        <f>IF(OR(G33="",I33=""),"未記入","")</f>
        <v/>
      </c>
    </row>
    <row r="34" spans="2:20" ht="58.5" customHeight="1">
      <c r="B34" s="280"/>
      <c r="C34" s="298"/>
      <c r="D34" s="298"/>
      <c r="E34" s="281"/>
      <c r="F34" s="104" t="s">
        <v>2550</v>
      </c>
      <c r="G34" s="104"/>
      <c r="H34" s="104"/>
      <c r="I34" s="104"/>
      <c r="J34" s="104"/>
      <c r="K34" s="104"/>
      <c r="L34" s="104"/>
      <c r="M34" s="104"/>
      <c r="N34" s="104"/>
      <c r="O34" s="172"/>
      <c r="P34" s="386"/>
      <c r="S34" s="15" t="str">
        <f>IF(F34="","未記入","")</f>
        <v/>
      </c>
    </row>
    <row r="35" spans="2:20" ht="58.5" customHeight="1">
      <c r="B35" s="101" t="s">
        <v>574</v>
      </c>
      <c r="C35" s="102"/>
      <c r="D35" s="102"/>
      <c r="E35" s="103"/>
      <c r="F35" s="104" t="s">
        <v>2551</v>
      </c>
      <c r="G35" s="105"/>
      <c r="H35" s="105"/>
      <c r="I35" s="105"/>
      <c r="J35" s="105"/>
      <c r="K35" s="105"/>
      <c r="L35" s="105"/>
      <c r="M35" s="105"/>
      <c r="N35" s="105"/>
      <c r="O35" s="106"/>
      <c r="P35" s="107"/>
    </row>
    <row r="36" spans="2:20" ht="20.100000000000001" customHeight="1">
      <c r="B36" s="442" t="s">
        <v>515</v>
      </c>
      <c r="C36" s="300"/>
      <c r="D36" s="300"/>
      <c r="E36" s="301"/>
      <c r="F36" s="445" t="s">
        <v>514</v>
      </c>
      <c r="G36" s="300"/>
      <c r="H36" s="446" t="s">
        <v>606</v>
      </c>
      <c r="I36" s="447"/>
      <c r="J36" s="445" t="s">
        <v>517</v>
      </c>
      <c r="K36" s="301"/>
      <c r="L36" s="446" t="s">
        <v>1329</v>
      </c>
      <c r="M36" s="447"/>
      <c r="N36" s="447"/>
      <c r="O36" s="447"/>
      <c r="P36" s="448"/>
      <c r="S36" s="15" t="str">
        <f>IF(OR(H36="",L36=""),"未記入","")</f>
        <v/>
      </c>
    </row>
    <row r="37" spans="2:20" ht="39.75" customHeight="1">
      <c r="B37" s="167" t="s">
        <v>24</v>
      </c>
      <c r="C37" s="166"/>
      <c r="D37" s="166"/>
      <c r="E37" s="166"/>
      <c r="F37" s="180" t="s">
        <v>26</v>
      </c>
      <c r="G37" s="180"/>
      <c r="H37" s="180"/>
      <c r="I37" s="180"/>
      <c r="J37" s="92" t="s">
        <v>2552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2553</v>
      </c>
      <c r="K38" s="430"/>
      <c r="L38" s="430"/>
      <c r="M38" s="430"/>
      <c r="N38" s="430"/>
      <c r="O38" s="430"/>
      <c r="P38" s="431"/>
      <c r="S38" s="177" t="str">
        <f>IF(J38="","未記入","")</f>
        <v/>
      </c>
      <c r="T38" s="177"/>
    </row>
    <row r="39" spans="2:20" ht="26.25" customHeight="1">
      <c r="B39" s="167"/>
      <c r="C39" s="166"/>
      <c r="D39" s="166"/>
      <c r="E39" s="166"/>
      <c r="F39" s="347"/>
      <c r="G39" s="345"/>
      <c r="H39" s="345"/>
      <c r="I39" s="346"/>
      <c r="J39" s="432"/>
      <c r="K39" s="433"/>
      <c r="L39" s="433"/>
      <c r="M39" s="433"/>
      <c r="N39" s="433"/>
      <c r="O39" s="433"/>
      <c r="P39" s="434"/>
      <c r="S39" s="177"/>
      <c r="T39" s="177"/>
    </row>
    <row r="40" spans="2:20" ht="26.25" customHeight="1">
      <c r="B40" s="167"/>
      <c r="C40" s="166"/>
      <c r="D40" s="166"/>
      <c r="E40" s="166"/>
      <c r="F40" s="347"/>
      <c r="G40" s="345"/>
      <c r="H40" s="345"/>
      <c r="I40" s="346"/>
      <c r="J40" s="432"/>
      <c r="K40" s="433"/>
      <c r="L40" s="433"/>
      <c r="M40" s="433"/>
      <c r="N40" s="433"/>
      <c r="O40" s="433"/>
      <c r="P40" s="434"/>
      <c r="S40" s="177"/>
      <c r="T40" s="177"/>
    </row>
    <row r="41" spans="2:20" ht="26.25" customHeight="1">
      <c r="B41" s="167"/>
      <c r="C41" s="166"/>
      <c r="D41" s="166"/>
      <c r="E41" s="166"/>
      <c r="F41" s="347"/>
      <c r="G41" s="345"/>
      <c r="H41" s="345"/>
      <c r="I41" s="346"/>
      <c r="J41" s="432"/>
      <c r="K41" s="433"/>
      <c r="L41" s="433"/>
      <c r="M41" s="433"/>
      <c r="N41" s="433"/>
      <c r="O41" s="433"/>
      <c r="P41" s="434"/>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2482</v>
      </c>
      <c r="K43" s="35" t="s">
        <v>487</v>
      </c>
      <c r="L43" s="11" t="s">
        <v>2554</v>
      </c>
      <c r="M43" s="35" t="s">
        <v>487</v>
      </c>
      <c r="N43" s="11" t="s">
        <v>2555</v>
      </c>
      <c r="O43" s="288"/>
      <c r="P43" s="289"/>
      <c r="S43" s="15" t="str">
        <f>IF(OR(J43="",L43="",N43=""),"未記入","")</f>
        <v/>
      </c>
    </row>
    <row r="44" spans="2:20" ht="20.100000000000001" customHeight="1">
      <c r="B44" s="167"/>
      <c r="C44" s="166"/>
      <c r="D44" s="166"/>
      <c r="E44" s="166"/>
      <c r="F44" s="166" t="s">
        <v>15</v>
      </c>
      <c r="G44" s="166"/>
      <c r="H44" s="166"/>
      <c r="I44" s="166"/>
      <c r="J44" s="64" t="s">
        <v>2482</v>
      </c>
      <c r="K44" s="35" t="s">
        <v>487</v>
      </c>
      <c r="L44" s="63" t="s">
        <v>2554</v>
      </c>
      <c r="M44" s="35" t="s">
        <v>487</v>
      </c>
      <c r="N44" s="63" t="s">
        <v>2556</v>
      </c>
      <c r="O44" s="288"/>
      <c r="P44" s="289"/>
    </row>
    <row r="45" spans="2:20" ht="20.100000000000001" customHeight="1">
      <c r="B45" s="167"/>
      <c r="C45" s="166"/>
      <c r="D45" s="166"/>
      <c r="E45" s="166"/>
      <c r="F45" s="397" t="s">
        <v>423</v>
      </c>
      <c r="G45" s="429"/>
      <c r="H45" s="429"/>
      <c r="I45" s="398"/>
      <c r="J45" s="138" t="s">
        <v>2557</v>
      </c>
      <c r="K45" s="93"/>
      <c r="L45" s="93"/>
      <c r="M45" s="35" t="s">
        <v>483</v>
      </c>
      <c r="N45" s="93" t="s">
        <v>2483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2484</v>
      </c>
      <c r="K47" s="416"/>
      <c r="L47" s="92" t="s">
        <v>2558</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2547</v>
      </c>
      <c r="K48" s="178"/>
      <c r="L48" s="178"/>
      <c r="M48" s="178"/>
      <c r="N48" s="178"/>
      <c r="O48" s="138"/>
      <c r="P48" s="179"/>
    </row>
    <row r="49" spans="1:20" ht="20.100000000000001" customHeight="1">
      <c r="B49" s="167"/>
      <c r="C49" s="166"/>
      <c r="D49" s="166"/>
      <c r="E49" s="166"/>
      <c r="F49" s="166" t="s">
        <v>18</v>
      </c>
      <c r="G49" s="166"/>
      <c r="H49" s="166"/>
      <c r="I49" s="166"/>
      <c r="J49" s="178" t="s">
        <v>2485</v>
      </c>
      <c r="K49" s="178"/>
      <c r="L49" s="178"/>
      <c r="M49" s="178"/>
      <c r="N49" s="178"/>
      <c r="O49" s="138"/>
      <c r="P49" s="179"/>
    </row>
    <row r="50" spans="1:20" ht="20.100000000000001" customHeight="1">
      <c r="B50" s="108" t="s">
        <v>28</v>
      </c>
      <c r="C50" s="217"/>
      <c r="D50" s="217"/>
      <c r="E50" s="217"/>
      <c r="F50" s="217"/>
      <c r="G50" s="217"/>
      <c r="H50" s="217"/>
      <c r="I50" s="217"/>
      <c r="J50" s="425">
        <v>2015</v>
      </c>
      <c r="K50" s="426"/>
      <c r="L50" s="35" t="s">
        <v>484</v>
      </c>
      <c r="M50" s="61">
        <v>1</v>
      </c>
      <c r="N50" s="35" t="s">
        <v>485</v>
      </c>
      <c r="O50" s="61">
        <v>31</v>
      </c>
      <c r="P50" s="37" t="s">
        <v>486</v>
      </c>
      <c r="S50" s="15" t="str">
        <f>IF(OR(J50="",M50="",O50=""),"未記入","")</f>
        <v/>
      </c>
    </row>
    <row r="51" spans="1:20" ht="20.100000000000001" customHeight="1" thickBot="1">
      <c r="B51" s="109" t="s">
        <v>29</v>
      </c>
      <c r="C51" s="438"/>
      <c r="D51" s="438"/>
      <c r="E51" s="438"/>
      <c r="F51" s="438"/>
      <c r="G51" s="438"/>
      <c r="H51" s="438"/>
      <c r="I51" s="438"/>
      <c r="J51" s="427">
        <v>2020</v>
      </c>
      <c r="K51" s="428"/>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2529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2559</v>
      </c>
      <c r="K55" s="90"/>
      <c r="L55" s="90"/>
      <c r="M55" s="90"/>
      <c r="N55" s="90"/>
      <c r="O55" s="90"/>
      <c r="P55" s="91"/>
    </row>
    <row r="56" spans="1:20" ht="20.100000000000001" customHeight="1">
      <c r="B56" s="134"/>
      <c r="C56" s="120"/>
      <c r="D56" s="135"/>
      <c r="E56" s="166" t="s">
        <v>33</v>
      </c>
      <c r="F56" s="166"/>
      <c r="G56" s="166"/>
      <c r="H56" s="166"/>
      <c r="I56" s="166"/>
      <c r="J56" s="138" t="s">
        <v>2486</v>
      </c>
      <c r="K56" s="93"/>
      <c r="L56" s="93"/>
      <c r="M56" s="93"/>
      <c r="N56" s="93"/>
      <c r="O56" s="93"/>
      <c r="P56" s="139"/>
    </row>
    <row r="57" spans="1:20" ht="20.100000000000001" customHeight="1">
      <c r="B57" s="134"/>
      <c r="C57" s="120"/>
      <c r="D57" s="135"/>
      <c r="E57" s="166" t="s">
        <v>34</v>
      </c>
      <c r="F57" s="166"/>
      <c r="G57" s="166"/>
      <c r="H57" s="166"/>
      <c r="I57" s="166"/>
      <c r="J57" s="425">
        <v>2020</v>
      </c>
      <c r="K57" s="426"/>
      <c r="L57" s="35" t="s">
        <v>484</v>
      </c>
      <c r="M57" s="61">
        <v>10</v>
      </c>
      <c r="N57" s="35" t="s">
        <v>485</v>
      </c>
      <c r="O57" s="61">
        <v>1</v>
      </c>
      <c r="P57" s="37" t="s">
        <v>486</v>
      </c>
    </row>
    <row r="58" spans="1:20" ht="20.100000000000001" customHeight="1" thickBot="1">
      <c r="B58" s="204"/>
      <c r="C58" s="205"/>
      <c r="D58" s="206"/>
      <c r="E58" s="187" t="s">
        <v>35</v>
      </c>
      <c r="F58" s="187"/>
      <c r="G58" s="187"/>
      <c r="H58" s="187"/>
      <c r="I58" s="187"/>
      <c r="J58" s="427">
        <v>2020</v>
      </c>
      <c r="K58" s="428"/>
      <c r="L58" s="36" t="s">
        <v>484</v>
      </c>
      <c r="M58" s="62">
        <v>10</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3240.12</v>
      </c>
      <c r="H61" s="193"/>
      <c r="I61" s="193"/>
      <c r="J61" s="193"/>
      <c r="K61" s="424"/>
      <c r="L61" s="371" t="s">
        <v>516</v>
      </c>
      <c r="M61" s="360"/>
      <c r="N61" s="360"/>
      <c r="O61" s="360"/>
      <c r="P61" s="385"/>
    </row>
    <row r="62" spans="1:20" ht="20.100000000000001" customHeight="1">
      <c r="B62" s="167"/>
      <c r="C62" s="166"/>
      <c r="D62" s="207" t="s">
        <v>39</v>
      </c>
      <c r="E62" s="218"/>
      <c r="F62" s="236"/>
      <c r="G62" s="178" t="s">
        <v>2560</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23647.26</v>
      </c>
      <c r="L72" s="93"/>
      <c r="M72" s="93"/>
      <c r="N72" s="171" t="s">
        <v>490</v>
      </c>
      <c r="O72" s="171"/>
      <c r="P72" s="197"/>
    </row>
    <row r="73" spans="2:16" ht="20.100000000000001" customHeight="1">
      <c r="B73" s="70"/>
      <c r="C73" s="71"/>
      <c r="D73" s="297"/>
      <c r="E73" s="298"/>
      <c r="F73" s="281"/>
      <c r="G73" s="217" t="s">
        <v>42</v>
      </c>
      <c r="H73" s="217"/>
      <c r="I73" s="217"/>
      <c r="J73" s="217"/>
      <c r="K73" s="138">
        <v>4000</v>
      </c>
      <c r="L73" s="93"/>
      <c r="M73" s="93"/>
      <c r="N73" s="171" t="s">
        <v>490</v>
      </c>
      <c r="O73" s="171"/>
      <c r="P73" s="197"/>
    </row>
    <row r="74" spans="2:16" ht="20.100000000000001" customHeight="1">
      <c r="B74" s="70"/>
      <c r="C74" s="71"/>
      <c r="D74" s="166" t="s">
        <v>43</v>
      </c>
      <c r="E74" s="166"/>
      <c r="F74" s="166"/>
      <c r="G74" s="178" t="s">
        <v>2501</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2502</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2561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2503</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18.47</v>
      </c>
      <c r="K95" s="50" t="s">
        <v>490</v>
      </c>
      <c r="L95" s="138">
        <v>98</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6</v>
      </c>
      <c r="H105" s="242" t="s">
        <v>492</v>
      </c>
      <c r="I105" s="367" t="s">
        <v>66</v>
      </c>
      <c r="J105" s="367"/>
      <c r="K105" s="367"/>
      <c r="L105" s="367"/>
      <c r="M105" s="367"/>
      <c r="N105" s="138">
        <v>1</v>
      </c>
      <c r="O105" s="93"/>
      <c r="P105" s="37" t="s">
        <v>492</v>
      </c>
    </row>
    <row r="106" spans="2:19" ht="20.100000000000001" customHeight="1">
      <c r="B106" s="420"/>
      <c r="C106" s="421"/>
      <c r="D106" s="110"/>
      <c r="E106" s="102"/>
      <c r="F106" s="103"/>
      <c r="G106" s="138"/>
      <c r="H106" s="242"/>
      <c r="I106" s="415" t="s">
        <v>67</v>
      </c>
      <c r="J106" s="415"/>
      <c r="K106" s="415"/>
      <c r="L106" s="415"/>
      <c r="M106" s="415"/>
      <c r="N106" s="138">
        <v>5</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2488</v>
      </c>
      <c r="H113" s="178"/>
      <c r="I113" s="178"/>
      <c r="J113" s="178"/>
      <c r="K113" s="178"/>
      <c r="L113" s="178"/>
      <c r="M113" s="178"/>
      <c r="N113" s="178"/>
      <c r="O113" s="138"/>
      <c r="P113" s="179"/>
    </row>
    <row r="114" spans="2:16" ht="20.100000000000001" customHeight="1">
      <c r="B114" s="420"/>
      <c r="C114" s="421"/>
      <c r="D114" s="117" t="s">
        <v>79</v>
      </c>
      <c r="E114" s="118"/>
      <c r="F114" s="133"/>
      <c r="G114" s="123" t="s">
        <v>2489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2487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2488</v>
      </c>
      <c r="H117" s="178"/>
      <c r="I117" s="178"/>
      <c r="J117" s="178"/>
      <c r="K117" s="178"/>
      <c r="L117" s="178"/>
      <c r="M117" s="178"/>
      <c r="N117" s="178"/>
      <c r="O117" s="138"/>
      <c r="P117" s="179"/>
    </row>
    <row r="118" spans="2:16" ht="20.100000000000001" customHeight="1">
      <c r="B118" s="134"/>
      <c r="C118" s="135"/>
      <c r="D118" s="110" t="s">
        <v>73</v>
      </c>
      <c r="E118" s="102"/>
      <c r="F118" s="103"/>
      <c r="G118" s="178" t="s">
        <v>2488</v>
      </c>
      <c r="H118" s="178"/>
      <c r="I118" s="178"/>
      <c r="J118" s="178"/>
      <c r="K118" s="178"/>
      <c r="L118" s="178"/>
      <c r="M118" s="178"/>
      <c r="N118" s="178"/>
      <c r="O118" s="138"/>
      <c r="P118" s="179"/>
    </row>
    <row r="119" spans="2:16" ht="20.100000000000001" customHeight="1">
      <c r="B119" s="134"/>
      <c r="C119" s="135"/>
      <c r="D119" s="234" t="s">
        <v>74</v>
      </c>
      <c r="E119" s="273"/>
      <c r="F119" s="235"/>
      <c r="G119" s="178" t="s">
        <v>2488</v>
      </c>
      <c r="H119" s="178"/>
      <c r="I119" s="178"/>
      <c r="J119" s="178"/>
      <c r="K119" s="178"/>
      <c r="L119" s="178"/>
      <c r="M119" s="178"/>
      <c r="N119" s="178"/>
      <c r="O119" s="138"/>
      <c r="P119" s="179"/>
    </row>
    <row r="120" spans="2:16" ht="20.100000000000001" customHeight="1">
      <c r="B120" s="134"/>
      <c r="C120" s="135"/>
      <c r="D120" s="169" t="s">
        <v>75</v>
      </c>
      <c r="E120" s="171"/>
      <c r="F120" s="242"/>
      <c r="G120" s="178" t="s">
        <v>2488</v>
      </c>
      <c r="H120" s="178"/>
      <c r="I120" s="178"/>
      <c r="J120" s="178"/>
      <c r="K120" s="178"/>
      <c r="L120" s="178"/>
      <c r="M120" s="178"/>
      <c r="N120" s="178"/>
      <c r="O120" s="138"/>
      <c r="P120" s="179"/>
    </row>
    <row r="121" spans="2:16" ht="20.100000000000001" customHeight="1">
      <c r="B121" s="134"/>
      <c r="C121" s="135"/>
      <c r="D121" s="169" t="s">
        <v>76</v>
      </c>
      <c r="E121" s="171"/>
      <c r="F121" s="242"/>
      <c r="G121" s="178" t="s">
        <v>2488</v>
      </c>
      <c r="H121" s="178"/>
      <c r="I121" s="178"/>
      <c r="J121" s="178"/>
      <c r="K121" s="178"/>
      <c r="L121" s="178"/>
      <c r="M121" s="178"/>
      <c r="N121" s="178"/>
      <c r="O121" s="138"/>
      <c r="P121" s="179"/>
    </row>
    <row r="122" spans="2:16" ht="20.100000000000001" customHeight="1">
      <c r="B122" s="136"/>
      <c r="C122" s="137"/>
      <c r="D122" s="169" t="s">
        <v>77</v>
      </c>
      <c r="E122" s="171"/>
      <c r="F122" s="242"/>
      <c r="G122" s="178" t="s">
        <v>2488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2504</v>
      </c>
      <c r="H123" s="178"/>
      <c r="I123" s="178"/>
      <c r="J123" s="178"/>
      <c r="K123" s="178"/>
      <c r="L123" s="178"/>
      <c r="M123" s="178"/>
      <c r="N123" s="178"/>
      <c r="O123" s="138"/>
      <c r="P123" s="179"/>
    </row>
    <row r="124" spans="2:16" ht="20.100000000000001" customHeight="1">
      <c r="B124" s="134"/>
      <c r="C124" s="135"/>
      <c r="D124" s="110" t="s">
        <v>446</v>
      </c>
      <c r="E124" s="102"/>
      <c r="F124" s="103"/>
      <c r="G124" s="178" t="s">
        <v>2505</v>
      </c>
      <c r="H124" s="178"/>
      <c r="I124" s="178"/>
      <c r="J124" s="178"/>
      <c r="K124" s="178"/>
      <c r="L124" s="178"/>
      <c r="M124" s="178"/>
      <c r="N124" s="178"/>
      <c r="O124" s="138"/>
      <c r="P124" s="179"/>
    </row>
    <row r="125" spans="2:16" ht="20.100000000000001" customHeight="1">
      <c r="B125" s="134"/>
      <c r="C125" s="135"/>
      <c r="D125" s="234" t="s">
        <v>447</v>
      </c>
      <c r="E125" s="273"/>
      <c r="F125" s="235"/>
      <c r="G125" s="178" t="s">
        <v>2506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2626</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2490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2490</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2490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2490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2490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2490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2489</v>
      </c>
      <c r="L144" s="232"/>
      <c r="M144" s="232"/>
      <c r="N144" s="232"/>
      <c r="O144" s="192"/>
      <c r="P144" s="233"/>
    </row>
    <row r="145" spans="1:16" ht="20.100000000000001" customHeight="1">
      <c r="B145" s="77"/>
      <c r="C145" s="78"/>
      <c r="D145" s="78"/>
      <c r="E145" s="79"/>
      <c r="F145" s="234" t="s">
        <v>408</v>
      </c>
      <c r="G145" s="273"/>
      <c r="H145" s="273"/>
      <c r="I145" s="273"/>
      <c r="J145" s="235"/>
      <c r="K145" s="178" t="s">
        <v>2489</v>
      </c>
      <c r="L145" s="178"/>
      <c r="M145" s="178"/>
      <c r="N145" s="178"/>
      <c r="O145" s="138"/>
      <c r="P145" s="179"/>
    </row>
    <row r="146" spans="1:16" ht="20.100000000000001" customHeight="1">
      <c r="B146" s="77"/>
      <c r="C146" s="78"/>
      <c r="D146" s="78"/>
      <c r="E146" s="79"/>
      <c r="F146" s="169" t="s">
        <v>94</v>
      </c>
      <c r="G146" s="171"/>
      <c r="H146" s="171"/>
      <c r="I146" s="171"/>
      <c r="J146" s="242"/>
      <c r="K146" s="178" t="s">
        <v>2488</v>
      </c>
      <c r="L146" s="178"/>
      <c r="M146" s="178"/>
      <c r="N146" s="178"/>
      <c r="O146" s="138"/>
      <c r="P146" s="179"/>
    </row>
    <row r="147" spans="1:16" ht="20.100000000000001" customHeight="1">
      <c r="B147" s="77"/>
      <c r="C147" s="78"/>
      <c r="D147" s="78"/>
      <c r="E147" s="79"/>
      <c r="F147" s="169" t="s">
        <v>95</v>
      </c>
      <c r="G147" s="171"/>
      <c r="H147" s="171"/>
      <c r="I147" s="171"/>
      <c r="J147" s="242"/>
      <c r="K147" s="178" t="s">
        <v>2488</v>
      </c>
      <c r="L147" s="178"/>
      <c r="M147" s="178"/>
      <c r="N147" s="178"/>
      <c r="O147" s="138"/>
      <c r="P147" s="179"/>
    </row>
    <row r="148" spans="1:16" ht="20.100000000000001" customHeight="1">
      <c r="B148" s="77"/>
      <c r="C148" s="78"/>
      <c r="D148" s="78"/>
      <c r="E148" s="79"/>
      <c r="F148" s="169" t="s">
        <v>409</v>
      </c>
      <c r="G148" s="171"/>
      <c r="H148" s="171"/>
      <c r="I148" s="171"/>
      <c r="J148" s="242"/>
      <c r="K148" s="178" t="s">
        <v>2489</v>
      </c>
      <c r="L148" s="178"/>
      <c r="M148" s="178"/>
      <c r="N148" s="178"/>
      <c r="O148" s="138"/>
      <c r="P148" s="179"/>
    </row>
    <row r="149" spans="1:16" ht="20.100000000000001" customHeight="1">
      <c r="A149" s="4"/>
      <c r="B149" s="77"/>
      <c r="C149" s="78"/>
      <c r="D149" s="78"/>
      <c r="E149" s="79"/>
      <c r="F149" s="169" t="s">
        <v>96</v>
      </c>
      <c r="G149" s="171"/>
      <c r="H149" s="171"/>
      <c r="I149" s="171"/>
      <c r="J149" s="242"/>
      <c r="K149" s="178" t="s">
        <v>2488</v>
      </c>
      <c r="L149" s="178"/>
      <c r="M149" s="178"/>
      <c r="N149" s="178"/>
      <c r="O149" s="138"/>
      <c r="P149" s="179"/>
    </row>
    <row r="150" spans="1:16" ht="20.100000000000001" customHeight="1">
      <c r="B150" s="77"/>
      <c r="C150" s="78"/>
      <c r="D150" s="78"/>
      <c r="E150" s="79"/>
      <c r="F150" s="169" t="s">
        <v>410</v>
      </c>
      <c r="G150" s="171"/>
      <c r="H150" s="171"/>
      <c r="I150" s="171"/>
      <c r="J150" s="242"/>
      <c r="K150" s="178" t="s">
        <v>2489</v>
      </c>
      <c r="L150" s="178"/>
      <c r="M150" s="178"/>
      <c r="N150" s="178"/>
      <c r="O150" s="138"/>
      <c r="P150" s="179"/>
    </row>
    <row r="151" spans="1:16" ht="20.100000000000001" customHeight="1">
      <c r="B151" s="77"/>
      <c r="C151" s="78"/>
      <c r="D151" s="78"/>
      <c r="E151" s="79"/>
      <c r="F151" s="169" t="s">
        <v>411</v>
      </c>
      <c r="G151" s="171"/>
      <c r="H151" s="171"/>
      <c r="I151" s="171"/>
      <c r="J151" s="242"/>
      <c r="K151" s="178" t="s">
        <v>2489</v>
      </c>
      <c r="L151" s="178"/>
      <c r="M151" s="178"/>
      <c r="N151" s="178"/>
      <c r="O151" s="138"/>
      <c r="P151" s="179"/>
    </row>
    <row r="152" spans="1:16" ht="20.100000000000001" customHeight="1">
      <c r="B152" s="77"/>
      <c r="C152" s="78"/>
      <c r="D152" s="78"/>
      <c r="E152" s="79"/>
      <c r="F152" s="169" t="s">
        <v>415</v>
      </c>
      <c r="G152" s="171"/>
      <c r="H152" s="171"/>
      <c r="I152" s="171"/>
      <c r="J152" s="242"/>
      <c r="K152" s="178" t="s">
        <v>2488</v>
      </c>
      <c r="L152" s="178"/>
      <c r="M152" s="178"/>
      <c r="N152" s="178"/>
      <c r="O152" s="138"/>
      <c r="P152" s="179"/>
    </row>
    <row r="153" spans="1:16" ht="20.100000000000001" customHeight="1">
      <c r="B153" s="77"/>
      <c r="C153" s="78"/>
      <c r="D153" s="78"/>
      <c r="E153" s="79"/>
      <c r="F153" s="169" t="s">
        <v>530</v>
      </c>
      <c r="G153" s="171"/>
      <c r="H153" s="171"/>
      <c r="I153" s="171"/>
      <c r="J153" s="242"/>
      <c r="K153" s="178" t="s">
        <v>2488</v>
      </c>
      <c r="L153" s="178"/>
      <c r="M153" s="178"/>
      <c r="N153" s="178"/>
      <c r="O153" s="138"/>
      <c r="P153" s="179"/>
    </row>
    <row r="154" spans="1:16" ht="20.100000000000001" customHeight="1">
      <c r="B154" s="77"/>
      <c r="C154" s="78"/>
      <c r="D154" s="78"/>
      <c r="E154" s="79"/>
      <c r="F154" s="406" t="s">
        <v>97</v>
      </c>
      <c r="G154" s="156"/>
      <c r="H154" s="157"/>
      <c r="I154" s="400" t="s">
        <v>99</v>
      </c>
      <c r="J154" s="401"/>
      <c r="K154" s="178" t="s">
        <v>2489</v>
      </c>
      <c r="L154" s="178"/>
      <c r="M154" s="178"/>
      <c r="N154" s="178"/>
      <c r="O154" s="138"/>
      <c r="P154" s="179"/>
    </row>
    <row r="155" spans="1:16" ht="20.100000000000001" customHeight="1">
      <c r="B155" s="77"/>
      <c r="C155" s="78"/>
      <c r="D155" s="78"/>
      <c r="E155" s="79"/>
      <c r="F155" s="399"/>
      <c r="G155" s="162"/>
      <c r="H155" s="163"/>
      <c r="I155" s="402" t="s">
        <v>100</v>
      </c>
      <c r="J155" s="401"/>
      <c r="K155" s="178" t="s">
        <v>2489</v>
      </c>
      <c r="L155" s="178"/>
      <c r="M155" s="178"/>
      <c r="N155" s="178"/>
      <c r="O155" s="138"/>
      <c r="P155" s="179"/>
    </row>
    <row r="156" spans="1:16" ht="20.100000000000001" customHeight="1">
      <c r="B156" s="77"/>
      <c r="C156" s="78"/>
      <c r="D156" s="78"/>
      <c r="E156" s="79"/>
      <c r="F156" s="407" t="s">
        <v>98</v>
      </c>
      <c r="G156" s="408"/>
      <c r="H156" s="409"/>
      <c r="I156" s="397" t="s">
        <v>532</v>
      </c>
      <c r="J156" s="398"/>
      <c r="K156" s="178" t="s">
        <v>2489</v>
      </c>
      <c r="L156" s="178"/>
      <c r="M156" s="178"/>
      <c r="N156" s="178"/>
      <c r="O156" s="138"/>
      <c r="P156" s="179"/>
    </row>
    <row r="157" spans="1:16" ht="20.100000000000001" customHeight="1">
      <c r="B157" s="77"/>
      <c r="C157" s="78"/>
      <c r="D157" s="78"/>
      <c r="E157" s="79"/>
      <c r="F157" s="407"/>
      <c r="G157" s="408"/>
      <c r="H157" s="409"/>
      <c r="I157" s="397" t="s">
        <v>533</v>
      </c>
      <c r="J157" s="398"/>
      <c r="K157" s="178" t="s">
        <v>2489</v>
      </c>
      <c r="L157" s="178"/>
      <c r="M157" s="178"/>
      <c r="N157" s="178"/>
      <c r="O157" s="138"/>
      <c r="P157" s="179"/>
    </row>
    <row r="158" spans="1:16" ht="20.100000000000001" customHeight="1">
      <c r="B158" s="77"/>
      <c r="C158" s="78"/>
      <c r="D158" s="78"/>
      <c r="E158" s="79"/>
      <c r="F158" s="407"/>
      <c r="G158" s="408"/>
      <c r="H158" s="409"/>
      <c r="I158" s="397" t="s">
        <v>100</v>
      </c>
      <c r="J158" s="398"/>
      <c r="K158" s="178" t="s">
        <v>2489</v>
      </c>
      <c r="L158" s="178"/>
      <c r="M158" s="178"/>
      <c r="N158" s="178"/>
      <c r="O158" s="138"/>
      <c r="P158" s="179"/>
    </row>
    <row r="159" spans="1:16" ht="20.100000000000001" customHeight="1">
      <c r="B159" s="77"/>
      <c r="C159" s="78"/>
      <c r="D159" s="78"/>
      <c r="E159" s="79"/>
      <c r="F159" s="407"/>
      <c r="G159" s="408"/>
      <c r="H159" s="409"/>
      <c r="I159" s="407" t="s">
        <v>101</v>
      </c>
      <c r="J159" s="409"/>
      <c r="K159" s="178" t="s">
        <v>2489</v>
      </c>
      <c r="L159" s="178"/>
      <c r="M159" s="178"/>
      <c r="N159" s="178"/>
      <c r="O159" s="138"/>
      <c r="P159" s="179"/>
    </row>
    <row r="160" spans="1:16" ht="20.100000000000001" customHeight="1">
      <c r="B160" s="77"/>
      <c r="C160" s="78"/>
      <c r="D160" s="78"/>
      <c r="E160" s="79"/>
      <c r="F160" s="407" t="s">
        <v>425</v>
      </c>
      <c r="G160" s="408"/>
      <c r="H160" s="409"/>
      <c r="I160" s="397" t="s">
        <v>99</v>
      </c>
      <c r="J160" s="398"/>
      <c r="K160" s="178" t="s">
        <v>2488</v>
      </c>
      <c r="L160" s="178"/>
      <c r="M160" s="178"/>
      <c r="N160" s="178"/>
      <c r="O160" s="138"/>
      <c r="P160" s="179"/>
    </row>
    <row r="161" spans="2:20" ht="20.100000000000001" customHeight="1">
      <c r="B161" s="77"/>
      <c r="C161" s="78"/>
      <c r="D161" s="78"/>
      <c r="E161" s="79"/>
      <c r="F161" s="407"/>
      <c r="G161" s="408"/>
      <c r="H161" s="409"/>
      <c r="I161" s="397" t="s">
        <v>100</v>
      </c>
      <c r="J161" s="398"/>
      <c r="K161" s="178" t="s">
        <v>2489</v>
      </c>
      <c r="L161" s="178"/>
      <c r="M161" s="178"/>
      <c r="N161" s="178"/>
      <c r="O161" s="138"/>
      <c r="P161" s="179"/>
    </row>
    <row r="162" spans="2:20" ht="20.100000000000001" customHeight="1">
      <c r="B162" s="77"/>
      <c r="C162" s="78"/>
      <c r="D162" s="78"/>
      <c r="E162" s="79"/>
      <c r="F162" s="407"/>
      <c r="G162" s="408"/>
      <c r="H162" s="409"/>
      <c r="I162" s="399" t="s">
        <v>101</v>
      </c>
      <c r="J162" s="163"/>
      <c r="K162" s="178" t="s">
        <v>2489</v>
      </c>
      <c r="L162" s="178"/>
      <c r="M162" s="178"/>
      <c r="N162" s="178"/>
      <c r="O162" s="138"/>
      <c r="P162" s="179"/>
    </row>
    <row r="163" spans="2:20" ht="20.100000000000001" customHeight="1">
      <c r="B163" s="77"/>
      <c r="C163" s="78"/>
      <c r="D163" s="78"/>
      <c r="E163" s="79"/>
      <c r="F163" s="407"/>
      <c r="G163" s="408"/>
      <c r="H163" s="409"/>
      <c r="I163" s="397" t="s">
        <v>426</v>
      </c>
      <c r="J163" s="398"/>
      <c r="K163" s="178" t="s">
        <v>2489</v>
      </c>
      <c r="L163" s="178"/>
      <c r="M163" s="178"/>
      <c r="N163" s="178"/>
      <c r="O163" s="138"/>
      <c r="P163" s="179"/>
    </row>
    <row r="164" spans="2:20" ht="20.100000000000001" customHeight="1">
      <c r="B164" s="77"/>
      <c r="C164" s="78"/>
      <c r="D164" s="78"/>
      <c r="E164" s="79"/>
      <c r="F164" s="407"/>
      <c r="G164" s="408"/>
      <c r="H164" s="409"/>
      <c r="I164" s="399" t="s">
        <v>427</v>
      </c>
      <c r="J164" s="163"/>
      <c r="K164" s="178" t="s">
        <v>2489</v>
      </c>
      <c r="L164" s="178"/>
      <c r="M164" s="178"/>
      <c r="N164" s="178"/>
      <c r="O164" s="138"/>
      <c r="P164" s="179"/>
    </row>
    <row r="165" spans="2:20" ht="20.100000000000001" customHeight="1">
      <c r="B165" s="77"/>
      <c r="C165" s="78"/>
      <c r="D165" s="78"/>
      <c r="E165" s="79"/>
      <c r="F165" s="406" t="s">
        <v>428</v>
      </c>
      <c r="G165" s="156"/>
      <c r="H165" s="157"/>
      <c r="I165" s="400" t="s">
        <v>99</v>
      </c>
      <c r="J165" s="401"/>
      <c r="K165" s="178" t="s">
        <v>2489</v>
      </c>
      <c r="L165" s="178"/>
      <c r="M165" s="178"/>
      <c r="N165" s="178"/>
      <c r="O165" s="138"/>
      <c r="P165" s="179"/>
    </row>
    <row r="166" spans="2:20" ht="20.100000000000001" customHeight="1">
      <c r="B166" s="80"/>
      <c r="C166" s="81"/>
      <c r="D166" s="81"/>
      <c r="E166" s="82"/>
      <c r="F166" s="399"/>
      <c r="G166" s="162"/>
      <c r="H166" s="163"/>
      <c r="I166" s="402" t="s">
        <v>100</v>
      </c>
      <c r="J166" s="401"/>
      <c r="K166" s="178" t="s">
        <v>2488</v>
      </c>
      <c r="L166" s="178"/>
      <c r="M166" s="178"/>
      <c r="N166" s="178"/>
      <c r="O166" s="138"/>
      <c r="P166" s="179"/>
    </row>
    <row r="167" spans="2:20" ht="20.100000000000001" customHeight="1">
      <c r="B167" s="132" t="s">
        <v>102</v>
      </c>
      <c r="C167" s="118"/>
      <c r="D167" s="118"/>
      <c r="E167" s="118"/>
      <c r="F167" s="133"/>
      <c r="G167" s="179" t="s">
        <v>2488</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v>2</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2491</v>
      </c>
      <c r="G172" s="360" t="s">
        <v>474</v>
      </c>
      <c r="H172" s="360"/>
      <c r="I172" s="360"/>
      <c r="J172" s="360"/>
      <c r="K172" s="360"/>
      <c r="L172" s="360"/>
      <c r="M172" s="360"/>
      <c r="N172" s="360"/>
      <c r="O172" s="360"/>
      <c r="P172" s="385"/>
    </row>
    <row r="173" spans="2:20" ht="20.100000000000001" customHeight="1">
      <c r="B173" s="167"/>
      <c r="C173" s="166"/>
      <c r="D173" s="166"/>
      <c r="E173" s="166"/>
      <c r="F173" s="14" t="s">
        <v>2491</v>
      </c>
      <c r="G173" s="171" t="s">
        <v>475</v>
      </c>
      <c r="H173" s="171"/>
      <c r="I173" s="171"/>
      <c r="J173" s="171"/>
      <c r="K173" s="171"/>
      <c r="L173" s="171"/>
      <c r="M173" s="171"/>
      <c r="N173" s="171"/>
      <c r="O173" s="171"/>
      <c r="P173" s="197"/>
    </row>
    <row r="174" spans="2:20" ht="20.100000000000001" customHeight="1">
      <c r="B174" s="167"/>
      <c r="C174" s="166"/>
      <c r="D174" s="166"/>
      <c r="E174" s="166"/>
      <c r="F174" s="14" t="s">
        <v>2491</v>
      </c>
      <c r="G174" s="171" t="s">
        <v>476</v>
      </c>
      <c r="H174" s="171"/>
      <c r="I174" s="171"/>
      <c r="J174" s="171"/>
      <c r="K174" s="171"/>
      <c r="L174" s="171"/>
      <c r="M174" s="171"/>
      <c r="N174" s="171"/>
      <c r="O174" s="171"/>
      <c r="P174" s="197"/>
    </row>
    <row r="175" spans="2:20" ht="39.950000000000003" customHeight="1">
      <c r="B175" s="167"/>
      <c r="C175" s="166"/>
      <c r="D175" s="166"/>
      <c r="E175" s="166"/>
      <c r="F175" s="14" t="s">
        <v>2491</v>
      </c>
      <c r="G175" s="171" t="s">
        <v>448</v>
      </c>
      <c r="H175" s="171"/>
      <c r="I175" s="242"/>
      <c r="J175" s="172" t="s">
        <v>2581</v>
      </c>
      <c r="K175" s="173"/>
      <c r="L175" s="173"/>
      <c r="M175" s="173"/>
      <c r="N175" s="173"/>
      <c r="O175" s="173"/>
      <c r="P175" s="174"/>
    </row>
    <row r="176" spans="2:20" ht="39.950000000000003" customHeight="1">
      <c r="B176" s="83" t="s">
        <v>106</v>
      </c>
      <c r="C176" s="84"/>
      <c r="D176" s="287">
        <v>1</v>
      </c>
      <c r="E176" s="364"/>
      <c r="F176" s="166" t="s">
        <v>5</v>
      </c>
      <c r="G176" s="166"/>
      <c r="H176" s="166"/>
      <c r="I176" s="104" t="s">
        <v>2562</v>
      </c>
      <c r="J176" s="105"/>
      <c r="K176" s="105"/>
      <c r="L176" s="105"/>
      <c r="M176" s="105"/>
      <c r="N176" s="105"/>
      <c r="O176" s="106"/>
      <c r="P176" s="107"/>
    </row>
    <row r="177" spans="2:16" ht="39.950000000000003" customHeight="1">
      <c r="B177" s="85"/>
      <c r="C177" s="86"/>
      <c r="D177" s="287"/>
      <c r="E177" s="364"/>
      <c r="F177" s="166" t="s">
        <v>108</v>
      </c>
      <c r="G177" s="166"/>
      <c r="H177" s="166"/>
      <c r="I177" s="104" t="s">
        <v>2563</v>
      </c>
      <c r="J177" s="105"/>
      <c r="K177" s="105"/>
      <c r="L177" s="105"/>
      <c r="M177" s="105"/>
      <c r="N177" s="105"/>
      <c r="O177" s="106"/>
      <c r="P177" s="107"/>
    </row>
    <row r="178" spans="2:16" ht="39.950000000000003" customHeight="1">
      <c r="B178" s="85"/>
      <c r="C178" s="86"/>
      <c r="D178" s="287"/>
      <c r="E178" s="364"/>
      <c r="F178" s="166" t="s">
        <v>109</v>
      </c>
      <c r="G178" s="166"/>
      <c r="H178" s="166"/>
      <c r="I178" s="104" t="s">
        <v>2564</v>
      </c>
      <c r="J178" s="105"/>
      <c r="K178" s="105"/>
      <c r="L178" s="105"/>
      <c r="M178" s="105"/>
      <c r="N178" s="105"/>
      <c r="O178" s="106"/>
      <c r="P178" s="107"/>
    </row>
    <row r="179" spans="2:16" ht="39.950000000000003" customHeight="1">
      <c r="B179" s="85"/>
      <c r="C179" s="86"/>
      <c r="D179" s="287"/>
      <c r="E179" s="364"/>
      <c r="F179" s="166" t="s">
        <v>429</v>
      </c>
      <c r="G179" s="166"/>
      <c r="H179" s="166"/>
      <c r="I179" s="104"/>
      <c r="J179" s="105"/>
      <c r="K179" s="105"/>
      <c r="L179" s="105"/>
      <c r="M179" s="105"/>
      <c r="N179" s="105"/>
      <c r="O179" s="106"/>
      <c r="P179" s="107"/>
    </row>
    <row r="180" spans="2:16" ht="39.950000000000003" customHeight="1">
      <c r="B180" s="85"/>
      <c r="C180" s="86"/>
      <c r="D180" s="287"/>
      <c r="E180" s="364"/>
      <c r="F180" s="166" t="s">
        <v>110</v>
      </c>
      <c r="G180" s="166"/>
      <c r="H180" s="166"/>
      <c r="I180" s="104" t="s">
        <v>2582</v>
      </c>
      <c r="J180" s="105"/>
      <c r="K180" s="105"/>
      <c r="L180" s="105"/>
      <c r="M180" s="105"/>
      <c r="N180" s="105"/>
      <c r="O180" s="106"/>
      <c r="P180" s="107"/>
    </row>
    <row r="181" spans="2:16" ht="39.950000000000003" customHeight="1">
      <c r="B181" s="85"/>
      <c r="C181" s="86"/>
      <c r="D181" s="287">
        <v>2</v>
      </c>
      <c r="E181" s="364"/>
      <c r="F181" s="166" t="s">
        <v>5</v>
      </c>
      <c r="G181" s="166"/>
      <c r="H181" s="166"/>
      <c r="I181" s="104" t="s">
        <v>2565</v>
      </c>
      <c r="J181" s="105"/>
      <c r="K181" s="105"/>
      <c r="L181" s="105"/>
      <c r="M181" s="105"/>
      <c r="N181" s="105"/>
      <c r="O181" s="106"/>
      <c r="P181" s="107"/>
    </row>
    <row r="182" spans="2:16" ht="39.950000000000003" customHeight="1">
      <c r="B182" s="85"/>
      <c r="C182" s="86"/>
      <c r="D182" s="287"/>
      <c r="E182" s="364"/>
      <c r="F182" s="166" t="s">
        <v>108</v>
      </c>
      <c r="G182" s="166"/>
      <c r="H182" s="166"/>
      <c r="I182" s="104" t="s">
        <v>2566</v>
      </c>
      <c r="J182" s="105"/>
      <c r="K182" s="105"/>
      <c r="L182" s="105"/>
      <c r="M182" s="105"/>
      <c r="N182" s="105"/>
      <c r="O182" s="106"/>
      <c r="P182" s="107"/>
    </row>
    <row r="183" spans="2:16" ht="39.950000000000003" customHeight="1">
      <c r="B183" s="85"/>
      <c r="C183" s="86"/>
      <c r="D183" s="287"/>
      <c r="E183" s="364"/>
      <c r="F183" s="166" t="s">
        <v>109</v>
      </c>
      <c r="G183" s="166"/>
      <c r="H183" s="166"/>
      <c r="I183" s="104" t="s">
        <v>2567</v>
      </c>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t="s">
        <v>2568</v>
      </c>
      <c r="J185" s="105"/>
      <c r="K185" s="105"/>
      <c r="L185" s="105"/>
      <c r="M185" s="105"/>
      <c r="N185" s="105"/>
      <c r="O185" s="106"/>
      <c r="P185" s="107"/>
    </row>
    <row r="186" spans="2:16" ht="39.950000000000003" customHeight="1">
      <c r="B186" s="85"/>
      <c r="C186" s="86"/>
      <c r="D186" s="387">
        <v>3</v>
      </c>
      <c r="E186" s="388"/>
      <c r="F186" s="166" t="s">
        <v>5</v>
      </c>
      <c r="G186" s="166"/>
      <c r="H186" s="166"/>
      <c r="I186" s="104" t="s">
        <v>2569</v>
      </c>
      <c r="J186" s="105"/>
      <c r="K186" s="105"/>
      <c r="L186" s="105"/>
      <c r="M186" s="105"/>
      <c r="N186" s="105"/>
      <c r="O186" s="106"/>
      <c r="P186" s="107"/>
    </row>
    <row r="187" spans="2:16" ht="39.950000000000003" customHeight="1">
      <c r="B187" s="85"/>
      <c r="C187" s="86"/>
      <c r="D187" s="389"/>
      <c r="E187" s="390"/>
      <c r="F187" s="166" t="s">
        <v>108</v>
      </c>
      <c r="G187" s="166"/>
      <c r="H187" s="166"/>
      <c r="I187" s="104" t="s">
        <v>2570</v>
      </c>
      <c r="J187" s="105"/>
      <c r="K187" s="105"/>
      <c r="L187" s="105"/>
      <c r="M187" s="105"/>
      <c r="N187" s="105"/>
      <c r="O187" s="106"/>
      <c r="P187" s="107"/>
    </row>
    <row r="188" spans="2:16" ht="39.950000000000003" customHeight="1">
      <c r="B188" s="85"/>
      <c r="C188" s="86"/>
      <c r="D188" s="389"/>
      <c r="E188" s="390"/>
      <c r="F188" s="166" t="s">
        <v>109</v>
      </c>
      <c r="G188" s="166"/>
      <c r="H188" s="166"/>
      <c r="I188" s="104" t="s">
        <v>2571</v>
      </c>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t="s">
        <v>2568</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2572</v>
      </c>
      <c r="J191" s="105"/>
      <c r="K191" s="105"/>
      <c r="L191" s="105"/>
      <c r="M191" s="105"/>
      <c r="N191" s="105"/>
      <c r="O191" s="106"/>
      <c r="P191" s="107"/>
    </row>
    <row r="192" spans="2:16" ht="39.950000000000003" customHeight="1">
      <c r="B192" s="85"/>
      <c r="C192" s="86"/>
      <c r="D192" s="389"/>
      <c r="E192" s="390"/>
      <c r="F192" s="166" t="s">
        <v>108</v>
      </c>
      <c r="G192" s="166"/>
      <c r="H192" s="166"/>
      <c r="I192" s="104" t="s">
        <v>2573</v>
      </c>
      <c r="J192" s="105"/>
      <c r="K192" s="105"/>
      <c r="L192" s="105"/>
      <c r="M192" s="105"/>
      <c r="N192" s="105"/>
      <c r="O192" s="106"/>
      <c r="P192" s="107"/>
    </row>
    <row r="193" spans="2:16" ht="39.950000000000003" customHeight="1">
      <c r="B193" s="85"/>
      <c r="C193" s="86"/>
      <c r="D193" s="389"/>
      <c r="E193" s="390"/>
      <c r="F193" s="168" t="s">
        <v>110</v>
      </c>
      <c r="G193" s="168"/>
      <c r="H193" s="168"/>
      <c r="I193" s="104" t="s">
        <v>2530</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2491</v>
      </c>
      <c r="G201" s="326" t="s">
        <v>448</v>
      </c>
      <c r="H201" s="171"/>
      <c r="I201" s="242"/>
      <c r="J201" s="172" t="s">
        <v>2583</v>
      </c>
      <c r="K201" s="173"/>
      <c r="L201" s="173"/>
      <c r="M201" s="173"/>
      <c r="N201" s="173"/>
      <c r="O201" s="173"/>
      <c r="P201" s="174"/>
    </row>
    <row r="202" spans="2:16" ht="60" customHeight="1">
      <c r="B202" s="167" t="s">
        <v>114</v>
      </c>
      <c r="C202" s="166"/>
      <c r="D202" s="166"/>
      <c r="E202" s="166"/>
      <c r="F202" s="104" t="s">
        <v>2609</v>
      </c>
      <c r="G202" s="104"/>
      <c r="H202" s="104"/>
      <c r="I202" s="104"/>
      <c r="J202" s="104"/>
      <c r="K202" s="104"/>
      <c r="L202" s="104"/>
      <c r="M202" s="104"/>
      <c r="N202" s="104"/>
      <c r="O202" s="172"/>
      <c r="P202" s="386"/>
    </row>
    <row r="203" spans="2:16" ht="60" customHeight="1">
      <c r="B203" s="167" t="s">
        <v>115</v>
      </c>
      <c r="C203" s="166"/>
      <c r="D203" s="166"/>
      <c r="E203" s="166"/>
      <c r="F203" s="104" t="s">
        <v>2584</v>
      </c>
      <c r="G203" s="104"/>
      <c r="H203" s="104"/>
      <c r="I203" s="104"/>
      <c r="J203" s="104"/>
      <c r="K203" s="104"/>
      <c r="L203" s="104"/>
      <c r="M203" s="104"/>
      <c r="N203" s="104"/>
      <c r="O203" s="172"/>
      <c r="P203" s="386"/>
    </row>
    <row r="204" spans="2:16" ht="20.100000000000001" customHeight="1">
      <c r="B204" s="167" t="s">
        <v>116</v>
      </c>
      <c r="C204" s="166"/>
      <c r="D204" s="166"/>
      <c r="E204" s="166"/>
      <c r="F204" s="178" t="s">
        <v>2489</v>
      </c>
      <c r="G204" s="178"/>
      <c r="H204" s="178"/>
      <c r="I204" s="178"/>
      <c r="J204" s="178"/>
      <c r="K204" s="178"/>
      <c r="L204" s="178"/>
      <c r="M204" s="178"/>
      <c r="N204" s="178"/>
      <c r="O204" s="138"/>
      <c r="P204" s="179"/>
    </row>
    <row r="205" spans="2:16" ht="60.75" customHeight="1">
      <c r="B205" s="167" t="s">
        <v>117</v>
      </c>
      <c r="C205" s="166"/>
      <c r="D205" s="166"/>
      <c r="E205" s="166"/>
      <c r="F205" s="104" t="s">
        <v>2585</v>
      </c>
      <c r="G205" s="105"/>
      <c r="H205" s="105"/>
      <c r="I205" s="105"/>
      <c r="J205" s="105"/>
      <c r="K205" s="105"/>
      <c r="L205" s="105"/>
      <c r="M205" s="105"/>
      <c r="N205" s="105"/>
      <c r="O205" s="106"/>
      <c r="P205" s="107"/>
    </row>
    <row r="206" spans="2:16" ht="20.100000000000001" customHeight="1">
      <c r="B206" s="230" t="s">
        <v>119</v>
      </c>
      <c r="C206" s="231"/>
      <c r="D206" s="231"/>
      <c r="E206" s="231"/>
      <c r="F206" s="178" t="s">
        <v>2488</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2489</v>
      </c>
      <c r="G207" s="178"/>
      <c r="H207" s="178"/>
      <c r="I207" s="178"/>
      <c r="J207" s="178"/>
      <c r="K207" s="178"/>
      <c r="L207" s="178"/>
      <c r="M207" s="178"/>
      <c r="N207" s="178"/>
      <c r="O207" s="138"/>
      <c r="P207" s="179"/>
    </row>
    <row r="208" spans="2:16" ht="20.100000000000001" customHeight="1">
      <c r="B208" s="165"/>
      <c r="C208" s="269"/>
      <c r="D208" s="231" t="s">
        <v>122</v>
      </c>
      <c r="E208" s="231"/>
      <c r="F208" s="178" t="s">
        <v>2489</v>
      </c>
      <c r="G208" s="178"/>
      <c r="H208" s="178"/>
      <c r="I208" s="178"/>
      <c r="J208" s="178"/>
      <c r="K208" s="178"/>
      <c r="L208" s="178"/>
      <c r="M208" s="178"/>
      <c r="N208" s="178"/>
      <c r="O208" s="138"/>
      <c r="P208" s="179"/>
    </row>
    <row r="209" spans="2:20" ht="20.100000000000001" customHeight="1">
      <c r="B209" s="165"/>
      <c r="C209" s="269"/>
      <c r="D209" s="231" t="s">
        <v>123</v>
      </c>
      <c r="E209" s="231"/>
      <c r="F209" s="178" t="s">
        <v>2489</v>
      </c>
      <c r="G209" s="178"/>
      <c r="H209" s="178"/>
      <c r="I209" s="178"/>
      <c r="J209" s="178"/>
      <c r="K209" s="178"/>
      <c r="L209" s="178"/>
      <c r="M209" s="178"/>
      <c r="N209" s="178"/>
      <c r="O209" s="138"/>
      <c r="P209" s="179"/>
    </row>
    <row r="210" spans="2:20" ht="20.100000000000001" customHeight="1">
      <c r="B210" s="165"/>
      <c r="C210" s="269"/>
      <c r="D210" s="231" t="s">
        <v>124</v>
      </c>
      <c r="E210" s="231"/>
      <c r="F210" s="178" t="s">
        <v>2489</v>
      </c>
      <c r="G210" s="178"/>
      <c r="H210" s="178"/>
      <c r="I210" s="178"/>
      <c r="J210" s="178"/>
      <c r="K210" s="178"/>
      <c r="L210" s="178"/>
      <c r="M210" s="178"/>
      <c r="N210" s="178"/>
      <c r="O210" s="138"/>
      <c r="P210" s="179"/>
    </row>
    <row r="211" spans="2:20" ht="20.100000000000001" customHeight="1">
      <c r="B211" s="165"/>
      <c r="C211" s="269"/>
      <c r="D211" s="231" t="s">
        <v>125</v>
      </c>
      <c r="E211" s="231"/>
      <c r="F211" s="178" t="s">
        <v>2489</v>
      </c>
      <c r="G211" s="178"/>
      <c r="H211" s="178"/>
      <c r="I211" s="178"/>
      <c r="J211" s="178"/>
      <c r="K211" s="178"/>
      <c r="L211" s="178"/>
      <c r="M211" s="178"/>
      <c r="N211" s="178"/>
      <c r="O211" s="138"/>
      <c r="P211" s="179"/>
    </row>
    <row r="212" spans="2:20" ht="20.100000000000001" customHeight="1">
      <c r="B212" s="165"/>
      <c r="C212" s="269"/>
      <c r="D212" s="269" t="s">
        <v>126</v>
      </c>
      <c r="E212" s="269"/>
      <c r="F212" s="178" t="s">
        <v>2489</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2489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2489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2488</v>
      </c>
      <c r="K219" s="178"/>
      <c r="L219" s="178"/>
      <c r="M219" s="178"/>
      <c r="N219" s="178"/>
      <c r="O219" s="138"/>
      <c r="P219" s="179"/>
      <c r="S219" s="15" t="str">
        <f>IF(J219="","未記入","")</f>
        <v/>
      </c>
    </row>
    <row r="220" spans="2:20" ht="60" customHeight="1">
      <c r="B220" s="167" t="s">
        <v>128</v>
      </c>
      <c r="C220" s="166"/>
      <c r="D220" s="166"/>
      <c r="E220" s="166"/>
      <c r="F220" s="104" t="s">
        <v>2586</v>
      </c>
      <c r="G220" s="105"/>
      <c r="H220" s="105"/>
      <c r="I220" s="105"/>
      <c r="J220" s="105"/>
      <c r="K220" s="105"/>
      <c r="L220" s="105"/>
      <c r="M220" s="105"/>
      <c r="N220" s="105"/>
      <c r="O220" s="106"/>
      <c r="P220" s="107"/>
    </row>
    <row r="221" spans="2:20" ht="60" customHeight="1">
      <c r="B221" s="167" t="s">
        <v>493</v>
      </c>
      <c r="C221" s="166"/>
      <c r="D221" s="166"/>
      <c r="E221" s="166"/>
      <c r="F221" s="104" t="s">
        <v>2587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2488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2589</v>
      </c>
      <c r="K227" s="173"/>
      <c r="L227" s="173"/>
      <c r="M227" s="173"/>
      <c r="N227" s="173"/>
      <c r="O227" s="173"/>
      <c r="P227" s="174"/>
    </row>
    <row r="228" spans="1:20" ht="20.100000000000001" customHeight="1">
      <c r="B228" s="167" t="s">
        <v>132</v>
      </c>
      <c r="C228" s="166"/>
      <c r="D228" s="166"/>
      <c r="E228" s="166"/>
      <c r="F228" s="138">
        <v>98</v>
      </c>
      <c r="G228" s="93"/>
      <c r="H228" s="93"/>
      <c r="I228" s="93"/>
      <c r="J228" s="93"/>
      <c r="K228" s="93"/>
      <c r="L228" s="93"/>
      <c r="M228" s="93"/>
      <c r="N228" s="171" t="s">
        <v>495</v>
      </c>
      <c r="O228" s="171"/>
      <c r="P228" s="197"/>
    </row>
    <row r="229" spans="1:20" ht="60" customHeight="1" thickBot="1">
      <c r="B229" s="290" t="s">
        <v>71</v>
      </c>
      <c r="C229" s="223"/>
      <c r="D229" s="223"/>
      <c r="E229" s="224"/>
      <c r="F229" s="225" t="s">
        <v>2590</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v>0</v>
      </c>
      <c r="L238" s="178"/>
      <c r="M238" s="178"/>
      <c r="N238" s="178">
        <v>1</v>
      </c>
      <c r="O238" s="138"/>
      <c r="P238" s="179"/>
    </row>
    <row r="239" spans="1:20" ht="20.100000000000001" customHeight="1">
      <c r="B239" s="167" t="s">
        <v>141</v>
      </c>
      <c r="C239" s="166"/>
      <c r="D239" s="166"/>
      <c r="E239" s="367">
        <f>IF(OR($H$239&lt;&gt;"",$K$239&lt;&gt;""),SUM($H$239,$K$239),"")</f>
        <v>2</v>
      </c>
      <c r="F239" s="367"/>
      <c r="G239" s="367"/>
      <c r="H239" s="178">
        <v>1</v>
      </c>
      <c r="I239" s="178"/>
      <c r="J239" s="178"/>
      <c r="K239" s="178">
        <v>1</v>
      </c>
      <c r="L239" s="178"/>
      <c r="M239" s="178"/>
      <c r="N239" s="178">
        <v>1.3</v>
      </c>
      <c r="O239" s="138"/>
      <c r="P239" s="179"/>
    </row>
    <row r="240" spans="1:20" ht="20.100000000000001" customHeight="1">
      <c r="B240" s="366" t="s">
        <v>142</v>
      </c>
      <c r="C240" s="166"/>
      <c r="D240" s="166"/>
      <c r="E240" s="367">
        <f>IF(OR($H$240&lt;&gt;"",$K$240&lt;&gt;""),SUM($H$240,$K$240),"")</f>
        <v>56</v>
      </c>
      <c r="F240" s="367"/>
      <c r="G240" s="367"/>
      <c r="H240" s="178">
        <v>22</v>
      </c>
      <c r="I240" s="178"/>
      <c r="J240" s="178"/>
      <c r="K240" s="178">
        <v>34</v>
      </c>
      <c r="L240" s="178"/>
      <c r="M240" s="178"/>
      <c r="N240" s="178">
        <v>45.2</v>
      </c>
      <c r="O240" s="138"/>
      <c r="P240" s="179"/>
    </row>
    <row r="241" spans="2:20" ht="20.100000000000001" customHeight="1">
      <c r="B241" s="44"/>
      <c r="C241" s="166" t="s">
        <v>143</v>
      </c>
      <c r="D241" s="166"/>
      <c r="E241" s="367">
        <f>IF(OR($H$241&lt;&gt;"",$K$241&lt;&gt;""),SUM($H$241,$K$241),"")</f>
        <v>51</v>
      </c>
      <c r="F241" s="367"/>
      <c r="G241" s="367"/>
      <c r="H241" s="178">
        <v>20</v>
      </c>
      <c r="I241" s="178"/>
      <c r="J241" s="178"/>
      <c r="K241" s="178">
        <v>31</v>
      </c>
      <c r="L241" s="178"/>
      <c r="M241" s="178"/>
      <c r="N241" s="178">
        <v>41.2</v>
      </c>
      <c r="O241" s="138"/>
      <c r="P241" s="179"/>
    </row>
    <row r="242" spans="2:20" ht="20.100000000000001" customHeight="1">
      <c r="B242" s="45"/>
      <c r="C242" s="166" t="s">
        <v>144</v>
      </c>
      <c r="D242" s="166"/>
      <c r="E242" s="367">
        <f>IF(OR($H$242&lt;&gt;"",$K$242&lt;&gt;""),SUM($H$242,$K$242),"")</f>
        <v>6</v>
      </c>
      <c r="F242" s="367"/>
      <c r="G242" s="367"/>
      <c r="H242" s="178">
        <v>2</v>
      </c>
      <c r="I242" s="178"/>
      <c r="J242" s="178"/>
      <c r="K242" s="178">
        <v>4</v>
      </c>
      <c r="L242" s="178"/>
      <c r="M242" s="178"/>
      <c r="N242" s="178">
        <v>4</v>
      </c>
      <c r="O242" s="138"/>
      <c r="P242" s="179"/>
    </row>
    <row r="243" spans="2:20" ht="20.100000000000001" customHeight="1">
      <c r="B243" s="167" t="s">
        <v>145</v>
      </c>
      <c r="C243" s="166"/>
      <c r="D243" s="166"/>
      <c r="E243" s="367">
        <f>IF(OR($H$243&lt;&gt;"",$K$243&lt;&gt;""),SUM($H$243,$K$243),"")</f>
        <v>3</v>
      </c>
      <c r="F243" s="367"/>
      <c r="G243" s="367"/>
      <c r="H243" s="178">
        <v>1</v>
      </c>
      <c r="I243" s="178"/>
      <c r="J243" s="178"/>
      <c r="K243" s="178">
        <v>2</v>
      </c>
      <c r="L243" s="178"/>
      <c r="M243" s="178"/>
      <c r="N243" s="178">
        <v>2.6</v>
      </c>
      <c r="O243" s="138"/>
      <c r="P243" s="179"/>
    </row>
    <row r="244" spans="2:20" ht="20.100000000000001" customHeight="1">
      <c r="B244" s="167" t="s">
        <v>146</v>
      </c>
      <c r="C244" s="166"/>
      <c r="D244" s="166"/>
      <c r="E244" s="367">
        <f>IF(OR($H$244&lt;&gt;"",$K$244&lt;&gt;""),SUM($H$244,$K$244),"")</f>
        <v>2</v>
      </c>
      <c r="F244" s="367"/>
      <c r="G244" s="367"/>
      <c r="H244" s="178">
        <v>1</v>
      </c>
      <c r="I244" s="178"/>
      <c r="J244" s="178"/>
      <c r="K244" s="178">
        <v>1</v>
      </c>
      <c r="L244" s="178"/>
      <c r="M244" s="178"/>
      <c r="N244" s="178">
        <v>1.7</v>
      </c>
      <c r="O244" s="138"/>
      <c r="P244" s="179"/>
    </row>
    <row r="245" spans="2:20" ht="20.100000000000001" customHeight="1">
      <c r="B245" s="167" t="s">
        <v>147</v>
      </c>
      <c r="C245" s="166"/>
      <c r="D245" s="166"/>
      <c r="E245" s="367">
        <f>IF(OR($H$245&lt;&gt;"",$K$245&lt;&gt;""),SUM($H$245,$K$245),"")</f>
        <v>3</v>
      </c>
      <c r="F245" s="367"/>
      <c r="G245" s="367"/>
      <c r="H245" s="178">
        <v>3</v>
      </c>
      <c r="I245" s="178"/>
      <c r="J245" s="178"/>
      <c r="K245" s="178">
        <v>0</v>
      </c>
      <c r="L245" s="178"/>
      <c r="M245" s="178"/>
      <c r="N245" s="178">
        <v>3</v>
      </c>
      <c r="O245" s="138"/>
      <c r="P245" s="179"/>
    </row>
    <row r="246" spans="2:20" ht="20.100000000000001" customHeight="1">
      <c r="B246" s="167" t="s">
        <v>148</v>
      </c>
      <c r="C246" s="166"/>
      <c r="D246" s="166"/>
      <c r="E246" s="367">
        <f>IF(OR($H$246&lt;&gt;"",$K$246&lt;&gt;""),SUM($H$246,$K$246),"")</f>
        <v>8</v>
      </c>
      <c r="F246" s="367"/>
      <c r="G246" s="367"/>
      <c r="H246" s="178">
        <v>1</v>
      </c>
      <c r="I246" s="178"/>
      <c r="J246" s="178"/>
      <c r="K246" s="178">
        <v>7</v>
      </c>
      <c r="L246" s="178"/>
      <c r="M246" s="178"/>
      <c r="N246" s="178">
        <v>5.2</v>
      </c>
      <c r="O246" s="138"/>
      <c r="P246" s="179"/>
    </row>
    <row r="247" spans="2:20" ht="20.100000000000001" customHeight="1">
      <c r="B247" s="167" t="s">
        <v>149</v>
      </c>
      <c r="C247" s="166"/>
      <c r="D247" s="166"/>
      <c r="E247" s="367">
        <f>IF(OR($H$247&lt;&gt;"",$K$247&lt;&gt;""),SUM($H$247,$K$247),"")</f>
        <v>2</v>
      </c>
      <c r="F247" s="367"/>
      <c r="G247" s="367"/>
      <c r="H247" s="178">
        <v>1</v>
      </c>
      <c r="I247" s="178"/>
      <c r="J247" s="178"/>
      <c r="K247" s="178">
        <v>1</v>
      </c>
      <c r="L247" s="178"/>
      <c r="M247" s="178"/>
      <c r="N247" s="178">
        <v>1.8</v>
      </c>
      <c r="O247" s="138"/>
      <c r="P247" s="179"/>
    </row>
    <row r="248" spans="2:20" ht="20.100000000000001" customHeight="1">
      <c r="B248" s="167" t="s">
        <v>150</v>
      </c>
      <c r="C248" s="166"/>
      <c r="D248" s="166"/>
      <c r="E248" s="367">
        <f>IF(OR($H$248&lt;&gt;"",$K$248&lt;&gt;""),SUM($H$248,$K$248),"")</f>
        <v>8</v>
      </c>
      <c r="F248" s="367"/>
      <c r="G248" s="367"/>
      <c r="H248" s="178">
        <v>0</v>
      </c>
      <c r="I248" s="178"/>
      <c r="J248" s="178"/>
      <c r="K248" s="178">
        <v>8</v>
      </c>
      <c r="L248" s="178"/>
      <c r="M248" s="178"/>
      <c r="N248" s="178">
        <v>3.5</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0</v>
      </c>
      <c r="H258" s="367"/>
      <c r="I258" s="367"/>
      <c r="J258" s="178">
        <v>0</v>
      </c>
      <c r="K258" s="178"/>
      <c r="L258" s="178"/>
      <c r="M258" s="178">
        <v>0</v>
      </c>
      <c r="N258" s="178"/>
      <c r="O258" s="138"/>
      <c r="P258" s="179"/>
    </row>
    <row r="259" spans="2:20" ht="20.100000000000001" customHeight="1">
      <c r="B259" s="167" t="s">
        <v>162</v>
      </c>
      <c r="C259" s="166"/>
      <c r="D259" s="166"/>
      <c r="E259" s="166"/>
      <c r="F259" s="166"/>
      <c r="G259" s="367">
        <f>IF(OR($J$259&lt;&gt;"",$M$259&lt;&gt;""),SUM($J$259,$M$259),"")</f>
        <v>26</v>
      </c>
      <c r="H259" s="367"/>
      <c r="I259" s="367"/>
      <c r="J259" s="178">
        <v>15</v>
      </c>
      <c r="K259" s="178"/>
      <c r="L259" s="178"/>
      <c r="M259" s="178">
        <v>11</v>
      </c>
      <c r="N259" s="178"/>
      <c r="O259" s="138"/>
      <c r="P259" s="179"/>
    </row>
    <row r="260" spans="2:20" ht="20.100000000000001" customHeight="1">
      <c r="B260" s="167" t="s">
        <v>163</v>
      </c>
      <c r="C260" s="166"/>
      <c r="D260" s="166"/>
      <c r="E260" s="166"/>
      <c r="F260" s="166"/>
      <c r="G260" s="367">
        <f>IF(OR($J$260&lt;&gt;"",$M$260&lt;&gt;""),SUM($J$260,$M$260),"")</f>
        <v>10</v>
      </c>
      <c r="H260" s="367"/>
      <c r="I260" s="367"/>
      <c r="J260" s="178">
        <v>8</v>
      </c>
      <c r="K260" s="178"/>
      <c r="L260" s="178"/>
      <c r="M260" s="178">
        <v>2</v>
      </c>
      <c r="N260" s="178"/>
      <c r="O260" s="138"/>
      <c r="P260" s="179"/>
    </row>
    <row r="261" spans="2:20" ht="20.100000000000001" customHeight="1">
      <c r="B261" s="167" t="s">
        <v>399</v>
      </c>
      <c r="C261" s="166"/>
      <c r="D261" s="166"/>
      <c r="E261" s="166"/>
      <c r="F261" s="166"/>
      <c r="G261" s="367">
        <f>IF(OR($J$261&lt;&gt;"",$M$261&lt;&gt;""),SUM($J$261,$M$261),"")</f>
        <v>25</v>
      </c>
      <c r="H261" s="367"/>
      <c r="I261" s="367"/>
      <c r="J261" s="178">
        <v>8</v>
      </c>
      <c r="K261" s="178"/>
      <c r="L261" s="178"/>
      <c r="M261" s="178">
        <v>17</v>
      </c>
      <c r="N261" s="178"/>
      <c r="O261" s="138"/>
      <c r="P261" s="179"/>
    </row>
    <row r="262" spans="2:20" ht="20.100000000000001" customHeight="1" thickBot="1">
      <c r="B262" s="186" t="s">
        <v>164</v>
      </c>
      <c r="C262" s="187"/>
      <c r="D262" s="187"/>
      <c r="E262" s="187"/>
      <c r="F262" s="187"/>
      <c r="G262" s="358">
        <f>IF(OR($J$262&lt;&gt;"",$M$262&lt;&gt;""),SUM($J$262,$M$262),"")</f>
        <v>1</v>
      </c>
      <c r="H262" s="358"/>
      <c r="I262" s="358"/>
      <c r="J262" s="211">
        <v>1</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0</v>
      </c>
      <c r="H267" s="367"/>
      <c r="I267" s="367"/>
      <c r="J267" s="178">
        <v>0</v>
      </c>
      <c r="K267" s="178"/>
      <c r="L267" s="178"/>
      <c r="M267" s="178">
        <v>0</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1</v>
      </c>
      <c r="H269" s="367"/>
      <c r="I269" s="367"/>
      <c r="J269" s="178">
        <v>1</v>
      </c>
      <c r="K269" s="178"/>
      <c r="L269" s="178"/>
      <c r="M269" s="178">
        <v>0</v>
      </c>
      <c r="N269" s="178"/>
      <c r="O269" s="138"/>
      <c r="P269" s="179"/>
    </row>
    <row r="270" spans="2:20" ht="20.100000000000001" customHeight="1">
      <c r="B270" s="167" t="s">
        <v>169</v>
      </c>
      <c r="C270" s="166"/>
      <c r="D270" s="166"/>
      <c r="E270" s="166"/>
      <c r="F270" s="166"/>
      <c r="G270" s="367">
        <f>IF(OR($J$270&lt;&gt;"",$M$270&lt;&gt;""),SUM($J$270,$M$270),"")</f>
        <v>0</v>
      </c>
      <c r="H270" s="367"/>
      <c r="I270" s="367"/>
      <c r="J270" s="178">
        <v>0</v>
      </c>
      <c r="K270" s="178"/>
      <c r="L270" s="178"/>
      <c r="M270" s="178">
        <v>0</v>
      </c>
      <c r="N270" s="178"/>
      <c r="O270" s="138"/>
      <c r="P270" s="179"/>
    </row>
    <row r="271" spans="2:20" ht="20.100000000000001" customHeight="1">
      <c r="B271" s="167" t="s">
        <v>170</v>
      </c>
      <c r="C271" s="166"/>
      <c r="D271" s="166"/>
      <c r="E271" s="166"/>
      <c r="F271" s="166"/>
      <c r="G271" s="367">
        <f>IF(OR($J$271&lt;&gt;"",$M$271&lt;&gt;""),SUM($J$271,$M$271),"")</f>
        <v>0</v>
      </c>
      <c r="H271" s="367"/>
      <c r="I271" s="367"/>
      <c r="J271" s="178">
        <v>0</v>
      </c>
      <c r="K271" s="178"/>
      <c r="L271" s="178"/>
      <c r="M271" s="178">
        <v>0</v>
      </c>
      <c r="N271" s="178"/>
      <c r="O271" s="138"/>
      <c r="P271" s="179"/>
    </row>
    <row r="272" spans="2:20" ht="20.100000000000001" customHeight="1">
      <c r="B272" s="366" t="s">
        <v>171</v>
      </c>
      <c r="C272" s="168"/>
      <c r="D272" s="168"/>
      <c r="E272" s="168"/>
      <c r="F272" s="168"/>
      <c r="G272" s="367">
        <f>IF(OR($J$272&lt;&gt;"",$M$272&lt;&gt;""),SUM($J$272,$M$272),"")</f>
        <v>2</v>
      </c>
      <c r="H272" s="367"/>
      <c r="I272" s="367"/>
      <c r="J272" s="178">
        <v>0</v>
      </c>
      <c r="K272" s="178"/>
      <c r="L272" s="178"/>
      <c r="M272" s="178">
        <v>2</v>
      </c>
      <c r="N272" s="178"/>
      <c r="O272" s="138"/>
      <c r="P272" s="179"/>
    </row>
    <row r="273" spans="1:20" ht="20.100000000000001" customHeight="1">
      <c r="A273" s="4"/>
      <c r="B273" s="171" t="s">
        <v>412</v>
      </c>
      <c r="C273" s="171"/>
      <c r="D273" s="171"/>
      <c r="E273" s="171"/>
      <c r="F273" s="242"/>
      <c r="G273" s="367">
        <f>IF(OR($J$273&lt;&gt;"",$M$273&lt;&gt;""),SUM($J$273,$M$273),"")</f>
        <v>2</v>
      </c>
      <c r="H273" s="367"/>
      <c r="I273" s="367"/>
      <c r="J273" s="178">
        <v>0</v>
      </c>
      <c r="K273" s="178"/>
      <c r="L273" s="178"/>
      <c r="M273" s="178">
        <v>2</v>
      </c>
      <c r="N273" s="178"/>
      <c r="O273" s="138"/>
      <c r="P273" s="179"/>
    </row>
    <row r="274" spans="1:20" ht="20.100000000000001" customHeight="1" thickBot="1">
      <c r="A274" s="4"/>
      <c r="B274" s="223" t="s">
        <v>413</v>
      </c>
      <c r="C274" s="223"/>
      <c r="D274" s="223"/>
      <c r="E274" s="223"/>
      <c r="F274" s="224"/>
      <c r="G274" s="358">
        <f>IF(OR($J$274&lt;&gt;"",$M$274&lt;&gt;""),SUM($J$274,$M$274),"")</f>
        <v>2</v>
      </c>
      <c r="H274" s="358"/>
      <c r="I274" s="358"/>
      <c r="J274" s="211">
        <v>0</v>
      </c>
      <c r="K274" s="211"/>
      <c r="L274" s="211"/>
      <c r="M274" s="211">
        <v>2</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4</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2574</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1.98</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2489</v>
      </c>
      <c r="M295" s="193"/>
      <c r="N295" s="193"/>
      <c r="O295" s="193"/>
      <c r="P295" s="194"/>
    </row>
    <row r="296" spans="2:20" ht="20.100000000000001" customHeight="1">
      <c r="B296" s="344"/>
      <c r="C296" s="345"/>
      <c r="D296" s="345"/>
      <c r="E296" s="345"/>
      <c r="F296" s="346"/>
      <c r="G296" s="117" t="s">
        <v>456</v>
      </c>
      <c r="H296" s="133"/>
      <c r="I296" s="138" t="s">
        <v>2488</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2577</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1</v>
      </c>
      <c r="I301" s="28">
        <v>1</v>
      </c>
      <c r="J301" s="28">
        <v>8</v>
      </c>
      <c r="K301" s="28"/>
      <c r="L301" s="28"/>
      <c r="M301" s="28"/>
      <c r="N301" s="28"/>
      <c r="O301" s="28"/>
      <c r="P301" s="28"/>
      <c r="Q301" s="12"/>
    </row>
    <row r="302" spans="2:20" ht="20.100000000000001" customHeight="1">
      <c r="B302" s="132" t="s">
        <v>186</v>
      </c>
      <c r="C302" s="118"/>
      <c r="D302" s="118"/>
      <c r="E302" s="118"/>
      <c r="F302" s="133"/>
      <c r="G302" s="28"/>
      <c r="H302" s="28"/>
      <c r="I302" s="28">
        <v>1</v>
      </c>
      <c r="J302" s="28">
        <v>9</v>
      </c>
      <c r="K302" s="28"/>
      <c r="L302" s="28"/>
      <c r="M302" s="28"/>
      <c r="N302" s="28"/>
      <c r="O302" s="28"/>
      <c r="P302" s="28"/>
      <c r="Q302" s="12"/>
    </row>
    <row r="303" spans="2:20" ht="20.100000000000001" customHeight="1">
      <c r="B303" s="334" t="s">
        <v>187</v>
      </c>
      <c r="C303" s="335"/>
      <c r="D303" s="169" t="s">
        <v>188</v>
      </c>
      <c r="E303" s="171"/>
      <c r="F303" s="242"/>
      <c r="G303" s="28"/>
      <c r="H303" s="28"/>
      <c r="I303" s="28">
        <v>2</v>
      </c>
      <c r="J303" s="28">
        <v>3</v>
      </c>
      <c r="K303" s="28"/>
      <c r="L303" s="28"/>
      <c r="M303" s="28"/>
      <c r="N303" s="28"/>
      <c r="O303" s="28"/>
      <c r="P303" s="28"/>
      <c r="Q303" s="12"/>
    </row>
    <row r="304" spans="2:20" ht="20.100000000000001" customHeight="1">
      <c r="B304" s="336"/>
      <c r="C304" s="337"/>
      <c r="D304" s="117" t="s">
        <v>189</v>
      </c>
      <c r="E304" s="118"/>
      <c r="F304" s="133"/>
      <c r="G304" s="332"/>
      <c r="H304" s="332">
        <v>2</v>
      </c>
      <c r="I304" s="332">
        <v>5</v>
      </c>
      <c r="J304" s="332">
        <v>9</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1</v>
      </c>
      <c r="H306" s="332">
        <v>1</v>
      </c>
      <c r="I306" s="332">
        <v>4</v>
      </c>
      <c r="J306" s="332">
        <v>5</v>
      </c>
      <c r="K306" s="332">
        <v>1</v>
      </c>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1</v>
      </c>
      <c r="I308" s="332">
        <v>11</v>
      </c>
      <c r="J308" s="332">
        <v>12</v>
      </c>
      <c r="K308" s="332"/>
      <c r="L308" s="332">
        <v>1</v>
      </c>
      <c r="M308" s="332">
        <v>1</v>
      </c>
      <c r="N308" s="332">
        <v>2</v>
      </c>
      <c r="O308" s="332">
        <v>1</v>
      </c>
      <c r="P308" s="332">
        <v>1</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2488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2625</v>
      </c>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2491</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2491</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2489</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2489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2492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2591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2533</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v>2</v>
      </c>
      <c r="J332" s="178"/>
      <c r="K332" s="178"/>
      <c r="L332" s="178"/>
      <c r="M332" s="138">
        <v>2</v>
      </c>
      <c r="N332" s="93"/>
      <c r="O332" s="93"/>
      <c r="P332" s="139"/>
    </row>
    <row r="333" spans="2:20" ht="20.100000000000001" customHeight="1">
      <c r="B333" s="167"/>
      <c r="C333" s="166"/>
      <c r="D333" s="166"/>
      <c r="E333" s="169" t="s">
        <v>215</v>
      </c>
      <c r="F333" s="171"/>
      <c r="G333" s="171"/>
      <c r="H333" s="242"/>
      <c r="I333" s="138">
        <v>90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18.47</v>
      </c>
      <c r="J334" s="93"/>
      <c r="K334" s="93"/>
      <c r="L334" s="55" t="s">
        <v>490</v>
      </c>
      <c r="M334" s="138">
        <v>18.47</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314">
        <v>8900000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4">
        <v>362665</v>
      </c>
      <c r="J340" s="93"/>
      <c r="K340" s="93"/>
      <c r="L340" s="50" t="s">
        <v>499</v>
      </c>
      <c r="M340" s="314">
        <v>273665</v>
      </c>
      <c r="N340" s="93"/>
      <c r="O340" s="93"/>
      <c r="P340" s="37" t="s">
        <v>499</v>
      </c>
    </row>
    <row r="341" spans="2:20" ht="20.100000000000001" customHeight="1">
      <c r="B341" s="191"/>
      <c r="C341" s="169" t="s">
        <v>210</v>
      </c>
      <c r="D341" s="171"/>
      <c r="E341" s="171"/>
      <c r="F341" s="171"/>
      <c r="G341" s="171"/>
      <c r="H341" s="242"/>
      <c r="I341" s="314">
        <v>139000</v>
      </c>
      <c r="J341" s="93"/>
      <c r="K341" s="93"/>
      <c r="L341" s="50" t="s">
        <v>499</v>
      </c>
      <c r="M341" s="314">
        <v>50000</v>
      </c>
      <c r="N341" s="93"/>
      <c r="O341" s="93"/>
      <c r="P341" s="37" t="s">
        <v>499</v>
      </c>
    </row>
    <row r="342" spans="2:20" ht="20.100000000000001" customHeight="1">
      <c r="B342" s="167"/>
      <c r="C342" s="315" t="s">
        <v>212</v>
      </c>
      <c r="D342" s="234" t="s">
        <v>211</v>
      </c>
      <c r="E342" s="273"/>
      <c r="F342" s="273"/>
      <c r="G342" s="273"/>
      <c r="H342" s="235"/>
      <c r="I342" s="314">
        <v>22565</v>
      </c>
      <c r="J342" s="93"/>
      <c r="K342" s="93"/>
      <c r="L342" s="50" t="s">
        <v>499</v>
      </c>
      <c r="M342" s="314">
        <v>22565</v>
      </c>
      <c r="N342" s="93"/>
      <c r="O342" s="93"/>
      <c r="P342" s="37" t="s">
        <v>499</v>
      </c>
    </row>
    <row r="343" spans="2:20" ht="20.100000000000001" customHeight="1">
      <c r="B343" s="167"/>
      <c r="C343" s="315"/>
      <c r="D343" s="315" t="s">
        <v>213</v>
      </c>
      <c r="E343" s="169" t="s">
        <v>221</v>
      </c>
      <c r="F343" s="171"/>
      <c r="G343" s="171"/>
      <c r="H343" s="242"/>
      <c r="I343" s="314">
        <v>32400</v>
      </c>
      <c r="J343" s="93"/>
      <c r="K343" s="93"/>
      <c r="L343" s="50" t="s">
        <v>499</v>
      </c>
      <c r="M343" s="314">
        <v>32400</v>
      </c>
      <c r="N343" s="93"/>
      <c r="O343" s="93"/>
      <c r="P343" s="37" t="s">
        <v>499</v>
      </c>
    </row>
    <row r="344" spans="2:20" ht="20.100000000000001" customHeight="1">
      <c r="B344" s="167"/>
      <c r="C344" s="315"/>
      <c r="D344" s="315"/>
      <c r="E344" s="169" t="s">
        <v>222</v>
      </c>
      <c r="F344" s="171"/>
      <c r="G344" s="171"/>
      <c r="H344" s="242"/>
      <c r="I344" s="314">
        <v>106700</v>
      </c>
      <c r="J344" s="93"/>
      <c r="K344" s="93"/>
      <c r="L344" s="50" t="s">
        <v>499</v>
      </c>
      <c r="M344" s="314">
        <v>106700</v>
      </c>
      <c r="N344" s="93"/>
      <c r="O344" s="93"/>
      <c r="P344" s="37" t="s">
        <v>499</v>
      </c>
    </row>
    <row r="345" spans="2:20" ht="20.100000000000001" customHeight="1">
      <c r="B345" s="167"/>
      <c r="C345" s="315"/>
      <c r="D345" s="315"/>
      <c r="E345" s="169" t="s">
        <v>223</v>
      </c>
      <c r="F345" s="171"/>
      <c r="G345" s="171"/>
      <c r="H345" s="242"/>
      <c r="I345" s="138">
        <v>0</v>
      </c>
      <c r="J345" s="93"/>
      <c r="K345" s="93"/>
      <c r="L345" s="50" t="s">
        <v>499</v>
      </c>
      <c r="M345" s="138">
        <v>0</v>
      </c>
      <c r="N345" s="93"/>
      <c r="O345" s="93"/>
      <c r="P345" s="37" t="s">
        <v>499</v>
      </c>
    </row>
    <row r="346" spans="2:20" ht="20.100000000000001" customHeight="1">
      <c r="B346" s="167"/>
      <c r="C346" s="315"/>
      <c r="D346" s="315"/>
      <c r="E346" s="169" t="s">
        <v>224</v>
      </c>
      <c r="F346" s="171"/>
      <c r="G346" s="171"/>
      <c r="H346" s="242"/>
      <c r="I346" s="314">
        <v>62000</v>
      </c>
      <c r="J346" s="93"/>
      <c r="K346" s="93"/>
      <c r="L346" s="50" t="s">
        <v>499</v>
      </c>
      <c r="M346" s="314">
        <v>62000</v>
      </c>
      <c r="N346" s="93"/>
      <c r="O346" s="93"/>
      <c r="P346" s="37" t="s">
        <v>499</v>
      </c>
    </row>
    <row r="347" spans="2:20" ht="20.100000000000001" customHeight="1">
      <c r="B347" s="167"/>
      <c r="C347" s="315"/>
      <c r="D347" s="315"/>
      <c r="E347" s="169" t="s">
        <v>71</v>
      </c>
      <c r="F347" s="171"/>
      <c r="G347" s="171"/>
      <c r="H347" s="242"/>
      <c r="I347" s="314"/>
      <c r="J347" s="93"/>
      <c r="K347" s="93"/>
      <c r="L347" s="50" t="s">
        <v>499</v>
      </c>
      <c r="M347" s="314"/>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2611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2610</v>
      </c>
      <c r="H356" s="173"/>
      <c r="I356" s="173"/>
      <c r="J356" s="173"/>
      <c r="K356" s="173"/>
      <c r="L356" s="173"/>
      <c r="M356" s="173"/>
      <c r="N356" s="173"/>
      <c r="O356" s="173"/>
      <c r="P356" s="174"/>
    </row>
    <row r="357" spans="2:20" ht="60" customHeight="1">
      <c r="B357" s="296" t="s">
        <v>222</v>
      </c>
      <c r="C357" s="171"/>
      <c r="D357" s="171"/>
      <c r="E357" s="171"/>
      <c r="F357" s="242"/>
      <c r="G357" s="172" t="s">
        <v>2534</v>
      </c>
      <c r="H357" s="173"/>
      <c r="I357" s="173"/>
      <c r="J357" s="173"/>
      <c r="K357" s="173"/>
      <c r="L357" s="173"/>
      <c r="M357" s="173"/>
      <c r="N357" s="173"/>
      <c r="O357" s="173"/>
      <c r="P357" s="174"/>
    </row>
    <row r="358" spans="2:20" ht="60" customHeight="1">
      <c r="B358" s="296" t="s">
        <v>221</v>
      </c>
      <c r="C358" s="171"/>
      <c r="D358" s="171"/>
      <c r="E358" s="171"/>
      <c r="F358" s="242"/>
      <c r="G358" s="172" t="s">
        <v>2535</v>
      </c>
      <c r="H358" s="173"/>
      <c r="I358" s="173"/>
      <c r="J358" s="173"/>
      <c r="K358" s="173"/>
      <c r="L358" s="173"/>
      <c r="M358" s="173"/>
      <c r="N358" s="173"/>
      <c r="O358" s="173"/>
      <c r="P358" s="174"/>
    </row>
    <row r="359" spans="2:20" ht="60" customHeight="1">
      <c r="B359" s="296" t="s">
        <v>224</v>
      </c>
      <c r="C359" s="171"/>
      <c r="D359" s="171"/>
      <c r="E359" s="171"/>
      <c r="F359" s="242"/>
      <c r="G359" s="172" t="s">
        <v>2592</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2593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2594</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2595</v>
      </c>
      <c r="K373" s="284"/>
      <c r="L373" s="284"/>
      <c r="M373" s="284"/>
      <c r="N373" s="284"/>
      <c r="O373" s="285"/>
      <c r="P373" s="286"/>
    </row>
    <row r="374" spans="2:20" ht="20.100000000000001" customHeight="1">
      <c r="B374" s="167" t="s">
        <v>403</v>
      </c>
      <c r="C374" s="166"/>
      <c r="D374" s="166"/>
      <c r="E374" s="166"/>
      <c r="F374" s="166"/>
      <c r="G374" s="166"/>
      <c r="H374" s="166"/>
      <c r="I374" s="166"/>
      <c r="J374" s="92">
        <v>72</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2575</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28</v>
      </c>
      <c r="K378" s="93"/>
      <c r="L378" s="93"/>
      <c r="M378" s="93"/>
      <c r="N378" s="93"/>
      <c r="O378" s="93"/>
      <c r="P378" s="37" t="s">
        <v>502</v>
      </c>
    </row>
    <row r="379" spans="2:20" ht="60" customHeight="1">
      <c r="B379" s="165" t="s">
        <v>238</v>
      </c>
      <c r="C379" s="269"/>
      <c r="D379" s="166" t="s">
        <v>241</v>
      </c>
      <c r="E379" s="166"/>
      <c r="F379" s="166"/>
      <c r="G379" s="166"/>
      <c r="H379" s="166"/>
      <c r="I379" s="166"/>
      <c r="J379" s="104" t="s">
        <v>2537</v>
      </c>
      <c r="K379" s="105"/>
      <c r="L379" s="105"/>
      <c r="M379" s="105"/>
      <c r="N379" s="105"/>
      <c r="O379" s="106"/>
      <c r="P379" s="107"/>
    </row>
    <row r="380" spans="2:20" ht="60" customHeight="1">
      <c r="B380" s="165"/>
      <c r="C380" s="269"/>
      <c r="D380" s="166" t="s">
        <v>242</v>
      </c>
      <c r="E380" s="166"/>
      <c r="F380" s="166"/>
      <c r="G380" s="166"/>
      <c r="H380" s="166"/>
      <c r="I380" s="166"/>
      <c r="J380" s="104" t="s">
        <v>2536</v>
      </c>
      <c r="K380" s="105"/>
      <c r="L380" s="105"/>
      <c r="M380" s="105"/>
      <c r="N380" s="105"/>
      <c r="O380" s="106"/>
      <c r="P380" s="107"/>
    </row>
    <row r="381" spans="2:20" ht="39.950000000000003" customHeight="1">
      <c r="B381" s="165" t="s">
        <v>239</v>
      </c>
      <c r="C381" s="269"/>
      <c r="D381" s="138" t="s">
        <v>2538</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2539</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17</v>
      </c>
      <c r="I387" s="193"/>
      <c r="J387" s="193"/>
      <c r="K387" s="193"/>
      <c r="L387" s="193"/>
      <c r="M387" s="193"/>
      <c r="N387" s="193"/>
      <c r="O387" s="193"/>
      <c r="P387" s="49" t="s">
        <v>495</v>
      </c>
    </row>
    <row r="388" spans="1:20" ht="20.100000000000001" customHeight="1">
      <c r="B388" s="280"/>
      <c r="C388" s="281"/>
      <c r="D388" s="166" t="s">
        <v>250</v>
      </c>
      <c r="E388" s="166"/>
      <c r="F388" s="166"/>
      <c r="G388" s="166"/>
      <c r="H388" s="138">
        <v>78</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18</v>
      </c>
      <c r="I391" s="93"/>
      <c r="J391" s="93"/>
      <c r="K391" s="93"/>
      <c r="L391" s="93"/>
      <c r="M391" s="93"/>
      <c r="N391" s="93"/>
      <c r="O391" s="93"/>
      <c r="P391" s="37" t="s">
        <v>497</v>
      </c>
    </row>
    <row r="392" spans="1:20" ht="20.100000000000001" customHeight="1">
      <c r="B392" s="167"/>
      <c r="C392" s="166"/>
      <c r="D392" s="166" t="s">
        <v>254</v>
      </c>
      <c r="E392" s="166"/>
      <c r="F392" s="166"/>
      <c r="G392" s="166"/>
      <c r="H392" s="138">
        <v>73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25</v>
      </c>
      <c r="I396" s="93"/>
      <c r="J396" s="93"/>
      <c r="K396" s="93"/>
      <c r="L396" s="93"/>
      <c r="M396" s="93"/>
      <c r="N396" s="93"/>
      <c r="O396" s="93"/>
      <c r="P396" s="37" t="s">
        <v>497</v>
      </c>
    </row>
    <row r="397" spans="1:20" ht="20.100000000000001" customHeight="1">
      <c r="B397" s="265"/>
      <c r="C397" s="266"/>
      <c r="D397" s="166" t="s">
        <v>259</v>
      </c>
      <c r="E397" s="166"/>
      <c r="F397" s="166"/>
      <c r="G397" s="166"/>
      <c r="H397" s="138">
        <v>36</v>
      </c>
      <c r="I397" s="93"/>
      <c r="J397" s="93"/>
      <c r="K397" s="93"/>
      <c r="L397" s="93"/>
      <c r="M397" s="93"/>
      <c r="N397" s="93"/>
      <c r="O397" s="93"/>
      <c r="P397" s="37" t="s">
        <v>497</v>
      </c>
    </row>
    <row r="398" spans="1:20" ht="20.100000000000001" customHeight="1">
      <c r="B398" s="265"/>
      <c r="C398" s="266"/>
      <c r="D398" s="166" t="s">
        <v>260</v>
      </c>
      <c r="E398" s="166"/>
      <c r="F398" s="166"/>
      <c r="G398" s="166"/>
      <c r="H398" s="138">
        <v>14</v>
      </c>
      <c r="I398" s="93"/>
      <c r="J398" s="93"/>
      <c r="K398" s="93"/>
      <c r="L398" s="93"/>
      <c r="M398" s="93"/>
      <c r="N398" s="93"/>
      <c r="O398" s="93"/>
      <c r="P398" s="37" t="s">
        <v>497</v>
      </c>
    </row>
    <row r="399" spans="1:20" ht="20.100000000000001" customHeight="1">
      <c r="B399" s="265"/>
      <c r="C399" s="266"/>
      <c r="D399" s="166" t="s">
        <v>261</v>
      </c>
      <c r="E399" s="166"/>
      <c r="F399" s="166"/>
      <c r="G399" s="166"/>
      <c r="H399" s="138">
        <v>14</v>
      </c>
      <c r="I399" s="93"/>
      <c r="J399" s="93"/>
      <c r="K399" s="93"/>
      <c r="L399" s="93"/>
      <c r="M399" s="93"/>
      <c r="N399" s="93"/>
      <c r="O399" s="93"/>
      <c r="P399" s="37" t="s">
        <v>497</v>
      </c>
    </row>
    <row r="400" spans="1:20" ht="20.100000000000001" customHeight="1">
      <c r="B400" s="267"/>
      <c r="C400" s="268"/>
      <c r="D400" s="166" t="s">
        <v>262</v>
      </c>
      <c r="E400" s="166"/>
      <c r="F400" s="166"/>
      <c r="G400" s="166"/>
      <c r="H400" s="138">
        <v>6</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15</v>
      </c>
      <c r="I401" s="93"/>
      <c r="J401" s="93"/>
      <c r="K401" s="93"/>
      <c r="L401" s="93"/>
      <c r="M401" s="93"/>
      <c r="N401" s="93"/>
      <c r="O401" s="93"/>
      <c r="P401" s="37" t="s">
        <v>497</v>
      </c>
    </row>
    <row r="402" spans="2:20" ht="20.100000000000001" customHeight="1">
      <c r="B402" s="167"/>
      <c r="C402" s="166"/>
      <c r="D402" s="166" t="s">
        <v>264</v>
      </c>
      <c r="E402" s="166"/>
      <c r="F402" s="166"/>
      <c r="G402" s="166"/>
      <c r="H402" s="138">
        <v>8</v>
      </c>
      <c r="I402" s="93"/>
      <c r="J402" s="93"/>
      <c r="K402" s="93"/>
      <c r="L402" s="93"/>
      <c r="M402" s="93"/>
      <c r="N402" s="93"/>
      <c r="O402" s="93"/>
      <c r="P402" s="37" t="s">
        <v>497</v>
      </c>
    </row>
    <row r="403" spans="2:20" ht="20.100000000000001" customHeight="1">
      <c r="B403" s="167"/>
      <c r="C403" s="166"/>
      <c r="D403" s="166" t="s">
        <v>265</v>
      </c>
      <c r="E403" s="166"/>
      <c r="F403" s="166"/>
      <c r="G403" s="166"/>
      <c r="H403" s="138">
        <v>48</v>
      </c>
      <c r="I403" s="93"/>
      <c r="J403" s="93"/>
      <c r="K403" s="93"/>
      <c r="L403" s="93"/>
      <c r="M403" s="93"/>
      <c r="N403" s="93"/>
      <c r="O403" s="93"/>
      <c r="P403" s="37" t="s">
        <v>497</v>
      </c>
    </row>
    <row r="404" spans="2:20" ht="20.100000000000001" customHeight="1">
      <c r="B404" s="167"/>
      <c r="C404" s="166"/>
      <c r="D404" s="166" t="s">
        <v>266</v>
      </c>
      <c r="E404" s="166"/>
      <c r="F404" s="166"/>
      <c r="G404" s="166"/>
      <c r="H404" s="138">
        <v>24</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88.5</v>
      </c>
      <c r="I409" s="193"/>
      <c r="J409" s="193"/>
      <c r="K409" s="193"/>
      <c r="L409" s="193"/>
      <c r="M409" s="193"/>
      <c r="N409" s="193"/>
      <c r="O409" s="193"/>
      <c r="P409" s="49" t="s">
        <v>503</v>
      </c>
    </row>
    <row r="410" spans="2:20" ht="20.100000000000001" customHeight="1">
      <c r="B410" s="167" t="s">
        <v>271</v>
      </c>
      <c r="C410" s="166"/>
      <c r="D410" s="166"/>
      <c r="E410" s="166"/>
      <c r="F410" s="166"/>
      <c r="G410" s="166"/>
      <c r="H410" s="138">
        <v>95</v>
      </c>
      <c r="I410" s="93"/>
      <c r="J410" s="93"/>
      <c r="K410" s="93"/>
      <c r="L410" s="93"/>
      <c r="M410" s="93"/>
      <c r="N410" s="93"/>
      <c r="O410" s="93"/>
      <c r="P410" s="37" t="s">
        <v>495</v>
      </c>
    </row>
    <row r="411" spans="2:20" ht="20.100000000000001" customHeight="1">
      <c r="B411" s="167" t="s">
        <v>272</v>
      </c>
      <c r="C411" s="166"/>
      <c r="D411" s="166"/>
      <c r="E411" s="166"/>
      <c r="F411" s="166"/>
      <c r="G411" s="166"/>
      <c r="H411" s="138">
        <v>96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v>10</v>
      </c>
      <c r="I418" s="93"/>
      <c r="J418" s="93"/>
      <c r="K418" s="93"/>
      <c r="L418" s="93"/>
      <c r="M418" s="93"/>
      <c r="N418" s="93"/>
      <c r="O418" s="93"/>
      <c r="P418" s="37" t="s">
        <v>497</v>
      </c>
    </row>
    <row r="419" spans="1:20" ht="20.100000000000001" customHeight="1">
      <c r="B419" s="259"/>
      <c r="C419" s="260"/>
      <c r="D419" s="260"/>
      <c r="E419" s="166" t="s">
        <v>430</v>
      </c>
      <c r="F419" s="166"/>
      <c r="G419" s="166"/>
      <c r="H419" s="138">
        <v>10</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14</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2578</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2551</v>
      </c>
      <c r="I431" s="173"/>
      <c r="J431" s="173"/>
      <c r="K431" s="173"/>
      <c r="L431" s="173"/>
      <c r="M431" s="173"/>
      <c r="N431" s="173"/>
      <c r="O431" s="173"/>
      <c r="P431" s="174"/>
    </row>
    <row r="432" spans="1:20" ht="20.100000000000001" customHeight="1">
      <c r="B432" s="248"/>
      <c r="C432" s="169" t="s">
        <v>14</v>
      </c>
      <c r="D432" s="171"/>
      <c r="E432" s="171"/>
      <c r="F432" s="171"/>
      <c r="G432" s="242"/>
      <c r="H432" s="89" t="s">
        <v>2540</v>
      </c>
      <c r="I432" s="90"/>
      <c r="J432" s="35" t="s">
        <v>487</v>
      </c>
      <c r="K432" s="90" t="s">
        <v>2554</v>
      </c>
      <c r="L432" s="90"/>
      <c r="M432" s="35" t="s">
        <v>487</v>
      </c>
      <c r="N432" s="90" t="s">
        <v>2555</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8</v>
      </c>
      <c r="I434" s="35" t="s">
        <v>504</v>
      </c>
      <c r="J434" s="24">
        <v>30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v>8</v>
      </c>
      <c r="I435" s="35" t="s">
        <v>504</v>
      </c>
      <c r="J435" s="24">
        <v>30</v>
      </c>
      <c r="K435" s="35" t="s">
        <v>505</v>
      </c>
      <c r="L435" s="56" t="s">
        <v>450</v>
      </c>
      <c r="M435" s="24">
        <v>17</v>
      </c>
      <c r="N435" s="35" t="s">
        <v>504</v>
      </c>
      <c r="O435" s="24">
        <v>30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2596</v>
      </c>
      <c r="I438" s="173"/>
      <c r="J438" s="173"/>
      <c r="K438" s="173"/>
      <c r="L438" s="173"/>
      <c r="M438" s="173"/>
      <c r="N438" s="173"/>
      <c r="O438" s="173"/>
      <c r="P438" s="174"/>
    </row>
    <row r="439" spans="2:16" ht="20.100000000000001" customHeight="1">
      <c r="B439" s="240"/>
      <c r="C439" s="169" t="s">
        <v>14</v>
      </c>
      <c r="D439" s="171"/>
      <c r="E439" s="171"/>
      <c r="F439" s="171"/>
      <c r="G439" s="242"/>
      <c r="H439" s="89" t="s">
        <v>2541</v>
      </c>
      <c r="I439" s="90"/>
      <c r="J439" s="35" t="s">
        <v>487</v>
      </c>
      <c r="K439" s="90" t="s">
        <v>2542</v>
      </c>
      <c r="L439" s="90"/>
      <c r="M439" s="35" t="s">
        <v>487</v>
      </c>
      <c r="N439" s="90" t="s">
        <v>2543</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2597</v>
      </c>
      <c r="I445" s="173"/>
      <c r="J445" s="173"/>
      <c r="K445" s="173"/>
      <c r="L445" s="173"/>
      <c r="M445" s="173"/>
      <c r="N445" s="173"/>
      <c r="O445" s="173"/>
      <c r="P445" s="174"/>
    </row>
    <row r="446" spans="2:16" ht="20.100000000000001" customHeight="1">
      <c r="B446" s="240"/>
      <c r="C446" s="169" t="s">
        <v>14</v>
      </c>
      <c r="D446" s="171"/>
      <c r="E446" s="171"/>
      <c r="F446" s="171"/>
      <c r="G446" s="242"/>
      <c r="H446" s="89" t="s">
        <v>2598</v>
      </c>
      <c r="I446" s="90"/>
      <c r="J446" s="35" t="s">
        <v>487</v>
      </c>
      <c r="K446" s="90" t="s">
        <v>2599</v>
      </c>
      <c r="L446" s="90"/>
      <c r="M446" s="35" t="s">
        <v>487</v>
      </c>
      <c r="N446" s="90" t="s">
        <v>2600</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2628</v>
      </c>
      <c r="I452" s="173"/>
      <c r="J452" s="173"/>
      <c r="K452" s="173"/>
      <c r="L452" s="173"/>
      <c r="M452" s="173"/>
      <c r="N452" s="173"/>
      <c r="O452" s="173"/>
      <c r="P452" s="174"/>
    </row>
    <row r="453" spans="2:16" ht="20.100000000000001" customHeight="1">
      <c r="B453" s="240"/>
      <c r="C453" s="169" t="s">
        <v>14</v>
      </c>
      <c r="D453" s="171"/>
      <c r="E453" s="171"/>
      <c r="F453" s="171"/>
      <c r="G453" s="242"/>
      <c r="H453" s="89" t="s">
        <v>2598</v>
      </c>
      <c r="I453" s="90"/>
      <c r="J453" s="35" t="s">
        <v>487</v>
      </c>
      <c r="K453" s="90" t="s">
        <v>2601</v>
      </c>
      <c r="L453" s="90"/>
      <c r="M453" s="35" t="s">
        <v>487</v>
      </c>
      <c r="N453" s="90" t="s">
        <v>2602</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2603</v>
      </c>
      <c r="I459" s="173"/>
      <c r="J459" s="173"/>
      <c r="K459" s="173"/>
      <c r="L459" s="173"/>
      <c r="M459" s="173"/>
      <c r="N459" s="173"/>
      <c r="O459" s="173"/>
      <c r="P459" s="174"/>
    </row>
    <row r="460" spans="2:16" ht="20.100000000000001" customHeight="1">
      <c r="B460" s="240"/>
      <c r="C460" s="169" t="s">
        <v>14</v>
      </c>
      <c r="D460" s="171"/>
      <c r="E460" s="171"/>
      <c r="F460" s="171"/>
      <c r="G460" s="242"/>
      <c r="H460" s="89" t="s">
        <v>2604</v>
      </c>
      <c r="I460" s="90"/>
      <c r="J460" s="35" t="s">
        <v>487</v>
      </c>
      <c r="K460" s="90" t="s">
        <v>2605</v>
      </c>
      <c r="L460" s="90"/>
      <c r="M460" s="35" t="s">
        <v>487</v>
      </c>
      <c r="N460" s="90" t="s">
        <v>2606</v>
      </c>
      <c r="O460" s="90"/>
      <c r="P460" s="91"/>
    </row>
    <row r="461" spans="2:16" ht="20.100000000000001" customHeight="1">
      <c r="B461" s="240"/>
      <c r="C461" s="117" t="s">
        <v>285</v>
      </c>
      <c r="D461" s="118"/>
      <c r="E461" s="133"/>
      <c r="F461" s="234" t="s">
        <v>286</v>
      </c>
      <c r="G461" s="235"/>
      <c r="H461" s="23">
        <v>9</v>
      </c>
      <c r="I461" s="35" t="s">
        <v>504</v>
      </c>
      <c r="J461" s="24">
        <v>0</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2488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2607</v>
      </c>
      <c r="M469" s="105"/>
      <c r="N469" s="105"/>
      <c r="O469" s="106"/>
      <c r="P469" s="107"/>
    </row>
    <row r="470" spans="2:20" ht="20.100000000000001" customHeight="1">
      <c r="B470" s="132" t="s">
        <v>292</v>
      </c>
      <c r="C470" s="118"/>
      <c r="D470" s="118"/>
      <c r="E470" s="118"/>
      <c r="F470" s="118"/>
      <c r="G470" s="133"/>
      <c r="H470" s="178" t="s">
        <v>2544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2608</v>
      </c>
      <c r="M472" s="105"/>
      <c r="N472" s="105"/>
      <c r="O472" s="106"/>
      <c r="P472" s="107"/>
    </row>
    <row r="473" spans="2:20" ht="20.100000000000001" customHeight="1" thickBot="1">
      <c r="B473" s="220" t="s">
        <v>293</v>
      </c>
      <c r="C473" s="221"/>
      <c r="D473" s="221"/>
      <c r="E473" s="221"/>
      <c r="F473" s="221"/>
      <c r="G473" s="221"/>
      <c r="H473" s="211" t="s">
        <v>2488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2488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44808</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2488</v>
      </c>
      <c r="K479" s="178"/>
      <c r="L479" s="178"/>
      <c r="M479" s="178"/>
      <c r="N479" s="178"/>
      <c r="O479" s="138"/>
      <c r="P479" s="179"/>
      <c r="S479" s="15" t="str">
        <f>IF($F$476=MST!$I$6,IF(J479="","未記入",""),"")</f>
        <v/>
      </c>
    </row>
    <row r="480" spans="2:20" ht="20.100000000000001" customHeight="1">
      <c r="B480" s="132" t="s">
        <v>508</v>
      </c>
      <c r="C480" s="118"/>
      <c r="D480" s="118"/>
      <c r="E480" s="133"/>
      <c r="F480" s="138" t="s">
        <v>2489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2493</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2493</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2494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2494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2494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2488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2489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2488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2489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2489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2576</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175:P175"/>
    <mergeCell ref="J201:P201"/>
    <mergeCell ref="F203:P203"/>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84:H184"/>
    <mergeCell ref="I184:P184"/>
    <mergeCell ref="F185:H185"/>
    <mergeCell ref="I185:P185"/>
    <mergeCell ref="D186:E190"/>
    <mergeCell ref="F186:H186"/>
    <mergeCell ref="I186:P186"/>
    <mergeCell ref="F187:H187"/>
    <mergeCell ref="I187:P187"/>
    <mergeCell ref="F188:H188"/>
    <mergeCell ref="B203:E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D176:E180"/>
    <mergeCell ref="F176:H176"/>
    <mergeCell ref="I176:P176"/>
    <mergeCell ref="F177:H177"/>
    <mergeCell ref="I177:P177"/>
    <mergeCell ref="F178:H178"/>
    <mergeCell ref="I178:P178"/>
    <mergeCell ref="B204:E204"/>
    <mergeCell ref="F204:P204"/>
    <mergeCell ref="B205:E205"/>
    <mergeCell ref="F205:P205"/>
    <mergeCell ref="B199:E201"/>
    <mergeCell ref="G199:P199"/>
    <mergeCell ref="G200:P200"/>
    <mergeCell ref="G201:I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58" zoomScale="85" zoomScaleNormal="85" zoomScaleSheetLayoutView="100" workbookViewId="0">
      <selection activeCell="H11" sqref="H11:I1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2507</v>
      </c>
      <c r="K4" s="474"/>
      <c r="L4" s="474"/>
      <c r="M4" s="473" t="s">
        <v>2514</v>
      </c>
      <c r="N4" s="474"/>
      <c r="O4" s="474"/>
      <c r="P4" s="474"/>
      <c r="Q4" s="474"/>
      <c r="R4" s="65"/>
      <c r="S4" s="25"/>
      <c r="T4" s="12"/>
    </row>
    <row r="5" spans="1:23" ht="50.1" customHeight="1">
      <c r="B5" s="503"/>
      <c r="C5" s="481" t="s">
        <v>315</v>
      </c>
      <c r="D5" s="481"/>
      <c r="E5" s="481"/>
      <c r="F5" s="481"/>
      <c r="G5" s="481"/>
      <c r="H5" s="471" t="s">
        <v>2384</v>
      </c>
      <c r="I5" s="472"/>
      <c r="J5" s="473" t="s">
        <v>2508</v>
      </c>
      <c r="K5" s="474"/>
      <c r="L5" s="474"/>
      <c r="M5" s="473" t="s">
        <v>2513</v>
      </c>
      <c r="N5" s="474"/>
      <c r="O5" s="474"/>
      <c r="P5" s="474"/>
      <c r="Q5" s="474"/>
      <c r="R5" s="65"/>
      <c r="S5" s="25"/>
    </row>
    <row r="6" spans="1:23" ht="50.1" customHeight="1">
      <c r="B6" s="503"/>
      <c r="C6" s="481" t="s">
        <v>316</v>
      </c>
      <c r="D6" s="481"/>
      <c r="E6" s="481"/>
      <c r="F6" s="481"/>
      <c r="G6" s="481"/>
      <c r="H6" s="471" t="s">
        <v>2384</v>
      </c>
      <c r="I6" s="472"/>
      <c r="J6" s="473" t="s">
        <v>2509</v>
      </c>
      <c r="K6" s="474"/>
      <c r="L6" s="474"/>
      <c r="M6" s="473" t="s">
        <v>2512</v>
      </c>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2510</v>
      </c>
      <c r="K9" s="474"/>
      <c r="L9" s="474"/>
      <c r="M9" s="473" t="s">
        <v>2511</v>
      </c>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2515</v>
      </c>
      <c r="K13" s="474"/>
      <c r="L13" s="474"/>
      <c r="M13" s="473" t="s">
        <v>2516</v>
      </c>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473" t="s">
        <v>2523</v>
      </c>
      <c r="K19" s="474"/>
      <c r="L19" s="474"/>
      <c r="M19" s="473" t="s">
        <v>2524</v>
      </c>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2384</v>
      </c>
      <c r="I21" s="472"/>
      <c r="J21" s="473" t="s">
        <v>2521</v>
      </c>
      <c r="K21" s="474"/>
      <c r="L21" s="474"/>
      <c r="M21" s="473" t="s">
        <v>2522</v>
      </c>
      <c r="N21" s="474"/>
      <c r="O21" s="474"/>
      <c r="P21" s="474"/>
      <c r="Q21" s="474"/>
      <c r="R21" s="65"/>
      <c r="S21" s="25"/>
    </row>
    <row r="22" spans="2:19" ht="50.1" customHeight="1">
      <c r="B22" s="59"/>
      <c r="C22" s="481" t="s">
        <v>344</v>
      </c>
      <c r="D22" s="481"/>
      <c r="E22" s="481"/>
      <c r="F22" s="481"/>
      <c r="G22" s="481"/>
      <c r="H22" s="471" t="s">
        <v>2384</v>
      </c>
      <c r="I22" s="472"/>
      <c r="J22" s="473" t="s">
        <v>2517</v>
      </c>
      <c r="K22" s="474"/>
      <c r="L22" s="474"/>
      <c r="M22" s="473" t="s">
        <v>2518</v>
      </c>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2384</v>
      </c>
      <c r="I26" s="478"/>
      <c r="J26" s="498" t="s">
        <v>2519</v>
      </c>
      <c r="K26" s="499"/>
      <c r="L26" s="499"/>
      <c r="M26" s="498" t="s">
        <v>2520</v>
      </c>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2384</v>
      </c>
      <c r="I28" s="472"/>
      <c r="J28" s="473" t="s">
        <v>2508</v>
      </c>
      <c r="K28" s="474"/>
      <c r="L28" s="474"/>
      <c r="M28" s="473" t="s">
        <v>2513</v>
      </c>
      <c r="N28" s="474"/>
      <c r="O28" s="474"/>
      <c r="P28" s="474"/>
      <c r="Q28" s="474"/>
      <c r="R28" s="65"/>
      <c r="S28" s="25"/>
    </row>
    <row r="29" spans="2:19" ht="50.1" customHeight="1">
      <c r="B29" s="59"/>
      <c r="C29" s="481" t="s">
        <v>330</v>
      </c>
      <c r="D29" s="481"/>
      <c r="E29" s="481"/>
      <c r="F29" s="481"/>
      <c r="G29" s="481"/>
      <c r="H29" s="471" t="s">
        <v>2384</v>
      </c>
      <c r="I29" s="472"/>
      <c r="J29" s="473" t="s">
        <v>2509</v>
      </c>
      <c r="K29" s="474"/>
      <c r="L29" s="474"/>
      <c r="M29" s="473" t="s">
        <v>2512</v>
      </c>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2525</v>
      </c>
      <c r="K35" s="474"/>
      <c r="L35" s="474"/>
      <c r="M35" s="473" t="s">
        <v>2516</v>
      </c>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2384</v>
      </c>
      <c r="I41" s="476"/>
      <c r="J41" s="489" t="s">
        <v>2526</v>
      </c>
      <c r="K41" s="490"/>
      <c r="L41" s="490"/>
      <c r="M41" s="489" t="s">
        <v>2518</v>
      </c>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34" zoomScale="70" zoomScaleNormal="85" zoomScaleSheetLayoutView="70" workbookViewId="0">
      <selection activeCell="AE31" sqref="AE31:AN31"/>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2488</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8"/>
      <c r="C5" s="438"/>
      <c r="D5" s="438"/>
      <c r="E5" s="438"/>
      <c r="F5" s="438"/>
      <c r="G5" s="438"/>
      <c r="H5" s="438"/>
      <c r="I5" s="438"/>
      <c r="J5" s="541"/>
      <c r="K5" s="541"/>
      <c r="L5" s="541"/>
      <c r="M5" s="541"/>
      <c r="N5" s="541"/>
      <c r="O5" s="541"/>
      <c r="P5" s="536"/>
      <c r="Q5" s="536"/>
      <c r="R5" s="536"/>
      <c r="S5" s="536"/>
      <c r="T5" s="536"/>
      <c r="U5" s="536"/>
      <c r="V5" s="187"/>
      <c r="W5" s="187"/>
      <c r="X5" s="187"/>
      <c r="Y5" s="187"/>
      <c r="Z5" s="187"/>
      <c r="AA5" s="187"/>
      <c r="AB5" s="187" t="s">
        <v>360</v>
      </c>
      <c r="AC5" s="187"/>
      <c r="AD5" s="187"/>
      <c r="AE5" s="438"/>
      <c r="AF5" s="438"/>
      <c r="AG5" s="438"/>
      <c r="AH5" s="438"/>
      <c r="AI5" s="438"/>
      <c r="AJ5" s="438"/>
      <c r="AK5" s="438"/>
      <c r="AL5" s="438"/>
      <c r="AM5" s="438"/>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2488</v>
      </c>
      <c r="K7" s="515"/>
      <c r="L7" s="515"/>
      <c r="M7" s="515"/>
      <c r="N7" s="515"/>
      <c r="O7" s="516"/>
      <c r="P7" s="514"/>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2488</v>
      </c>
      <c r="K8" s="518"/>
      <c r="L8" s="518"/>
      <c r="M8" s="518"/>
      <c r="N8" s="518"/>
      <c r="O8" s="519"/>
      <c r="P8" s="517"/>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2488</v>
      </c>
      <c r="Q9" s="518"/>
      <c r="R9" s="518"/>
      <c r="S9" s="518"/>
      <c r="T9" s="518"/>
      <c r="U9" s="519"/>
      <c r="V9" s="513"/>
      <c r="W9" s="513"/>
      <c r="X9" s="513"/>
      <c r="Y9" s="513" t="s">
        <v>2491</v>
      </c>
      <c r="Z9" s="513"/>
      <c r="AA9" s="513"/>
      <c r="AB9" s="547" t="s">
        <v>2619</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2488</v>
      </c>
      <c r="K10" s="518"/>
      <c r="L10" s="518"/>
      <c r="M10" s="518"/>
      <c r="N10" s="518"/>
      <c r="O10" s="519"/>
      <c r="P10" s="517" t="s">
        <v>2488</v>
      </c>
      <c r="Q10" s="518"/>
      <c r="R10" s="518"/>
      <c r="S10" s="518"/>
      <c r="T10" s="518"/>
      <c r="U10" s="519"/>
      <c r="V10" s="513"/>
      <c r="W10" s="513"/>
      <c r="X10" s="513"/>
      <c r="Y10" s="513" t="s">
        <v>2491</v>
      </c>
      <c r="Z10" s="513"/>
      <c r="AA10" s="513"/>
      <c r="AB10" s="547" t="s">
        <v>2612</v>
      </c>
      <c r="AC10" s="548"/>
      <c r="AD10" s="548"/>
      <c r="AE10" s="547" t="s">
        <v>2620</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2488</v>
      </c>
      <c r="K11" s="518"/>
      <c r="L11" s="518"/>
      <c r="M11" s="518"/>
      <c r="N11" s="518"/>
      <c r="O11" s="519"/>
      <c r="P11" s="517" t="s">
        <v>2488</v>
      </c>
      <c r="Q11" s="518"/>
      <c r="R11" s="518"/>
      <c r="S11" s="518"/>
      <c r="T11" s="518"/>
      <c r="U11" s="519"/>
      <c r="V11" s="513"/>
      <c r="W11" s="513"/>
      <c r="X11" s="513"/>
      <c r="Y11" s="513" t="s">
        <v>2491</v>
      </c>
      <c r="Z11" s="513"/>
      <c r="AA11" s="513"/>
      <c r="AB11" s="547" t="s">
        <v>2613</v>
      </c>
      <c r="AC11" s="548"/>
      <c r="AD11" s="548"/>
      <c r="AE11" s="547" t="s">
        <v>2620</v>
      </c>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2488</v>
      </c>
      <c r="K12" s="518"/>
      <c r="L12" s="518"/>
      <c r="M12" s="518"/>
      <c r="N12" s="518"/>
      <c r="O12" s="519"/>
      <c r="P12" s="517"/>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2488</v>
      </c>
      <c r="K13" s="518"/>
      <c r="L13" s="518"/>
      <c r="M13" s="518"/>
      <c r="N13" s="518"/>
      <c r="O13" s="519"/>
      <c r="P13" s="517"/>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2488</v>
      </c>
      <c r="K14" s="521"/>
      <c r="L14" s="521"/>
      <c r="M14" s="521"/>
      <c r="N14" s="521"/>
      <c r="O14" s="522"/>
      <c r="P14" s="520" t="s">
        <v>2488</v>
      </c>
      <c r="Q14" s="521"/>
      <c r="R14" s="521"/>
      <c r="S14" s="521"/>
      <c r="T14" s="521"/>
      <c r="U14" s="522"/>
      <c r="V14" s="550"/>
      <c r="W14" s="550"/>
      <c r="X14" s="550"/>
      <c r="Y14" s="550" t="s">
        <v>2491</v>
      </c>
      <c r="Z14" s="550"/>
      <c r="AA14" s="550"/>
      <c r="AB14" s="556" t="s">
        <v>2614</v>
      </c>
      <c r="AC14" s="557"/>
      <c r="AD14" s="557"/>
      <c r="AE14" s="253" t="s">
        <v>2621</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2488</v>
      </c>
      <c r="K16" s="515"/>
      <c r="L16" s="515"/>
      <c r="M16" s="515"/>
      <c r="N16" s="515"/>
      <c r="O16" s="516"/>
      <c r="P16" s="514"/>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2488</v>
      </c>
      <c r="K17" s="518"/>
      <c r="L17" s="518"/>
      <c r="M17" s="518"/>
      <c r="N17" s="518"/>
      <c r="O17" s="519"/>
      <c r="P17" s="517"/>
      <c r="Q17" s="518"/>
      <c r="R17" s="518"/>
      <c r="S17" s="518"/>
      <c r="T17" s="518"/>
      <c r="U17" s="519"/>
      <c r="V17" s="513"/>
      <c r="W17" s="513"/>
      <c r="X17" s="513"/>
      <c r="Y17" s="513"/>
      <c r="Z17" s="513"/>
      <c r="AA17" s="513"/>
      <c r="AB17" s="547"/>
      <c r="AC17" s="548"/>
      <c r="AD17" s="548"/>
      <c r="AE17" s="547" t="s">
        <v>2616</v>
      </c>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2488</v>
      </c>
      <c r="K18" s="518"/>
      <c r="L18" s="518"/>
      <c r="M18" s="518"/>
      <c r="N18" s="518"/>
      <c r="O18" s="519"/>
      <c r="P18" s="517" t="s">
        <v>2488</v>
      </c>
      <c r="Q18" s="518"/>
      <c r="R18" s="518"/>
      <c r="S18" s="518"/>
      <c r="T18" s="518"/>
      <c r="U18" s="519"/>
      <c r="V18" s="513"/>
      <c r="W18" s="513"/>
      <c r="X18" s="513"/>
      <c r="Y18" s="513" t="s">
        <v>2491</v>
      </c>
      <c r="Z18" s="513"/>
      <c r="AA18" s="513"/>
      <c r="AB18" s="547" t="s">
        <v>2617</v>
      </c>
      <c r="AC18" s="548"/>
      <c r="AD18" s="548"/>
      <c r="AE18" s="547" t="s">
        <v>2618</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2488</v>
      </c>
      <c r="K19" s="518"/>
      <c r="L19" s="518"/>
      <c r="M19" s="518"/>
      <c r="N19" s="518"/>
      <c r="O19" s="519"/>
      <c r="P19" s="517"/>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2488</v>
      </c>
      <c r="Q20" s="518"/>
      <c r="R20" s="518"/>
      <c r="S20" s="518"/>
      <c r="T20" s="518"/>
      <c r="U20" s="519"/>
      <c r="V20" s="513"/>
      <c r="W20" s="513"/>
      <c r="X20" s="513"/>
      <c r="Y20" s="513" t="s">
        <v>2491</v>
      </c>
      <c r="Z20" s="513"/>
      <c r="AA20" s="513"/>
      <c r="AB20" s="547" t="s">
        <v>2622</v>
      </c>
      <c r="AC20" s="548"/>
      <c r="AD20" s="548"/>
      <c r="AE20" s="547" t="s">
        <v>2623</v>
      </c>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2488</v>
      </c>
      <c r="Q22" s="518"/>
      <c r="R22" s="518"/>
      <c r="S22" s="518"/>
      <c r="T22" s="518"/>
      <c r="U22" s="519"/>
      <c r="V22" s="513"/>
      <c r="W22" s="513"/>
      <c r="X22" s="513"/>
      <c r="Y22" s="513" t="s">
        <v>2491</v>
      </c>
      <c r="Z22" s="513"/>
      <c r="AA22" s="513"/>
      <c r="AB22" s="547" t="s">
        <v>2617</v>
      </c>
      <c r="AC22" s="548"/>
      <c r="AD22" s="548"/>
      <c r="AE22" s="547" t="s">
        <v>2545</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2488</v>
      </c>
      <c r="K23" s="518"/>
      <c r="L23" s="518"/>
      <c r="M23" s="518"/>
      <c r="N23" s="518"/>
      <c r="O23" s="519"/>
      <c r="P23" s="517" t="s">
        <v>2488</v>
      </c>
      <c r="Q23" s="518"/>
      <c r="R23" s="518"/>
      <c r="S23" s="518"/>
      <c r="T23" s="518"/>
      <c r="U23" s="519"/>
      <c r="V23" s="513"/>
      <c r="W23" s="513"/>
      <c r="X23" s="513"/>
      <c r="Y23" s="513" t="s">
        <v>2491</v>
      </c>
      <c r="Z23" s="513"/>
      <c r="AA23" s="513"/>
      <c r="AB23" s="547" t="s">
        <v>2614</v>
      </c>
      <c r="AC23" s="548"/>
      <c r="AD23" s="548"/>
      <c r="AE23" s="547" t="s">
        <v>2579</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2489</v>
      </c>
      <c r="K24" s="518"/>
      <c r="L24" s="518"/>
      <c r="M24" s="518"/>
      <c r="N24" s="518"/>
      <c r="O24" s="519"/>
      <c r="P24" s="517" t="s">
        <v>2488</v>
      </c>
      <c r="Q24" s="518"/>
      <c r="R24" s="518"/>
      <c r="S24" s="518"/>
      <c r="T24" s="518"/>
      <c r="U24" s="519"/>
      <c r="V24" s="513"/>
      <c r="W24" s="513"/>
      <c r="X24" s="513"/>
      <c r="Y24" s="513" t="s">
        <v>2491</v>
      </c>
      <c r="Z24" s="513"/>
      <c r="AA24" s="513"/>
      <c r="AB24" s="547" t="s">
        <v>2614</v>
      </c>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2488</v>
      </c>
      <c r="Q27" s="515"/>
      <c r="R27" s="515"/>
      <c r="S27" s="515"/>
      <c r="T27" s="515"/>
      <c r="U27" s="516"/>
      <c r="V27" s="555"/>
      <c r="W27" s="555"/>
      <c r="X27" s="555"/>
      <c r="Y27" s="555" t="s">
        <v>2491</v>
      </c>
      <c r="Z27" s="555"/>
      <c r="AA27" s="555"/>
      <c r="AB27" s="553" t="s">
        <v>2617</v>
      </c>
      <c r="AC27" s="554"/>
      <c r="AD27" s="554"/>
      <c r="AE27" s="553" t="s">
        <v>2580</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2488</v>
      </c>
      <c r="K28" s="518"/>
      <c r="L28" s="518"/>
      <c r="M28" s="518"/>
      <c r="N28" s="518"/>
      <c r="O28" s="519"/>
      <c r="P28" s="517"/>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2488</v>
      </c>
      <c r="K29" s="518"/>
      <c r="L29" s="518"/>
      <c r="M29" s="518"/>
      <c r="N29" s="518"/>
      <c r="O29" s="519"/>
      <c r="P29" s="517"/>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2488</v>
      </c>
      <c r="K30" s="518"/>
      <c r="L30" s="518"/>
      <c r="M30" s="518"/>
      <c r="N30" s="518"/>
      <c r="O30" s="519"/>
      <c r="P30" s="517"/>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2488</v>
      </c>
      <c r="K31" s="521"/>
      <c r="L31" s="521"/>
      <c r="M31" s="521"/>
      <c r="N31" s="521"/>
      <c r="O31" s="522"/>
      <c r="P31" s="520"/>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2488</v>
      </c>
      <c r="K33" s="515"/>
      <c r="L33" s="515"/>
      <c r="M33" s="515"/>
      <c r="N33" s="515"/>
      <c r="O33" s="516"/>
      <c r="P33" s="514" t="s">
        <v>2488</v>
      </c>
      <c r="Q33" s="515"/>
      <c r="R33" s="515"/>
      <c r="S33" s="515"/>
      <c r="T33" s="515"/>
      <c r="U33" s="516"/>
      <c r="V33" s="555"/>
      <c r="W33" s="555"/>
      <c r="X33" s="555"/>
      <c r="Y33" s="555" t="s">
        <v>2491</v>
      </c>
      <c r="Z33" s="555"/>
      <c r="AA33" s="555"/>
      <c r="AB33" s="553" t="s">
        <v>2546</v>
      </c>
      <c r="AC33" s="554"/>
      <c r="AD33" s="554"/>
      <c r="AE33" s="553" t="s">
        <v>2615</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2489</v>
      </c>
      <c r="K34" s="518"/>
      <c r="L34" s="518"/>
      <c r="M34" s="518"/>
      <c r="N34" s="518"/>
      <c r="O34" s="519"/>
      <c r="P34" s="517" t="s">
        <v>2488</v>
      </c>
      <c r="Q34" s="518"/>
      <c r="R34" s="518"/>
      <c r="S34" s="518"/>
      <c r="T34" s="518"/>
      <c r="U34" s="519"/>
      <c r="V34" s="513"/>
      <c r="W34" s="513"/>
      <c r="X34" s="513"/>
      <c r="Y34" s="513" t="s">
        <v>2491</v>
      </c>
      <c r="Z34" s="513"/>
      <c r="AA34" s="513"/>
      <c r="AB34" s="547" t="s">
        <v>2546</v>
      </c>
      <c r="AC34" s="548"/>
      <c r="AD34" s="548"/>
      <c r="AE34" s="547" t="s">
        <v>2624</v>
      </c>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2489</v>
      </c>
      <c r="K35" s="521"/>
      <c r="L35" s="521"/>
      <c r="M35" s="521"/>
      <c r="N35" s="521"/>
      <c r="O35" s="522"/>
      <c r="P35" s="520" t="s">
        <v>2489</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2023-02-11T09:20:12Z</cp:lastPrinted>
  <dcterms:created xsi:type="dcterms:W3CDTF">2023-02-05T03:17:26Z</dcterms:created>
  <dcterms:modified xsi:type="dcterms:W3CDTF">2023-04-27T08:41:33Z</dcterms:modified>
</cp:coreProperties>
</file>