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ksccuserfm\Desktop\運営状況報告書\2023.2.28\"/>
    </mc:Choice>
  </mc:AlternateContent>
  <xr:revisionPtr revIDLastSave="0" documentId="13_ncr:1_{EC6F6800-102F-4486-8FEB-CCEFBC3F72E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<sst xmlns="http://schemas.openxmlformats.org/spreadsheetml/2006/main" count="3121" uniqueCount="2581">
  <si>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</si>
  <si>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</si>
  <si>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</si>
  <si>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</si>
  <si>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</si>
  <si>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</si>
  <si>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</si>
  <si>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</si>
  <si>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</si>
  <si>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</si>
  <si>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</si>
  <si>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</si>
  <si>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</si>
  <si>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</si>
  <si>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</si>
  <si>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</si>
  <si>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</si>
  <si>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</si>
  <si>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</si>
  <si>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</si>
  <si>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</si>
  <si>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</si>
  <si>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</si>
  <si>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</si>
  <si>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</si>
  <si>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</si>
  <si>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</si>
  <si>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</si>
  <si>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</si>
  <si>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</si>
  <si>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</si>
  <si>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</si>
  <si>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</si>
  <si>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</si>
  <si>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</si>
  <si>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</si>
  <si>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</si>
  <si>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</si>
  <si>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</si>
  <si>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</si>
  <si>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</si>
  <si>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</si>
  <si>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</si>
  <si>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</si>
  <si>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</si>
  <si>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</si>
  <si>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</si>
  <si>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</si>
  <si>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</si>
  <si>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</si>
  <si>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</si>
  <si>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</si>
  <si>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</si>
  <si>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</si>
  <si>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</si>
  <si>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</si>
  <si>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</si>
  <si>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</si>
  <si>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</si>
  <si>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</si>
  <si>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</si>
  <si>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</si>
  <si>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</si>
  <si>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</si>
  <si>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</si>
  <si>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</si>
  <si>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</si>
  <si>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</si>
  <si>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</si>
  <si>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</si>
  <si>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</si>
  <si>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</si>
  <si>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</si>
  <si>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</si>
  <si>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</si>
  <si>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</si>
  <si>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</si>
  <si>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</si>
  <si>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</si>
  <si>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</si>
  <si>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</si>
  <si>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</si>
  <si>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</si>
  <si>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</si>
  <si>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</si>
  <si>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</si>
  <si>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</si>
  <si>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</si>
  <si>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</si>
  <si>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</si>
  <si>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</si>
  <si>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</si>
  <si>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</si>
  <si>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</si>
  <si>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</si>
  <si>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</si>
  <si>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</si>
  <si>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</si>
  <si>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</si>
  <si>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</si>
  <si>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</si>
  <si>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</si>
  <si>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</si>
  <si>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</si>
  <si>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</si>
  <si>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</si>
  <si>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</si>
  <si>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</si>
  <si>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</si>
  <si>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</si>
  <si>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</si>
  <si>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</si>
  <si>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</si>
  <si>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</si>
  <si>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</si>
  <si>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</si>
  <si>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</si>
  <si>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</si>
  <si>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</si>
  <si>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</si>
  <si>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</si>
  <si>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</si>
  <si>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</si>
  <si>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</si>
  <si>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</si>
  <si>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</si>
  <si>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</si>
  <si>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</si>
  <si>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</si>
  <si>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</si>
  <si>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</si>
  <si>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</si>
  <si>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</si>
  <si>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</si>
  <si>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</si>
  <si>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</si>
  <si>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</si>
  <si>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</si>
  <si>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</si>
  <si>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</si>
  <si>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</si>
  <si>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</si>
  <si>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</si>
  <si>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</si>
  <si>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</si>
  <si>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</si>
  <si>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</si>
  <si>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</si>
  <si>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</si>
  <si>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</si>
  <si>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</si>
  <si>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</si>
  <si>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</si>
  <si>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</si>
  <si>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</si>
  <si>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</si>
  <si>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</si>
  <si>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</si>
  <si>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</si>
  <si>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</si>
  <si>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</si>
  <si>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</si>
  <si>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</si>
  <si>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</si>
  <si>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</si>
  <si>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</si>
  <si>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</si>
  <si>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</si>
  <si>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</si>
  <si>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</si>
  <si>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</si>
  <si>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</si>
  <si>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</si>
  <si>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</si>
  <si>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</si>
  <si>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</si>
  <si>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</si>
  <si>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</si>
  <si>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</si>
  <si>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</si>
  <si>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</si>
  <si>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</si>
  <si>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</si>
  <si>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</si>
  <si>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</si>
  <si>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</si>
  <si>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</si>
  <si>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</si>
  <si>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</si>
  <si>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</si>
  <si>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</si>
  <si>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</si>
  <si>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</si>
  <si>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</si>
  <si>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</si>
  <si>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</si>
  <si>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</si>
  <si>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</si>
  <si>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</si>
  <si>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</si>
  <si>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</si>
  <si>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</si>
  <si>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</si>
  <si>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</si>
  <si>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</si>
  <si>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</si>
  <si>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</si>
  <si>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</si>
  <si>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</si>
  <si>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</si>
  <si>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</si>
  <si>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</si>
  <si>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</si>
  <si>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</si>
  <si>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</si>
  <si>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</si>
  <si>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</si>
  <si>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</si>
  <si>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</si>
  <si>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</si>
  <si>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</si>
  <si>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</si>
  <si>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</si>
  <si>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</si>
  <si>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</si>
  <si>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</si>
  <si>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</si>
  <si>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</si>
  <si>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</si>
  <si>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</si>
  <si>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</si>
  <si>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</si>
  <si>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</si>
  <si>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</si>
  <si>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</si>
  <si>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</si>
  <si>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</si>
  <si>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</si>
  <si>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</si>
  <si>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</si>
  <si>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</si>
  <si>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</si>
  <si>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</si>
  <si>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</si>
  <si>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</si>
  <si>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</si>
  <si>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</si>
  <si>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</si>
  <si>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</si>
  <si>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</si>
  <si>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</si>
  <si>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</si>
  <si>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</si>
  <si>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</si>
  <si>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</si>
  <si>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</si>
  <si>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</si>
  <si>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</si>
  <si>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</si>
  <si>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</si>
  <si>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</si>
  <si>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</si>
  <si>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</si>
  <si>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</si>
  <si>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</si>
  <si>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</si>
  <si>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</si>
  <si>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</si>
  <si>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</si>
  <si>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</si>
  <si>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</si>
  <si>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</si>
  <si>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</si>
  <si>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</si>
  <si>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</si>
  <si>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</si>
  <si>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</si>
  <si>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</si>
  <si>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</si>
  <si>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</si>
  <si>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</si>
  <si>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</si>
  <si>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</si>
  <si>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</si>
  <si>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</si>
  <si>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</si>
  <si>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</si>
  <si>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</si>
  <si>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</si>
  <si>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</si>
  <si>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</si>
  <si>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</si>
  <si>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</si>
  <si>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</si>
  <si>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</si>
  <si>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</si>
  <si>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</si>
  <si>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</si>
  <si>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</si>
  <si>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</si>
  <si>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</si>
  <si>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</si>
  <si>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</si>
  <si>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</si>
  <si>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</si>
  <si>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</si>
  <si>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</si>
  <si>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</si>
  <si>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</si>
  <si>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</si>
  <si>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</si>
  <si>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</si>
  <si>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</si>
  <si>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</si>
  <si>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</si>
  <si>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</si>
  <si>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</si>
  <si>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</si>
  <si>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</si>
  <si>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</si>
  <si>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</si>
  <si>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</si>
  <si>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</si>
  <si>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</si>
  <si>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</si>
  <si>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</si>
  <si>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</si>
  <si>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</si>
  <si>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</si>
  <si>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</si>
  <si>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</si>
  <si>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</si>
  <si>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</si>
  <si>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</si>
  <si>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</si>
  <si>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</si>
  <si>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</si>
  <si>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</si>
  <si>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</si>
  <si>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</si>
  <si>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</si>
  <si>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</si>
  <si>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</si>
  <si>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</si>
  <si>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</si>
  <si>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</si>
  <si>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</si>
  <si>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</si>
  <si>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</si>
  <si>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</si>
  <si>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</si>
  <si>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</si>
  <si>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</si>
  <si>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</si>
  <si>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</si>
  <si>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</si>
  <si>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</si>
  <si>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</si>
  <si>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</si>
  <si>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</si>
  <si>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</si>
  <si>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</si>
  <si>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</si>
  <si>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</si>
  <si>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</si>
  <si>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</si>
  <si>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</si>
  <si>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</si>
  <si>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</si>
  <si>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</si>
  <si>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</si>
  <si>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</si>
  <si>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</si>
  <si>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</si>
  <si>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</si>
  <si>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</si>
  <si>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</si>
  <si>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</si>
  <si>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</si>
  <si>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</si>
  <si>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</si>
  <si>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</si>
  <si>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</si>
  <si>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</si>
  <si>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</si>
  <si>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</si>
  <si>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</si>
  <si>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</si>
  <si>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</si>
  <si>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</si>
  <si>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</si>
  <si>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</si>
  <si>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</si>
  <si>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</si>
  <si>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</si>
  <si>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</si>
  <si>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</si>
  <si>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</si>
  <si>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</si>
  <si>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</si>
  <si>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</si>
  <si>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</si>
  <si>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</si>
  <si>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</si>
  <si>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</si>
  <si>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</si>
  <si>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</si>
  <si>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</si>
  <si>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</si>
  <si>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</si>
  <si>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</si>
  <si>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</si>
  <si>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</si>
  <si>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</si>
  <si>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</si>
  <si>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</si>
  <si>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</si>
  <si>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</si>
  <si>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</si>
  <si>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</si>
  <si>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</si>
  <si>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</si>
  <si>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</si>
  <si>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</si>
  <si>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</si>
  <si>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</si>
  <si>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</si>
  <si>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</si>
  <si>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</si>
  <si>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</si>
  <si>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</si>
  <si>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</si>
  <si>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</si>
  <si>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</si>
  <si>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</si>
  <si>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</si>
  <si>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</si>
  <si>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</si>
  <si>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</si>
  <si>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</si>
  <si>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</si>
  <si>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</si>
  <si>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</si>
  <si>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</si>
  <si>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</si>
  <si>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</si>
  <si>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</si>
  <si>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</si>
  <si>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</si>
  <si>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</si>
  <si>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</si>
  <si>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</si>
  <si>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</si>
  <si>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</si>
  <si>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</si>
  <si>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</si>
  <si>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</si>
  <si>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</si>
  <si>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</si>
  <si>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</si>
  <si>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</si>
  <si>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</si>
  <si>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</si>
  <si>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</si>
  <si>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</si>
  <si>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</si>
  <si>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</si>
  <si>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</si>
  <si>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</si>
  <si>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</si>
  <si>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</si>
  <si>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</si>
  <si>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</si>
  <si>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</si>
  <si>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</si>
  <si>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</si>
  <si>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</si>
  <si>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</si>
  <si>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</si>
  <si>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</si>
  <si>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</si>
  <si>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</si>
  <si>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</si>
  <si>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</si>
  <si>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</si>
  <si>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</si>
  <si>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</si>
  <si>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</si>
  <si>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</si>
  <si>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</si>
  <si>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</si>
  <si>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</si>
  <si>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</si>
  <si>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</si>
  <si>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</si>
  <si>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</si>
  <si>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</si>
  <si>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</si>
  <si>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</si>
  <si>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</si>
  <si>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</si>
  <si>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</si>
  <si>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</si>
  <si>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</si>
  <si>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</si>
  <si>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</si>
  <si>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</si>
  <si>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</si>
  <si>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</si>
  <si>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</si>
  <si>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</si>
  <si>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</si>
  <si>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</si>
  <si>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</si>
  <si>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</si>
  <si>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</si>
  <si>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</si>
  <si>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</si>
  <si>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</si>
  <si>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</si>
  <si>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</si>
  <si>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</si>
  <si>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</si>
  <si>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</si>
  <si>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</si>
  <si>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</si>
  <si>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</si>
  <si>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</si>
  <si>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</si>
  <si>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</si>
  <si>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</si>
  <si>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</si>
  <si>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</si>
  <si>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</si>
  <si>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</si>
  <si>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</si>
  <si>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</si>
  <si>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</si>
  <si>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</si>
  <si>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</si>
  <si>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</si>
  <si>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</si>
  <si>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</si>
  <si>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</si>
  <si>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</si>
  <si>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</si>
  <si>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</si>
  <si>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</si>
  <si>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</si>
  <si>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</si>
  <si>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</si>
  <si>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</si>
  <si>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</si>
  <si>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</si>
  <si>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</si>
  <si>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</si>
  <si>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</si>
  <si>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</si>
  <si>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</si>
  <si>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</si>
  <si>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</si>
  <si>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</si>
  <si>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</si>
  <si>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</si>
  <si>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</si>
  <si>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</si>
  <si>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</si>
  <si>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</si>
  <si>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</si>
  <si>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</si>
  <si>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</si>
  <si>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</si>
  <si>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</si>
  <si>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</si>
  <si>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</si>
  <si>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</si>
  <si>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</si>
  <si>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</si>
  <si>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</si>
  <si>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</si>
  <si>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</si>
  <si>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</si>
  <si>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</si>
  <si>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</si>
  <si>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</si>
  <si>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</si>
  <si>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</si>
  <si>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</si>
  <si>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</si>
  <si>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</si>
  <si>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</si>
  <si>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</si>
  <si>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</si>
  <si>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</si>
  <si>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</si>
  <si>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</si>
  <si>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</si>
  <si>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</si>
  <si>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</si>
  <si>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</si>
  <si>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</si>
  <si>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</si>
  <si>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</si>
  <si>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</si>
  <si>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</si>
  <si>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</si>
  <si>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</si>
  <si>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</si>
  <si>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</si>
  <si>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</si>
  <si>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</si>
  <si>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</si>
  <si>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</si>
  <si>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</si>
  <si>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</si>
  <si>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</si>
  <si>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</si>
  <si>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</si>
  <si>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</si>
  <si>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</si>
  <si>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</si>
  <si>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</si>
  <si>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</si>
  <si>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</si>
  <si>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</si>
  <si>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</si>
  <si>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</si>
  <si>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</si>
  <si>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</si>
  <si>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</si>
  <si>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</si>
  <si>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</si>
  <si>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</si>
  <si>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</si>
  <si>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</si>
  <si>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</si>
  <si>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</si>
  <si>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</si>
  <si>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</si>
  <si>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</si>
  <si>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</si>
  <si>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</si>
  <si>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</si>
  <si>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</si>
  <si>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</si>
  <si>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</si>
  <si>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</si>
  <si>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</si>
  <si>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</si>
  <si>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</si>
  <si>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</si>
  <si>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</si>
  <si>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</si>
  <si>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</si>
  <si>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</si>
  <si>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</si>
  <si>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</si>
  <si>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</si>
  <si>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</si>
  <si>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</si>
  <si>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</si>
  <si>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</si>
  <si>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</si>
  <si>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</si>
  <si>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</si>
  <si>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</si>
  <si>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</si>
  <si>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</si>
  <si>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</si>
  <si>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</si>
  <si>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</si>
  <si>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</si>
  <si>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</si>
  <si>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</si>
  <si>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</si>
  <si>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</si>
  <si>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</si>
  <si>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</si>
  <si>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</si>
  <si>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</si>
  <si>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</si>
  <si>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</si>
  <si>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</si>
  <si>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</si>
  <si>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</si>
  <si>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</si>
  <si>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</si>
  <si>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</si>
  <si>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</si>
  <si>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</si>
  <si>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</si>
  <si>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</si>
  <si>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</si>
  <si>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</si>
  <si>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</si>
  <si>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</si>
  <si>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</si>
  <si>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</si>
  <si>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</si>
  <si>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</si>
  <si>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</si>
  <si>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</si>
  <si>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</si>
  <si>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</si>
  <si>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</si>
  <si>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</si>
  <si>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</si>
  <si>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</si>
  <si>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</si>
  <si>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</si>
  <si>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</si>
  <si>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</si>
  <si>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</si>
  <si>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</si>
  <si>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</si>
  <si>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</si>
  <si>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</si>
  <si>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</si>
  <si>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</si>
  <si>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</si>
  <si>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</si>
  <si>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</si>
  <si>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</si>
  <si>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</si>
  <si>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</si>
  <si>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</si>
  <si>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</si>
  <si>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</si>
  <si>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</si>
  <si>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</si>
  <si>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</si>
  <si>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</si>
  <si>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</si>
  <si>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</si>
  <si>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</si>
  <si>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</si>
  <si>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</si>
  <si>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</si>
  <si>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</si>
  <si>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</si>
  <si>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</si>
  <si>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</si>
  <si>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</si>
  <si>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</si>
  <si>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</si>
  <si>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</si>
  <si>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</si>
  <si>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</si>
  <si>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</si>
  <si>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</si>
  <si>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</si>
  <si>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</si>
  <si>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</si>
  <si>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</si>
  <si>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</si>
  <si>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</si>
  <si>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</si>
  <si>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</si>
  <si>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</si>
  <si>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</si>
  <si>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</si>
  <si>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</si>
  <si>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</si>
  <si>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</si>
  <si>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</si>
  <si>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</si>
  <si>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</si>
  <si>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</si>
  <si>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</si>
  <si>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</si>
  <si>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</si>
  <si>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</si>
  <si>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</si>
  <si>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</si>
  <si>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</si>
  <si>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</si>
  <si>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</si>
  <si>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</si>
  <si>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</si>
  <si>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</si>
  <si>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</si>
  <si>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</si>
  <si>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</si>
  <si>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</si>
  <si>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</si>
  <si>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</si>
  <si>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</si>
  <si>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</si>
  <si>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</si>
  <si>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</si>
  <si>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</si>
  <si>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</si>
  <si>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</si>
  <si>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</si>
  <si>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</si>
  <si>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</si>
  <si>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</si>
  <si>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</si>
  <si>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</si>
  <si>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</si>
  <si>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</si>
  <si>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</si>
  <si>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</si>
  <si>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</si>
  <si>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</si>
  <si>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</si>
  <si>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</si>
  <si>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</si>
  <si>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</si>
  <si>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</si>
  <si>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</si>
  <si>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</si>
  <si>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</si>
  <si>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</si>
  <si>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</si>
  <si>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</si>
  <si>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</si>
  <si>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</si>
  <si>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</si>
  <si>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</si>
  <si>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</si>
  <si>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</si>
  <si>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</si>
  <si>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</si>
  <si>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</si>
  <si>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</si>
  <si>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</si>
  <si>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</si>
  <si>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</si>
  <si>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</si>
  <si>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</si>
  <si>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</si>
  <si>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</si>
  <si>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</si>
  <si>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</si>
  <si>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</si>
  <si>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</si>
  <si>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</si>
  <si>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</si>
  <si>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</si>
  <si>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</si>
  <si>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</si>
  <si>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</si>
  <si>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</si>
  <si>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</si>
  <si>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</si>
  <si>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</si>
  <si>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</si>
  <si>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</si>
  <si>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</si>
  <si>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</si>
  <si>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</si>
  <si>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</si>
  <si>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</si>
  <si>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</si>
  <si>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</si>
  <si>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</si>
  <si>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</si>
  <si>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</si>
  <si>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</si>
  <si>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</si>
  <si>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</si>
  <si>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</si>
  <si>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</si>
  <si>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</si>
  <si>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</si>
  <si>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</si>
  <si>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</si>
  <si>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</si>
  <si>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</si>
  <si>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</si>
  <si>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</si>
  <si>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</si>
  <si>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</si>
  <si>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</si>
  <si>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</si>
  <si>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</si>
  <si>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</si>
  <si>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</si>
  <si>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</si>
  <si>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</si>
  <si>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</si>
  <si>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</si>
  <si>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</si>
  <si>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</si>
  <si>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</si>
  <si>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</si>
  <si>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</si>
  <si>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</si>
  <si>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</si>
  <si>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</si>
  <si>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</si>
  <si>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</si>
  <si>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</si>
  <si>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</si>
  <si>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</si>
  <si>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</si>
  <si>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</si>
  <si>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</si>
  <si>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</si>
  <si>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</si>
  <si>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</si>
  <si>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</si>
  <si>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</si>
  <si>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</si>
  <si>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</si>
  <si>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</si>
  <si>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</si>
  <si>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</si>
  <si>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</si>
  <si>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</si>
  <si>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</si>
  <si>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</si>
  <si>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</si>
  <si>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</si>
  <si>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</si>
  <si>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</si>
  <si>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</si>
  <si>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</si>
  <si>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</si>
  <si>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</si>
  <si>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</si>
  <si>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</si>
  <si>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</si>
  <si>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</si>
  <si>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</si>
  <si>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</si>
  <si>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</si>
  <si>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</si>
  <si>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</si>
  <si>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</si>
  <si>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</si>
  <si>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</si>
  <si>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</si>
  <si>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</si>
  <si>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</si>
  <si>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</si>
  <si>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</si>
  <si>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</si>
  <si>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</si>
  <si>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</si>
  <si>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</si>
  <si>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</si>
  <si>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</si>
  <si>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</si>
  <si>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</si>
  <si>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</si>
  <si>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</si>
  <si>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</si>
  <si>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</si>
  <si>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</si>
  <si>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</si>
  <si>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</si>
  <si>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</si>
  <si>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</si>
  <si>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</si>
  <si>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</si>
  <si>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</si>
  <si>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</si>
  <si>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</si>
  <si>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</si>
  <si>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</si>
  <si>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</si>
  <si>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</si>
  <si>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</si>
  <si>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</si>
  <si>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</si>
  <si>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</si>
  <si>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</si>
  <si>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</si>
  <si>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</si>
  <si>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</si>
  <si>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</si>
  <si>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</si>
  <si>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</si>
  <si>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</si>
  <si>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</si>
  <si>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</si>
  <si>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</si>
  <si>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</si>
  <si>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</si>
  <si>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</si>
  <si>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</si>
  <si>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</si>
  <si>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</si>
  <si>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</si>
  <si>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</si>
  <si>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</si>
  <si>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</si>
  <si>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</si>
  <si>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</si>
  <si>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</si>
  <si>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</si>
  <si>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</si>
  <si>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</si>
  <si>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</si>
  <si>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</si>
  <si>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</si>
  <si>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</si>
  <si>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</si>
  <si>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</si>
  <si>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</si>
  <si>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</si>
  <si>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</si>
  <si>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</si>
  <si>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</si>
  <si>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</si>
  <si>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</si>
  <si>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</si>
  <si>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</si>
  <si>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</si>
  <si>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</si>
  <si>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</si>
  <si>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</si>
  <si>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</si>
  <si>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</si>
  <si>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</si>
  <si>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</si>
  <si>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</si>
  <si>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</si>
  <si>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</si>
  <si>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</si>
  <si>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</si>
  <si>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</si>
  <si>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</si>
  <si>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</si>
  <si>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</si>
  <si>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</si>
  <si>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</si>
  <si>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</si>
  <si>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</si>
  <si>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</si>
  <si>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</si>
  <si>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</si>
  <si>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</si>
  <si>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</si>
  <si>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</si>
  <si>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</si>
  <si>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</si>
  <si>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</si>
  <si>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</si>
  <si>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</si>
  <si>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</si>
  <si>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</si>
  <si>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</si>
  <si>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</si>
  <si>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</si>
  <si>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</si>
  <si>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</si>
  <si>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</si>
  <si>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</si>
  <si>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</si>
  <si>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</si>
  <si>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</si>
  <si>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</si>
  <si>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</si>
  <si>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</si>
  <si>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</si>
  <si>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</si>
  <si>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</si>
  <si>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</si>
  <si>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</si>
  <si>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</si>
  <si>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</si>
  <si>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</si>
  <si>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</si>
  <si>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</si>
  <si>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</si>
  <si>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</si>
  <si>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</si>
  <si>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</si>
  <si>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</si>
  <si>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</si>
  <si>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</si>
  <si>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</si>
  <si>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</si>
  <si>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</si>
  <si>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</si>
  <si>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</si>
  <si>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</si>
  <si>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</si>
  <si>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</si>
  <si>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</si>
  <si>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</si>
  <si>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</si>
  <si>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</si>
  <si>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</si>
  <si>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</si>
  <si>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</si>
  <si>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</si>
  <si>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</si>
  <si>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</si>
  <si>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</si>
  <si>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</si>
  <si>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</si>
  <si>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</si>
  <si>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</si>
  <si>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</si>
  <si>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</si>
  <si>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</si>
  <si>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</si>
  <si>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</si>
  <si>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</si>
  <si>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</si>
  <si>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</si>
  <si>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</si>
  <si>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</si>
  <si>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</si>
  <si>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</si>
  <si>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</si>
  <si>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</si>
  <si>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</si>
  <si>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</si>
  <si>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</si>
  <si>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</si>
  <si>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</si>
  <si>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</si>
  <si>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</si>
  <si>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</si>
  <si>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</si>
  <si>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</si>
  <si>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</si>
  <si>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</si>
  <si>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</si>
  <si>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</si>
  <si>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</si>
  <si>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</si>
  <si>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</si>
  <si>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</si>
  <si>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</si>
  <si>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</si>
  <si>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</si>
  <si>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</si>
  <si>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</si>
  <si>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</si>
  <si>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</si>
  <si>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</si>
  <si>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</si>
  <si>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</si>
  <si>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</si>
  <si>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</si>
  <si>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</si>
  <si>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</si>
  <si>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</si>
  <si>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</si>
  <si>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</si>
  <si>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</si>
  <si>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</si>
  <si>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</si>
  <si>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</si>
  <si>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</si>
  <si>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</si>
  <si>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</si>
  <si>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</si>
  <si>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</si>
  <si>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</si>
  <si>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</si>
  <si>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</si>
  <si>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</si>
  <si>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</si>
  <si>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</si>
  <si>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</si>
  <si>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</si>
  <si>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</si>
  <si>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</si>
  <si>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</si>
  <si>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</si>
  <si>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</si>
  <si>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</si>
  <si>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</si>
  <si>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</si>
  <si>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</si>
  <si>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</si>
  <si>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</si>
  <si>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</si>
  <si>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</si>
  <si>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</si>
  <si>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</si>
  <si>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</si>
  <si>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</si>
  <si>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</si>
  <si>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</si>
  <si>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</si>
  <si>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</si>
  <si>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</si>
  <si>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</si>
  <si>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</si>
  <si>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</si>
  <si>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</si>
  <si>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</si>
  <si>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</si>
  <si>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</si>
  <si>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</si>
  <si>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</si>
  <si>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</si>
  <si>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</si>
  <si>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</si>
  <si>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</si>
  <si>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</si>
  <si>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</si>
  <si>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</si>
  <si>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</si>
  <si>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</si>
  <si>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</si>
  <si>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</si>
  <si>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</si>
  <si>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</si>
  <si>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</si>
  <si>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</si>
  <si>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</si>
  <si>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</si>
  <si>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</si>
  <si>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</si>
  <si>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</si>
  <si>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</si>
  <si>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</si>
  <si>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</si>
  <si>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</si>
  <si>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</si>
  <si>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</si>
  <si>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</si>
  <si>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</si>
  <si>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</si>
  <si>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</si>
  <si>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</si>
  <si>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</si>
  <si>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</si>
  <si>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</si>
  <si>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</si>
  <si>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</si>
  <si>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</si>
  <si>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</si>
  <si>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</si>
  <si>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</si>
  <si>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</si>
  <si>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</si>
  <si>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</si>
  <si>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</si>
  <si>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</si>
  <si>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</si>
  <si>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</si>
  <si>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</si>
  <si>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</si>
  <si>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</si>
  <si>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</si>
  <si>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</si>
  <si>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</si>
  <si>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</si>
  <si>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</si>
  <si>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</si>
  <si>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</si>
  <si>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</si>
  <si>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</si>
  <si>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</si>
  <si>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</si>
  <si>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</si>
  <si>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</si>
  <si>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</si>
  <si>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</si>
  <si>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</si>
  <si>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</si>
  <si>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</si>
  <si>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</si>
  <si>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</si>
  <si>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</si>
  <si>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</si>
  <si>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</si>
  <si>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</si>
  <si>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</si>
  <si>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</si>
  <si>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</si>
  <si>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</si>
  <si>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</si>
  <si>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</si>
  <si>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</si>
  <si>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</si>
  <si>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</si>
  <si>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</si>
  <si>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</si>
  <si>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</si>
  <si>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</si>
  <si>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</si>
  <si>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</si>
  <si>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</si>
  <si>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</si>
  <si>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</si>
  <si>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</si>
  <si>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</si>
  <si>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</si>
  <si>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</si>
  <si>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</si>
  <si>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</si>
  <si>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</si>
  <si>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</si>
  <si>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</si>
  <si>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</si>
  <si>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</si>
  <si>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</si>
  <si>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</si>
  <si>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</si>
  <si>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</si>
  <si>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</si>
  <si>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</si>
  <si>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</si>
  <si>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</si>
  <si>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</si>
  <si>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</si>
  <si>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</si>
  <si>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</si>
  <si>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</si>
  <si>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</si>
  <si>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</si>
  <si>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</si>
  <si>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</si>
  <si>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</si>
  <si>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</si>
  <si>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</si>
  <si>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</si>
  <si>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</si>
  <si>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</si>
  <si>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</si>
  <si>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</si>
  <si>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</si>
  <si>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</si>
  <si>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</si>
  <si>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</si>
  <si>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</si>
  <si>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</si>
  <si>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</si>
  <si>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</si>
  <si>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</si>
  <si>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</si>
  <si>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</si>
  <si>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</si>
  <si>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</si>
  <si>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</si>
  <si>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</si>
  <si>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</si>
  <si>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</si>
  <si>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</si>
  <si>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</si>
  <si>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</si>
  <si>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</si>
  <si>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</si>
  <si>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</si>
  <si>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</si>
  <si>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</si>
  <si>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</si>
  <si>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</si>
  <si>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</si>
  <si>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</si>
  <si>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</si>
  <si>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</si>
  <si>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</si>
  <si>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</si>
  <si>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</si>
  <si>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</si>
  <si>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</si>
  <si>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</si>
  <si>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</si>
  <si>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</si>
  <si>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</si>
  <si>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</si>
  <si>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</si>
  <si>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</si>
  <si>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</si>
  <si>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</si>
  <si>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</si>
  <si>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</si>
  <si>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</si>
  <si>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</si>
  <si>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</si>
  <si>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</si>
  <si>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</si>
  <si>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</si>
  <si>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</si>
  <si>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</si>
  <si>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</si>
  <si>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</si>
  <si>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</si>
  <si>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</si>
  <si>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</si>
  <si>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</si>
  <si>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</si>
  <si>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</si>
  <si>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</si>
  <si>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</si>
  <si>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</si>
  <si>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</si>
  <si>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</si>
  <si>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</si>
  <si>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</si>
  <si>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</si>
  <si>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</si>
  <si>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</si>
  <si>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</si>
  <si>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</si>
  <si>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</si>
  <si>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</si>
  <si>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</si>
  <si>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</si>
  <si>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</si>
  <si>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</si>
  <si>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</si>
  <si>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</si>
  <si>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</si>
  <si>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</si>
  <si>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</si>
  <si>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</si>
  <si>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</si>
  <si>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</si>
  <si>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</si>
  <si>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</si>
  <si>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</si>
  <si>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</si>
  <si>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</si>
  <si>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</si>
  <si>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</si>
  <si>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</si>
  <si>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</si>
  <si>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</si>
  <si>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</si>
  <si>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</si>
  <si>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</si>
  <si>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</si>
  <si>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</si>
  <si>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</si>
  <si>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</si>
  <si>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</si>
  <si>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</si>
  <si>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</si>
  <si>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</si>
  <si>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</si>
  <si>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</si>
  <si>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</si>
  <si>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</si>
  <si>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</si>
  <si>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</si>
  <si>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</si>
  <si>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</si>
  <si>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</si>
  <si>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</si>
  <si>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</si>
  <si>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</si>
  <si>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</si>
  <si>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</si>
  <si>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</si>
  <si>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</si>
  <si>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</si>
  <si>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</si>
  <si>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</si>
  <si>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</si>
  <si>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</si>
  <si>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</si>
  <si>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</si>
  <si>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</si>
  <si>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</si>
  <si>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</si>
  <si>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</si>
  <si>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</si>
  <si>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</si>
  <si>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</si>
  <si>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</si>
  <si>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</si>
  <si>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</si>
  <si>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</si>
  <si>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</si>
  <si>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</si>
  <si>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</si>
  <si>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</si>
  <si>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</si>
  <si>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</si>
  <si>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</si>
  <si>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</si>
  <si>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</si>
  <si>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</si>
  <si>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</si>
  <si>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</si>
  <si>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</si>
  <si>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</si>
  <si>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</si>
  <si>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</si>
  <si>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</si>
  <si>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</si>
  <si>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</si>
  <si>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</si>
  <si>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</si>
  <si>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</si>
  <si>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</si>
  <si>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</si>
  <si>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</si>
  <si>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</si>
  <si>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</si>
  <si>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</si>
  <si>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</si>
  <si>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</si>
  <si>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</si>
  <si>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</si>
  <si>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</si>
  <si>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</si>
  <si>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</si>
  <si>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</si>
  <si>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</si>
  <si>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</si>
  <si>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</si>
  <si>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</si>
  <si>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</si>
  <si>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</si>
  <si>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</si>
  <si>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</si>
  <si>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</si>
  <si>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</si>
  <si>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</si>
  <si>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</si>
  <si>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</si>
  <si>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</si>
  <si>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</si>
  <si>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</si>
  <si>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</si>
  <si>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</si>
  <si>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</si>
  <si>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</si>
  <si>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</si>
  <si>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</si>
  <si>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</si>
  <si>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</si>
  <si>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</si>
  <si>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</si>
  <si>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</si>
  <si>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</si>
  <si>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</si>
  <si>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</si>
  <si>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</si>
  <si>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</si>
  <si>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</si>
  <si>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</si>
  <si>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</si>
  <si>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</si>
  <si>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</si>
  <si>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</si>
  <si>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</si>
  <si>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</si>
  <si>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</si>
  <si>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</si>
  <si>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</si>
  <si>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</si>
  <si>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</si>
  <si>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</si>
  <si>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</si>
  <si>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</si>
  <si>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</si>
  <si>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</si>
  <si>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</si>
  <si>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</si>
  <si>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</si>
  <si>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</si>
  <si>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</si>
  <si>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</si>
  <si>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</si>
  <si>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</si>
  <si>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</si>
  <si>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</si>
  <si>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</si>
  <si>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</si>
  <si>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</si>
  <si>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</si>
  <si>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</si>
  <si>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</si>
  <si>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</si>
  <si>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</si>
  <si>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</si>
  <si>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</si>
  <si>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</si>
  <si>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</si>
  <si>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</si>
  <si>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</si>
  <si>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</si>
  <si>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</si>
  <si>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</si>
  <si>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</si>
  <si>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</si>
  <si>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</si>
  <si>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</si>
  <si>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</si>
  <si>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</si>
  <si>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</si>
  <si>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</si>
  <si>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</si>
  <si>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</si>
  <si>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</si>
  <si>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</si>
  <si>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</si>
  <si>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</si>
  <si>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</si>
  <si>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</si>
  <si>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</si>
  <si>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</si>
  <si>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</si>
  <si>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</si>
  <si>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</si>
  <si>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</si>
  <si>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</si>
  <si>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</si>
  <si>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</si>
  <si>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</si>
  <si>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</si>
  <si>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</si>
  <si>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</si>
  <si>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</si>
  <si>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</si>
  <si>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</si>
  <si>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</si>
  <si>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</si>
  <si>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</si>
  <si>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</si>
  <si>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</si>
  <si>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</si>
  <si>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</si>
  <si>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</si>
  <si>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</si>
  <si>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</si>
  <si>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</si>
  <si>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</si>
  <si>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</si>
  <si>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</si>
  <si>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</si>
  <si>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</si>
  <si>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</si>
  <si>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</si>
  <si>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</si>
  <si>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</si>
  <si>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</si>
  <si>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</si>
  <si>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</si>
  <si>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</si>
  <si>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</si>
  <si>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</si>
  <si>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</si>
  <si>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</si>
  <si>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</si>
  <si>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</si>
  <si>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</si>
  <si>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</si>
  <si>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</si>
  <si>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</si>
  <si>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</si>
  <si>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</si>
  <si>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</si>
  <si>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</si>
  <si>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</si>
  <si>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</si>
  <si>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</si>
  <si>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</si>
  <si>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</si>
  <si>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</si>
  <si>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</si>
  <si>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</si>
  <si>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</si>
  <si>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</si>
  <si>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</si>
  <si>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</si>
  <si>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</si>
  <si>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</si>
  <si>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</si>
  <si>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</si>
  <si>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</si>
  <si>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</si>
  <si>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</si>
  <si>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</si>
  <si>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</si>
  <si>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</si>
  <si>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</si>
  <si>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</si>
  <si>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</si>
  <si>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</si>
  <si>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</si>
  <si>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</si>
  <si>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</si>
  <si>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</si>
  <si>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</si>
  <si>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</si>
  <si>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</si>
  <si>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</si>
  <si>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</si>
  <si>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</si>
  <si>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</si>
  <si>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</si>
  <si>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</si>
  <si>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</si>
  <si>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</si>
  <si>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</si>
  <si>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</si>
  <si>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</si>
  <si>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</si>
  <si>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</si>
  <si>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</si>
  <si>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</si>
  <si>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</si>
  <si>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</si>
  <si>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</si>
  <si>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</si>
  <si>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</si>
  <si>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</si>
  <si>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</si>
  <si>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</si>
  <si>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</si>
  <si>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</si>
  <si>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</si>
  <si>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</si>
  <si>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</si>
  <si>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</si>
  <si>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</si>
  <si>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</si>
  <si>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</si>
  <si>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</si>
  <si>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</si>
  <si>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</si>
  <si>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</si>
  <si>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</si>
  <si>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</si>
  <si>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</si>
  <si>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</si>
  <si>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</si>
  <si>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</si>
  <si>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</si>
  <si>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</si>
  <si>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</si>
  <si>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</si>
  <si>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</si>
  <si>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</si>
  <si>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</si>
  <si>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</si>
  <si>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</si>
  <si>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</si>
  <si>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</si>
  <si>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</si>
  <si>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</si>
  <si>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</si>
  <si>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</si>
  <si>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</si>
  <si>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</si>
  <si>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</si>
  <si>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</si>
  <si>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</si>
  <si>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</si>
  <si>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</si>
  <si>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</si>
  <si>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</si>
  <si>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</si>
  <si>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</si>
  <si>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</si>
  <si>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</si>
  <si>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</si>
  <si>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</si>
  <si>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</si>
  <si>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</si>
  <si>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</si>
  <si>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</si>
  <si>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</si>
  <si>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</si>
  <si>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</si>
  <si>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</si>
  <si>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</si>
  <si>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</si>
  <si>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</si>
  <si>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</si>
  <si>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</si>
  <si>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</si>
  <si>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</si>
  <si>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</si>
  <si>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</si>
  <si>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</si>
  <si>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</si>
  <si>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</si>
  <si>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</si>
  <si>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</si>
  <si>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</si>
  <si>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</si>
  <si>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</si>
  <si>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</si>
  <si>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</si>
  <si>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</si>
  <si>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</si>
  <si>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</si>
  <si>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</si>
  <si>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</si>
  <si>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</si>
  <si>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</si>
  <si>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</si>
  <si>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</si>
  <si>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</si>
  <si>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</si>
  <si>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</si>
  <si>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</si>
  <si>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</si>
  <si>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</si>
  <si>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</si>
  <si>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</si>
  <si>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</si>
  <si>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</si>
  <si>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</si>
  <si>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</si>
  <si>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</si>
  <si>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</si>
  <si>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</si>
  <si>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</si>
  <si>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</si>
  <si>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</si>
  <si>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</si>
  <si>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</si>
  <si>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</si>
  <si>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</si>
  <si>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</si>
  <si>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</si>
  <si>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</si>
  <si>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</si>
  <si>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</si>
  <si>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</si>
  <si>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</si>
  <si>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</si>
  <si>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</si>
  <si>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</si>
  <si>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</si>
  <si>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</si>
  <si>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</si>
  <si>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</si>
  <si>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</si>
  <si>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</si>
  <si>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</si>
  <si>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</si>
  <si>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</si>
  <si>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</si>
  <si>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</si>
  <si>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</si>
  <si>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</si>
  <si>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</si>
  <si>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</si>
  <si>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</si>
  <si>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</si>
  <si>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</si>
  <si>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</si>
  <si>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</si>
  <si>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</si>
  <si>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</si>
  <si>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</si>
  <si>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</si>
  <si>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</si>
  <si>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</si>
  <si>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</si>
  <si>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</si>
  <si>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</si>
  <si>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</si>
  <si>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</si>
  <si>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</si>
  <si>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</si>
  <si>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</si>
  <si>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</si>
  <si>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</si>
  <si>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</si>
  <si>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</si>
  <si>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</si>
  <si>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</si>
  <si>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</si>
  <si>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</si>
  <si>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</si>
  <si>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</si>
  <si>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</si>
  <si>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</si>
  <si>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</si>
  <si>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</si>
  <si>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</si>
  <si>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</si>
  <si>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</si>
  <si>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</si>
  <si>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</si>
  <si>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</si>
  <si>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</si>
  <si>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</si>
  <si>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</si>
  <si>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</si>
  <si>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</si>
  <si>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</si>
  <si>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</si>
  <si>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</si>
  <si>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</si>
  <si>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</si>
  <si>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</si>
  <si>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</si>
  <si>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</si>
  <si>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</si>
  <si>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</si>
  <si>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</si>
  <si>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</si>
  <si>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</si>
  <si>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</si>
  <si>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</si>
  <si>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</si>
  <si>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</si>
  <si>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</si>
  <si>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</si>
  <si>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</si>
  <si>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</si>
  <si>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</si>
  <si>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</si>
  <si>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</si>
  <si>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</si>
  <si>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</si>
  <si>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</si>
  <si>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</si>
  <si>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</si>
  <si>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</si>
  <si>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</si>
  <si>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</si>
  <si>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</si>
  <si>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</si>
  <si>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</si>
  <si>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</si>
  <si>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</si>
  <si>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</si>
  <si>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</si>
  <si>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</si>
  <si>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</si>
  <si>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</si>
  <si>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</si>
  <si>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</si>
  <si>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</si>
  <si>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</si>
  <si>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</si>
  <si>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</si>
  <si>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</si>
  <si>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</si>
  <si>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</si>
  <si>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</si>
  <si>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</si>
  <si>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</si>
  <si>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</si>
  <si>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</si>
  <si>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</si>
  <si>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</si>
  <si>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</si>
  <si>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</si>
  <si>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</si>
  <si>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</si>
  <si>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</si>
  <si>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</si>
  <si>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</si>
  <si>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</si>
  <si>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</si>
  <si>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</si>
  <si>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</si>
  <si>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</si>
  <si>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</si>
  <si>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</si>
  <si>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</si>
  <si>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</si>
  <si>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</si>
  <si>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</si>
  <si>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</si>
  <si>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</si>
  <si>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</si>
  <si>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</si>
  <si>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</si>
  <si>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</si>
  <si>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</si>
  <si>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</si>
  <si>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</si>
  <si>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</si>
  <si>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</si>
  <si>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</si>
  <si>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</si>
  <si>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</si>
  <si>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</si>
  <si>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</si>
  <si>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</si>
  <si>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</si>
  <si>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</si>
  <si>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</si>
  <si>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</si>
  <si>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</si>
  <si>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</si>
  <si>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</si>
  <si>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</si>
  <si>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</si>
  <si>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</si>
  <si>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</si>
  <si>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</si>
  <si>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</si>
  <si>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</si>
  <si>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</si>
  <si>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</si>
  <si>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</si>
  <si>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</si>
  <si>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</si>
  <si>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</si>
  <si>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</si>
  <si>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</si>
  <si>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</si>
  <si>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</si>
  <si>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</si>
  <si>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</si>
  <si>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</si>
  <si>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</si>
  <si>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</si>
  <si>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</si>
  <si>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</si>
  <si>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</si>
  <si>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</si>
  <si>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</si>
  <si>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</si>
  <si>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</si>
  <si>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</si>
  <si>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</si>
  <si>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</si>
  <si>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</si>
  <si>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</si>
  <si>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</si>
  <si>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</si>
  <si>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</si>
  <si>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</si>
  <si>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</si>
  <si>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</si>
  <si>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</si>
  <si>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</si>
  <si>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</si>
  <si>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</si>
  <si>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</si>
  <si>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</si>
  <si>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</si>
  <si>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</si>
  <si>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</si>
  <si>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</si>
  <si>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</si>
  <si>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</si>
  <si>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</si>
  <si>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</si>
  <si>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</si>
  <si>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</si>
  <si>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</si>
  <si>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</si>
  <si>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</si>
  <si>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</si>
  <si>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</si>
  <si>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</si>
  <si>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</si>
  <si>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</si>
  <si>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</si>
  <si>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</si>
  <si>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</si>
  <si>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</si>
  <si>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</si>
  <si>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</si>
  <si>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</si>
  <si>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</si>
  <si>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</si>
  <si>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</si>
  <si>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</si>
  <si>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</si>
  <si>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</si>
  <si>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</si>
  <si>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</si>
  <si>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</si>
  <si>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</si>
  <si>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</si>
  <si>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</si>
  <si>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</si>
  <si>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</si>
  <si>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</si>
  <si>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</si>
  <si>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</si>
  <si>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</si>
  <si>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</si>
  <si>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</si>
  <si>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</si>
  <si>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</si>
  <si>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</si>
  <si>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</si>
  <si>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</si>
  <si>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</si>
  <si>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</si>
  <si>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</si>
  <si>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</si>
  <si>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</si>
  <si>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</si>
  <si>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</si>
  <si>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</si>
  <si>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</si>
  <si>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</si>
  <si>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</si>
  <si>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</si>
  <si>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</si>
  <si>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</si>
  <si>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</si>
  <si>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</si>
  <si>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</si>
  <si>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</si>
  <si>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</si>
  <si>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</si>
  <si>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</si>
  <si>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</si>
  <si>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</si>
  <si>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</si>
  <si>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</si>
  <si>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</si>
  <si>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</si>
  <si>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</si>
  <si>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</si>
  <si>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</si>
  <si>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</si>
  <si>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</si>
  <si>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</si>
  <si>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</si>
  <si>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</si>
  <si>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</si>
  <si>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</si>
  <si>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</si>
  <si>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</si>
  <si>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</si>
  <si>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</si>
  <si>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</si>
  <si>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</si>
  <si>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</si>
  <si>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</si>
  <si>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</si>
  <si>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</si>
  <si>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</si>
  <si>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</si>
  <si>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</si>
  <si>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</si>
  <si>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</si>
  <si>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</si>
  <si>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</si>
  <si>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</si>
  <si>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</si>
  <si>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</si>
  <si>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</si>
  <si>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</si>
  <si>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</si>
  <si>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</si>
  <si>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</si>
  <si>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</si>
  <si>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</si>
  <si>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</si>
  <si>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</si>
  <si>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</si>
  <si>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</si>
  <si>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</si>
  <si>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</si>
  <si>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</si>
  <si>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</si>
  <si>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</si>
  <si>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</si>
  <si>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</si>
  <si>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</si>
  <si>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</si>
  <si>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</si>
  <si>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</si>
  <si>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</si>
  <si>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</si>
  <si>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</si>
  <si>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</si>
  <si>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</si>
  <si>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</si>
  <si>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</si>
  <si>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</si>
  <si>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</si>
  <si>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</si>
  <si>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</si>
  <si>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</si>
  <si>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</si>
  <si>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</si>
  <si>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</si>
  <si>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</si>
  <si>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</si>
  <si>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</si>
  <si>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</si>
  <si>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</si>
  <si>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</si>
  <si>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</si>
  <si>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</si>
  <si>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</si>
  <si>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</si>
  <si>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</si>
  <si>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</si>
  <si>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</si>
  <si>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</si>
  <si>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</si>
  <si>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</si>
  <si>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</si>
  <si>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</si>
  <si>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</si>
  <si>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</si>
  <si>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</si>
  <si>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</si>
  <si>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</si>
  <si>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</si>
  <si>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</si>
  <si>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</si>
  <si>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</si>
  <si>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</si>
  <si>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</si>
  <si>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</si>
  <si>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</si>
  <si>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</si>
  <si>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</si>
  <si>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</si>
  <si>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</si>
  <si>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</si>
  <si>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</si>
  <si>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</si>
  <si>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</si>
  <si>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</si>
  <si>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</si>
  <si>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</si>
  <si>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</si>
  <si>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</si>
  <si>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</si>
  <si>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</si>
  <si>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</si>
  <si>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</si>
  <si>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</si>
  <si>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</si>
  <si>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</si>
  <si>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</si>
  <si>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</si>
  <si>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</si>
  <si>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</si>
  <si>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</si>
  <si>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</si>
  <si>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</si>
  <si>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</si>
  <si>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</si>
  <si>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</si>
  <si>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</si>
  <si>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</si>
  <si>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</si>
  <si>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</si>
  <si>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</si>
  <si>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</si>
  <si>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</si>
  <si>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</si>
  <si>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</si>
  <si>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</si>
  <si>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</si>
  <si>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</si>
  <si>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</si>
  <si>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</si>
  <si>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</si>
  <si>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</si>
  <si>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</si>
  <si>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</si>
  <si>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</si>
  <si>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</si>
  <si>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</si>
  <si>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</si>
  <si>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</si>
  <si>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</si>
  <si>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</si>
  <si>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</si>
  <si>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</si>
  <si>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</si>
  <si>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</si>
  <si>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</si>
  <si>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</si>
  <si>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</si>
  <si>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</si>
  <si>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</si>
  <si>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</si>
  <si>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</si>
  <si>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</si>
  <si>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</si>
  <si>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</si>
  <si>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</si>
  <si>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</si>
  <si>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</si>
  <si>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</si>
  <si>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</si>
  <si>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</si>
  <si>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</si>
  <si>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</si>
  <si>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</si>
  <si>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</si>
  <si>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</si>
  <si>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</si>
  <si>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</si>
  <si>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</si>
  <si>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</si>
  <si>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</si>
  <si>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</si>
  <si>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</si>
  <si>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</si>
  <si>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</si>
  <si>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</si>
  <si>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</si>
  <si>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</si>
  <si>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</si>
  <si>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</si>
  <si>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</si>
  <si>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</si>
  <si>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</si>
  <si>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</si>
  <si>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</si>
  <si>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</si>
  <si>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</si>
  <si>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</si>
  <si>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</si>
  <si>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</si>
  <si>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</si>
  <si>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</si>
  <si>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</si>
  <si>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</si>
  <si>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</si>
  <si>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</si>
  <si>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</si>
  <si>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</si>
  <si>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</si>
  <si>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</si>
  <si>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</si>
  <si>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</si>
  <si>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</si>
  <si>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</si>
  <si>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</si>
  <si>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</si>
  <si>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</si>
  <si>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</si>
  <si>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</si>
  <si>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</si>
  <si>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</si>
  <si>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</si>
  <si>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</si>
  <si>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</si>
  <si>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</si>
  <si>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</si>
  <si>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</si>
  <si>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</si>
  <si>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</si>
  <si>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</si>
  <si>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</si>
  <si>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</si>
  <si>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</si>
  <si>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</si>
  <si>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</si>
  <si>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</si>
  <si>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</si>
  <si>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</si>
  <si>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</si>
  <si>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</si>
  <si>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</si>
  <si>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</si>
  <si>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</si>
  <si>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</si>
  <si>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</si>
  <si>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</si>
  <si>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</si>
  <si>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</si>
  <si>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</si>
  <si>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</si>
  <si>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</si>
  <si>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</si>
  <si>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</si>
  <si>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</si>
  <si>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</si>
  <si>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</si>
  <si>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</si>
  <si>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</si>
  <si>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</si>
  <si>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</si>
  <si>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</si>
  <si>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</si>
  <si>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</si>
  <si>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</si>
  <si>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</si>
  <si>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</si>
  <si>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</si>
  <si>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</si>
  <si>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</si>
  <si>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</si>
  <si>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</si>
  <si>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</si>
  <si>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</si>
  <si>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</si>
  <si>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</si>
  <si>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</si>
  <si>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</si>
  <si>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</si>
  <si>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</si>
  <si>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</si>
  <si>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</si>
  <si>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</si>
  <si>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</si>
  <si>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</si>
  <si>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</si>
  <si>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</si>
  <si>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</si>
  <si>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</si>
  <si>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</si>
  <si>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</si>
  <si>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</si>
  <si>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</si>
  <si>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</si>
  <si>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</si>
  <si>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</si>
  <si>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</si>
  <si>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</si>
  <si>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</si>
  <si>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</si>
  <si>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</si>
  <si>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</si>
  <si>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</si>
  <si>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</si>
  <si>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</si>
  <si>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</si>
  <si>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</si>
  <si>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</si>
  <si>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</si>
  <si>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</si>
  <si>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</si>
  <si>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</si>
  <si>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</si>
  <si>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</si>
  <si>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</si>
  <si>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</si>
  <si>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</si>
  <si>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</si>
  <si>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</si>
  <si>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</si>
  <si>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</si>
  <si>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</si>
  <si>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</si>
  <si>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</si>
  <si>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</si>
  <si>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</si>
  <si>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</si>
  <si>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</si>
  <si>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</si>
  <si>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</si>
  <si>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</si>
  <si>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</si>
  <si>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</si>
  <si>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</si>
  <si>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</si>
  <si>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</si>
  <si>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</si>
  <si>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</si>
  <si>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</si>
  <si>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</si>
  <si>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</si>
  <si>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</si>
  <si>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</si>
  <si>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</si>
  <si>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</si>
  <si>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</si>
  <si>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</si>
  <si>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</si>
  <si>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</si>
  <si>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</si>
  <si>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</si>
  <si>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</si>
  <si>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</si>
  <si>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</si>
  <si>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</si>
  <si>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</si>
  <si>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</si>
  <si>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</si>
  <si>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</si>
  <si>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</si>
  <si>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</si>
  <si>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</si>
  <si>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</si>
  <si>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</si>
  <si>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</si>
  <si>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</si>
  <si>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</si>
  <si>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</si>
  <si>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</si>
  <si>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</si>
  <si>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</si>
  <si>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</si>
  <si>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</si>
  <si>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井上　耕太朗</t>
    <rPh sb="0" eb="2">
      <t>イノウエ</t>
    </rPh>
    <rPh sb="3" eb="5">
      <t>コウタ</t>
    </rPh>
    <rPh sb="5" eb="6">
      <t>ロウ</t>
    </rPh>
    <phoneticPr fontId="1"/>
  </si>
  <si>
    <t>横浜パークケアコミュニティそよ風　施設長</t>
    <rPh sb="0" eb="2">
      <t>ヨコハマ</t>
    </rPh>
    <rPh sb="15" eb="16">
      <t>カゼ</t>
    </rPh>
    <rPh sb="17" eb="20">
      <t>シセツチョウ</t>
    </rPh>
    <phoneticPr fontId="1"/>
  </si>
  <si>
    <t>1470400951</t>
    <phoneticPr fontId="1"/>
  </si>
  <si>
    <t>２　法人</t>
  </si>
  <si>
    <t>５　営利法人</t>
  </si>
  <si>
    <t>株式会社ユニマット　リタイアメント・コミュニティ</t>
    <phoneticPr fontId="1"/>
  </si>
  <si>
    <t>かぶしきがいしゃゆにまっと　りたいあめんと・こみゅにてぃ</t>
    <phoneticPr fontId="1"/>
  </si>
  <si>
    <t>0104-01-095635</t>
    <phoneticPr fontId="1"/>
  </si>
  <si>
    <t>東京都港区北青山二丁目7番13号　プラセオ青山ビル</t>
    <phoneticPr fontId="1"/>
  </si>
  <si>
    <t>03</t>
    <phoneticPr fontId="1"/>
  </si>
  <si>
    <t>5413</t>
    <phoneticPr fontId="1"/>
  </si>
  <si>
    <t>8228</t>
    <phoneticPr fontId="1"/>
  </si>
  <si>
    <t>8227</t>
    <phoneticPr fontId="1"/>
  </si>
  <si>
    <t>http://</t>
  </si>
  <si>
    <t>www.unimat-rc.co.jp/</t>
    <phoneticPr fontId="1"/>
  </si>
  <si>
    <t>中川　清彦</t>
    <rPh sb="0" eb="2">
      <t>ナカガワ</t>
    </rPh>
    <rPh sb="3" eb="5">
      <t>キヨヒコ</t>
    </rPh>
    <phoneticPr fontId="1"/>
  </si>
  <si>
    <t>代表取締役</t>
    <rPh sb="0" eb="2">
      <t>ダイヒョウ</t>
    </rPh>
    <rPh sb="2" eb="5">
      <t>トリシマリヤク</t>
    </rPh>
    <phoneticPr fontId="1"/>
  </si>
  <si>
    <t>横浜パークケアコミュニティそよ風</t>
    <rPh sb="0" eb="2">
      <t>ヨコハマ</t>
    </rPh>
    <rPh sb="15" eb="16">
      <t>カゼ</t>
    </rPh>
    <phoneticPr fontId="1"/>
  </si>
  <si>
    <t>よこはまぱーくけあこみゅにてぃそよかぜ</t>
    <phoneticPr fontId="1"/>
  </si>
  <si>
    <t>神奈川県横浜市中区山下町74－2</t>
    <phoneticPr fontId="1"/>
  </si>
  <si>
    <t>みなとみらい線　日本大通り駅より徒歩4分</t>
    <phoneticPr fontId="1"/>
  </si>
  <si>
    <t>日本大通り</t>
    <rPh sb="0" eb="2">
      <t>ニホン</t>
    </rPh>
    <rPh sb="2" eb="3">
      <t>オオ</t>
    </rPh>
    <rPh sb="3" eb="4">
      <t>トオ</t>
    </rPh>
    <phoneticPr fontId="1"/>
  </si>
  <si>
    <t>045</t>
    <phoneticPr fontId="1"/>
  </si>
  <si>
    <t>224</t>
    <phoneticPr fontId="1"/>
  </si>
  <si>
    <t>6570</t>
    <phoneticPr fontId="1"/>
  </si>
  <si>
    <t>6571</t>
    <phoneticPr fontId="1"/>
  </si>
  <si>
    <t>yokohamapark</t>
  </si>
  <si>
    <t>unimat－rc.co．jp</t>
    <phoneticPr fontId="1"/>
  </si>
  <si>
    <t>有井　真弓</t>
    <rPh sb="0" eb="2">
      <t>アリイ</t>
    </rPh>
    <rPh sb="3" eb="5">
      <t>マユミ</t>
    </rPh>
    <phoneticPr fontId="1"/>
  </si>
  <si>
    <t>管理者</t>
    <rPh sb="0" eb="3">
      <t>カンリシャ</t>
    </rPh>
    <phoneticPr fontId="1"/>
  </si>
  <si>
    <t>１　介護付（一般型特定施設入居者生活介護を提供する場合）</t>
  </si>
  <si>
    <t>横浜市</t>
    <rPh sb="0" eb="3">
      <t>ヨコハマシ</t>
    </rPh>
    <phoneticPr fontId="1"/>
  </si>
  <si>
    <t>２　事業者が賃借する土地</t>
  </si>
  <si>
    <t>２　なし</t>
  </si>
  <si>
    <t>１　あり</t>
  </si>
  <si>
    <t>１　耐火建築物</t>
  </si>
  <si>
    <t>１　鉄筋コンクリート造</t>
  </si>
  <si>
    <t>２　事業者が賃借する建物</t>
  </si>
  <si>
    <t>１　全室個室（縁故者個室含む）</t>
  </si>
  <si>
    <t>１　あり（車椅子対応）</t>
  </si>
  <si>
    <t>１　全ての居室あり</t>
  </si>
  <si>
    <t>１　全ての便所あり</t>
  </si>
  <si>
    <t>３　なし</t>
  </si>
  <si>
    <t>１　自ら実施</t>
  </si>
  <si>
    <t>○</t>
  </si>
  <si>
    <t xml:space="preserve">医療法人リファインネット
保土ヶ谷北クリニック
</t>
  </si>
  <si>
    <t>横浜市中区保土ヶ谷区西谷2-29-10</t>
  </si>
  <si>
    <t>内科</t>
    <phoneticPr fontId="1"/>
  </si>
  <si>
    <t>入居者の受診及び治療、入院加療必要時の入院支援。要介護等の判断・助言、認知症等の判断・助言</t>
    <phoneticPr fontId="1"/>
  </si>
  <si>
    <t xml:space="preserve">医療法人横浜博萌会 
西横浜国際総合病院
</t>
    <phoneticPr fontId="1"/>
  </si>
  <si>
    <t>内科、外科、消化器科、整形外科、リハビリテーション科、脳神経外科、耳鼻咽喉科、泌尿器科、精神神経科、麻酔科、腎臓内科</t>
    <phoneticPr fontId="1"/>
  </si>
  <si>
    <t>横浜市戸塚区汲沢町56番地</t>
    <phoneticPr fontId="1"/>
  </si>
  <si>
    <t xml:space="preserve">医療法人社団高輪会
新横浜デンタルクリニック
</t>
    <phoneticPr fontId="1"/>
  </si>
  <si>
    <t>横浜市港北区小机町2461</t>
    <phoneticPr fontId="1"/>
  </si>
  <si>
    <t xml:space="preserve">診療・治療のための歯科医の訪問
口腔ケア実施のための助言と指導
</t>
    <phoneticPr fontId="1"/>
  </si>
  <si>
    <t xml:space="preserve">・ 概ね６５歳以上の方で自立及び要支援・要介護認定者
連帯保証人及び身元引受人を１人以上定めていただきます。
</t>
    <phoneticPr fontId="1"/>
  </si>
  <si>
    <t xml:space="preserve">１．入居者は、この契約を解除しようとする場合には、３０日間の予告期間をもって、事業者が定める契約解除届を事業者に届け出るものとし、その契約解除届に記載された予告期間満了（契約解除日）をもって、この契約は解除されるものとする。
２.入居者が前項の解約届を提出しないで居室を退去した場合には、事業者が入居者の退去の事実を知った日の翌日から起算して30日目を以て、本契約は解約されたものとみなします。
</t>
    <phoneticPr fontId="1"/>
  </si>
  <si>
    <t xml:space="preserve">１．事業者は、入居者が次の各号のいずれか１または２以上に該当し、かつ、そのことがこの契約における事業者・入居者間の信頼関係を著しく害する場合、入居者に対し、９０日間の予告期間をおいて、契約の解除を通告する事ができる。
①　入居申込書に虚偽の事項を記載するなどの不正手段により入居したとき
②　入居申込時、事業者に対して提出する予診表に虚偽の事項を記載し、または重大な事実を隠匿して入居契約を行ったとき
③　運営管理費、その他の費用の支払いを正当な理由なく一定期間以上連続して遅滞するとき
④　事業者の承諾を得ないで、第６条第１,２項に規定する行為を遵守しなかったとき
⑤　建物、付帯設備または敷地を故意または重大な過失により汚損破損滅失したとき
⑥　第８条（管理規定）、第１９条（使用上の注意）、第２４条（居室内の造作）、第２６条（転貸、譲渡等の禁止）、または第２７条（動物飼育の制限）の規定に違反をしたとき
⑦　入居者の日常行動若しくは言動が他の入居者の健康または生活に重大な影響を及ぼすとき、もしくは及ぼす恐れがあり、通常の方法ではこれを防ぐことができないとき。この場合一定の観察期間を設け主治医の意見を聴くものとする。ただし、入居者の行動が特定の病因等に基づくもので事業者の指定する医師または入居者のかかりつけ医師の診断により入居者が医療機関において通院入院により治療を受けている場合はこの限りでない
２．入居者は、前項の規定により事業所が、この契約の解除を通告した場合には、その予告期間満了後、遅延なくその居室を明け渡すものとする。
３．事業者は、入居者に対し、第１項による契約の解除通告をするに先だって、必ず、入居者及び身元引受人の意見を聞くものとする
４．事業者は、入居者に対し、第１項による契約の解除通告に伴う予告期間中に、必ず、入居者の移転先の有無について確認し、移転先がない場合には入居者及び身元引受人、その他関係者、関係機関と協議し、移転先の確保につき協力するものとする
５．事業者は、入居者又はその家族・連帯保証人・身元引受人・返還金受取人等によるハラスメントにより、入居者との信頼関係が著しく害され事業の継続に重大な支障が及んだときに、本契約を解除することがある。
</t>
    <phoneticPr fontId="1"/>
  </si>
  <si>
    <t xml:space="preserve">１泊　11,000円（税込）
食事代別　　朝食432円、昼食596円、おやつ103円、夕食785円
</t>
    <phoneticPr fontId="1"/>
  </si>
  <si>
    <t>ｄ　３：１以上</t>
  </si>
  <si>
    <t>介護福祉士</t>
    <rPh sb="0" eb="2">
      <t>カイゴ</t>
    </rPh>
    <rPh sb="2" eb="5">
      <t>フクシシ</t>
    </rPh>
    <phoneticPr fontId="1"/>
  </si>
  <si>
    <t>１　利用権方式</t>
  </si>
  <si>
    <t>４　選択方式</t>
  </si>
  <si>
    <t>３　不在期間が○日以上の場合に限り、日割り計算で減額</t>
  </si>
  <si>
    <t>公共料金、物価、人件費、公租公課、消費税率等及び、神奈川県が発する消費者物価指数、介護保険法等の改正等を勘案し、前条の費用、サービス料金を改定する必要が生じたとき</t>
    <phoneticPr fontId="1"/>
  </si>
  <si>
    <t>営懇談会の意見を聴いてこれを改定することが出来るものとする。尚、改定にあたっては事業者は入居者及び身元引受人に事前に通知するものとする。</t>
    <phoneticPr fontId="1"/>
  </si>
  <si>
    <t>要介護1</t>
    <rPh sb="0" eb="1">
      <t>ヨウ</t>
    </rPh>
    <rPh sb="1" eb="3">
      <t>カイゴ</t>
    </rPh>
    <phoneticPr fontId="1"/>
  </si>
  <si>
    <t xml:space="preserve">一時金＝（一時金に含まれる１ヶ月分の家賃相当額）×（想定居住期間※1）＋（想定居住期間を超えて契約が継続する場合に備えて当社が受領する額※2）
※1　当社既存ホームのお客様情報と有料老人ホーム協会入居者基金の統計データを元に算定し、60ヶ月と設定しております。
※2　想定居住期間を超えて入居が継続している場合に必要な家賃相当額として算定し、入居金額の30％としております。
</t>
  </si>
  <si>
    <t xml:space="preserve">１人入居　125,715円(税込)　　　
２人入居　188,571円(税込)　　　
共用施設等の維持費、事務費、事務管理部門の人件費、生活サービス等に係る人件費
　契約月及び退去の月は日割り計算
</t>
    <phoneticPr fontId="1"/>
  </si>
  <si>
    <t xml:space="preserve">一食当たり　朝食432円、昼食596円、おやつ103円、夕食785円(税込)
＊お召し上がりいただいた分のみ、お支払いいただきます。
＊朝食、昼食、おやつについては軽減税率（8%）の対象となります。
57,480円(税込)(１ヶ月３０日食事をお召し上がりの場合)
</t>
    <phoneticPr fontId="1"/>
  </si>
  <si>
    <t xml:space="preserve">１人入居　22,000円（税込）　　
２人入居　36,667円（税込）　　
入退居時、入院等による１ヶ月未満の水光熱費は、日割計算。但し、円未満は切捨てとします。
</t>
    <phoneticPr fontId="1"/>
  </si>
  <si>
    <t>介護用品費は別途自費負担、介護サービス等一覧表に準じます。</t>
    <phoneticPr fontId="1"/>
  </si>
  <si>
    <t>要介護２</t>
    <rPh sb="0" eb="1">
      <t>ヨウ</t>
    </rPh>
    <rPh sb="1" eb="3">
      <t>カイゴ</t>
    </rPh>
    <phoneticPr fontId="1"/>
  </si>
  <si>
    <t>介護費用は介護保険に係る利用料を除く</t>
    <phoneticPr fontId="1"/>
  </si>
  <si>
    <t>1650000～1920000</t>
    <phoneticPr fontId="1"/>
  </si>
  <si>
    <t xml:space="preserve">契約終了時返還金の算定方法
償却年月数内に利用契約が終了した場合の返還金＝一時金－(月次償却額×利用期間）－（想定居住期間を超えて契約が継続する場合に備えて当社が受領する額）
※月次償却額：「一時金×70％÷償却年月数」　で算定する1ヶ月あたりの償却額です。
※月途中に利用契約が開始又は終了した月においては、30で除した日割り計算にて算出します。
※一時金の30％は、契約開始日から、3ヶ月を経過すると返還されません。
※償却年月数を経過すると、返還金がなくなります。
※居室の原状回復のための実費を差し引かれることがあります。
※償却期間最終月の償却金額：月次償却額に1円未満の端数が発生する場合は償却期間の最終月に端数金額の合計を月次償却額に上乗せした額を償却するものとします。
</t>
    <phoneticPr fontId="1"/>
  </si>
  <si>
    <t>１　全国有料老人ホーム協会</t>
  </si>
  <si>
    <t>身元引受人の自宅により近い施設への転居</t>
    <rPh sb="0" eb="2">
      <t>ミモト</t>
    </rPh>
    <rPh sb="2" eb="4">
      <t>ヒキウケ</t>
    </rPh>
    <rPh sb="4" eb="5">
      <t>ニン</t>
    </rPh>
    <rPh sb="6" eb="8">
      <t>ジタク</t>
    </rPh>
    <rPh sb="11" eb="12">
      <t>チカ</t>
    </rPh>
    <rPh sb="13" eb="15">
      <t>シセツ</t>
    </rPh>
    <rPh sb="17" eb="19">
      <t>テンキョ</t>
    </rPh>
    <phoneticPr fontId="1"/>
  </si>
  <si>
    <t>横浜パークケアコミュニティそよ風</t>
    <rPh sb="0" eb="2">
      <t>ヨコハマ</t>
    </rPh>
    <rPh sb="15" eb="16">
      <t>カゼ</t>
    </rPh>
    <phoneticPr fontId="1"/>
  </si>
  <si>
    <t>045</t>
    <phoneticPr fontId="1"/>
  </si>
  <si>
    <t>224</t>
    <phoneticPr fontId="1"/>
  </si>
  <si>
    <t>6570</t>
    <phoneticPr fontId="1"/>
  </si>
  <si>
    <t>株式会社ユニマット　リタイアメント・コミュニティ　
介護サービスに関する苦情・事故相談窓口</t>
    <phoneticPr fontId="1"/>
  </si>
  <si>
    <t>03</t>
    <phoneticPr fontId="1"/>
  </si>
  <si>
    <t>6692</t>
    <phoneticPr fontId="1"/>
  </si>
  <si>
    <t>9532</t>
    <phoneticPr fontId="1"/>
  </si>
  <si>
    <t>土・日曜日・祝日・12月30日～1月3日</t>
    <rPh sb="0" eb="1">
      <t>ド</t>
    </rPh>
    <rPh sb="2" eb="5">
      <t>ニチヨウビ</t>
    </rPh>
    <rPh sb="6" eb="8">
      <t>シュクジツ</t>
    </rPh>
    <rPh sb="11" eb="12">
      <t>ガツ</t>
    </rPh>
    <rPh sb="14" eb="15">
      <t>ニチ</t>
    </rPh>
    <rPh sb="17" eb="18">
      <t>ガツ</t>
    </rPh>
    <rPh sb="19" eb="20">
      <t>ニチ</t>
    </rPh>
    <phoneticPr fontId="1"/>
  </si>
  <si>
    <t>サービス提供に当り、入居者の生命・身体・財産に損害が生じた場合は、加入している損害賠償保険により速やかに賠償します。ただし、入居者に故意または過失が認められる場合には賠償しない、または損害を減ずることがあります。</t>
    <phoneticPr fontId="1"/>
  </si>
  <si>
    <t>１　入居希望者に公開</t>
  </si>
  <si>
    <t>２　入居希望者に交付</t>
  </si>
  <si>
    <t>株式会社ユニマット　リタイアメント・コミュニティ運営の他施設に移り住む事が出来ます。その場合、一定の観察期間を設けるものとし、施設長・看護師・介護職員・医師の意見を踏まえ、入居者及び身元引受人の同意を得た上で住み替える事が出来ます。</t>
    <phoneticPr fontId="1"/>
  </si>
  <si>
    <t>１　適合している（代替措置）</t>
  </si>
  <si>
    <t>リフト浴なし・汚物処理室の設置・看護介護室の設置</t>
    <phoneticPr fontId="1"/>
  </si>
  <si>
    <t>浴室
汚物処理室
看護・介護職員室
廊下</t>
  </si>
  <si>
    <t>クラシック・コミュニティ横浜</t>
    <phoneticPr fontId="1"/>
  </si>
  <si>
    <t>神奈川県横浜市戸塚区戸塚町1978-1</t>
    <phoneticPr fontId="1"/>
  </si>
  <si>
    <t>青葉台ケアセンターそよ風</t>
    <phoneticPr fontId="1"/>
  </si>
  <si>
    <t>神奈川県横浜市青葉区桜台44-7</t>
    <phoneticPr fontId="1"/>
  </si>
  <si>
    <t>神奈川県横浜市中区山下町74-2</t>
    <rPh sb="0" eb="4">
      <t>カナガワケン</t>
    </rPh>
    <rPh sb="4" eb="7">
      <t>ヨコハマシ</t>
    </rPh>
    <rPh sb="7" eb="9">
      <t>ナカク</t>
    </rPh>
    <rPh sb="9" eb="12">
      <t>ヤマシタチョウ</t>
    </rPh>
    <phoneticPr fontId="1"/>
  </si>
  <si>
    <t>横浜港南グループホームよ風</t>
    <phoneticPr fontId="1"/>
  </si>
  <si>
    <t>神奈川県横浜市港南区日野9丁目39-15</t>
    <phoneticPr fontId="1"/>
  </si>
  <si>
    <t>1,650円/時間</t>
    <rPh sb="1" eb="6">
      <t>６５０エン</t>
    </rPh>
    <rPh sb="7" eb="9">
      <t>ジカン</t>
    </rPh>
    <phoneticPr fontId="1"/>
  </si>
  <si>
    <t xml:space="preserve">第２条 事業所の介護職員等は、要介護者等の心身の特性を踏まえて、その有する能力に応じ自立した日常生活を営むことができるよう、機能訓練及び必要な日常生活の世話を行うことにより、利用者の社会的孤立感の解消及び心身機能の維持ならびに利用者の家族の身体的、精神的負担の軽減を図る。
事業の実施にあたっては、関係区市町村、地域の保険・医療・福祉サービスの綿密な連帯を図り、総合的なサービスの提供に努めるものとする。
前２項の他、横浜市介護保険条例（平成12年3月横浜市条例第27号）に定める
内容を遵守し、事業を実施するものとする。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</si>
</sst>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3" fontId="2" fillId="0" borderId="35" xfId="0" applyNumberFormat="1" applyFont="1" applyBorder="1" applyAlignment="1" applyProtection="1">
      <alignment horizontal="left" vertical="center"/>
      <protection locked="0"/>
    </xf>
    <xf numFmtId="3" fontId="2" fillId="0" borderId="70" xfId="0" applyNumberFormat="1" applyFont="1" applyBorder="1" applyAlignment="1" applyProtection="1">
      <alignment horizontal="left" vertical="top" wrapText="1"/>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J95" sqref="J9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28</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2484</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2485</v>
      </c>
      <c r="K16" s="200"/>
      <c r="L16" s="200"/>
      <c r="M16" s="200"/>
      <c r="N16" s="200"/>
      <c r="O16" s="200"/>
      <c r="P16" s="201"/>
    </row>
    <row r="17" spans="1:20" ht="20.100000000000001" customHeight="1">
      <c r="B17" s="76" t="s">
        <v>6</v>
      </c>
      <c r="C17" s="77"/>
      <c r="D17" s="77"/>
      <c r="E17" s="78"/>
      <c r="F17" s="34" t="s">
        <v>13</v>
      </c>
      <c r="G17" s="31">
        <v>107</v>
      </c>
      <c r="H17" s="35" t="s">
        <v>487</v>
      </c>
      <c r="I17" s="32">
        <v>61</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1975</v>
      </c>
      <c r="G26" s="162"/>
      <c r="H26" s="35" t="s">
        <v>484</v>
      </c>
      <c r="I26" s="162">
        <v>6</v>
      </c>
      <c r="J26" s="162"/>
      <c r="K26" s="35" t="s">
        <v>485</v>
      </c>
      <c r="L26" s="162">
        <v>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231</v>
      </c>
      <c r="H33" s="35" t="s">
        <v>487</v>
      </c>
      <c r="I33" s="32">
        <v>23</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2499</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2503</v>
      </c>
      <c r="O44" s="83"/>
      <c r="P44" s="84"/>
    </row>
    <row r="45" spans="2:20" ht="20.100000000000001" customHeight="1">
      <c r="B45" s="114"/>
      <c r="C45" s="92"/>
      <c r="D45" s="92"/>
      <c r="E45" s="92"/>
      <c r="F45" s="93" t="s">
        <v>423</v>
      </c>
      <c r="G45" s="94"/>
      <c r="H45" s="94"/>
      <c r="I45" s="95"/>
      <c r="J45" s="96" t="s">
        <v>2504</v>
      </c>
      <c r="K45" s="97"/>
      <c r="L45" s="97"/>
      <c r="M45" s="35" t="s">
        <v>483</v>
      </c>
      <c r="N45" s="97" t="s">
        <v>2505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1985</v>
      </c>
      <c r="K50" s="162"/>
      <c r="L50" s="35" t="s">
        <v>484</v>
      </c>
      <c r="M50" s="61">
        <v>4</v>
      </c>
      <c r="N50" s="35" t="s">
        <v>485</v>
      </c>
      <c r="O50" s="61">
        <v>19</v>
      </c>
      <c r="P50" s="37" t="s">
        <v>486</v>
      </c>
      <c r="S50" s="15" t="str">
        <f>IF(OR(J50="",M50="",O50=""),"未記入","")</f>
        <v/>
      </c>
    </row>
    <row r="51" spans="1:20" ht="20.100000000000001" customHeight="1" thickBot="1">
      <c r="B51" s="165" t="s">
        <v>29</v>
      </c>
      <c r="C51" s="166"/>
      <c r="D51" s="166"/>
      <c r="E51" s="166"/>
      <c r="F51" s="166"/>
      <c r="G51" s="166"/>
      <c r="H51" s="166"/>
      <c r="I51" s="166"/>
      <c r="J51" s="167">
        <v>2005</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2480</v>
      </c>
      <c r="K55" s="200"/>
      <c r="L55" s="200"/>
      <c r="M55" s="200"/>
      <c r="N55" s="200"/>
      <c r="O55" s="200"/>
      <c r="P55" s="201"/>
    </row>
    <row r="56" spans="1:20" ht="20.100000000000001" customHeight="1">
      <c r="B56" s="193"/>
      <c r="C56" s="194"/>
      <c r="D56" s="195"/>
      <c r="E56" s="92" t="s">
        <v>33</v>
      </c>
      <c r="F56" s="92"/>
      <c r="G56" s="92"/>
      <c r="H56" s="92"/>
      <c r="I56" s="92"/>
      <c r="J56" s="96" t="s">
        <v>2509</v>
      </c>
      <c r="K56" s="97"/>
      <c r="L56" s="97"/>
      <c r="M56" s="97"/>
      <c r="N56" s="97"/>
      <c r="O56" s="97"/>
      <c r="P56" s="101"/>
    </row>
    <row r="57" spans="1:20" ht="20.100000000000001" customHeight="1">
      <c r="B57" s="193"/>
      <c r="C57" s="194"/>
      <c r="D57" s="195"/>
      <c r="E57" s="92" t="s">
        <v>34</v>
      </c>
      <c r="F57" s="92"/>
      <c r="G57" s="92"/>
      <c r="H57" s="92"/>
      <c r="I57" s="92"/>
      <c r="J57" s="161">
        <v>2005</v>
      </c>
      <c r="K57" s="162"/>
      <c r="L57" s="35" t="s">
        <v>484</v>
      </c>
      <c r="M57" s="61">
        <v>2</v>
      </c>
      <c r="N57" s="35" t="s">
        <v>485</v>
      </c>
      <c r="O57" s="61">
        <v>1</v>
      </c>
      <c r="P57" s="37" t="s">
        <v>486</v>
      </c>
    </row>
    <row r="58" spans="1:20" ht="20.100000000000001" customHeight="1" thickBot="1">
      <c r="B58" s="196"/>
      <c r="C58" s="197"/>
      <c r="D58" s="198"/>
      <c r="E58" s="148" t="s">
        <v>35</v>
      </c>
      <c r="F58" s="148"/>
      <c r="G58" s="148"/>
      <c r="H58" s="148"/>
      <c r="I58" s="148"/>
      <c r="J58" s="167">
        <v>2023</v>
      </c>
      <c r="K58" s="168"/>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259.07</v>
      </c>
      <c r="H61" s="109"/>
      <c r="I61" s="109"/>
      <c r="J61" s="109"/>
      <c r="K61" s="185"/>
      <c r="L61" s="184" t="s">
        <v>516</v>
      </c>
      <c r="M61" s="171"/>
      <c r="N61" s="171"/>
      <c r="O61" s="171"/>
      <c r="P61" s="186"/>
    </row>
    <row r="62" spans="1:20" ht="20.100000000000001" customHeight="1">
      <c r="B62" s="114"/>
      <c r="C62" s="92"/>
      <c r="D62" s="115" t="s">
        <v>39</v>
      </c>
      <c r="E62" s="77"/>
      <c r="F62" s="78"/>
      <c r="G62" s="159" t="s">
        <v>2510</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2511</v>
      </c>
      <c r="L65" s="97"/>
      <c r="M65" s="97"/>
      <c r="N65" s="97"/>
      <c r="O65" s="97"/>
      <c r="P65" s="101"/>
    </row>
    <row r="66" spans="2:16" ht="20.100000000000001" customHeight="1">
      <c r="B66" s="114"/>
      <c r="C66" s="92"/>
      <c r="D66" s="174"/>
      <c r="E66" s="90"/>
      <c r="F66" s="91"/>
      <c r="G66" s="188"/>
      <c r="H66" s="115" t="s">
        <v>436</v>
      </c>
      <c r="I66" s="77"/>
      <c r="J66" s="78"/>
      <c r="K66" s="96" t="s">
        <v>2512</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2005</v>
      </c>
      <c r="L68" s="39" t="s">
        <v>484</v>
      </c>
      <c r="M68" s="61">
        <v>1</v>
      </c>
      <c r="N68" s="39" t="s">
        <v>485</v>
      </c>
      <c r="O68" s="61">
        <v>18</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2025</v>
      </c>
      <c r="L70" s="39" t="s">
        <v>484</v>
      </c>
      <c r="M70" s="61">
        <v>1</v>
      </c>
      <c r="N70" s="39" t="s">
        <v>485</v>
      </c>
      <c r="O70" s="61">
        <v>17</v>
      </c>
      <c r="P70" s="40" t="s">
        <v>486</v>
      </c>
    </row>
    <row r="71" spans="2:16" ht="20.100000000000001" customHeight="1">
      <c r="B71" s="114"/>
      <c r="C71" s="92"/>
      <c r="D71" s="175"/>
      <c r="E71" s="80"/>
      <c r="F71" s="81"/>
      <c r="G71" s="189"/>
      <c r="H71" s="99" t="s">
        <v>437</v>
      </c>
      <c r="I71" s="99"/>
      <c r="J71" s="100"/>
      <c r="K71" s="96" t="s">
        <v>2512</v>
      </c>
      <c r="L71" s="97"/>
      <c r="M71" s="97"/>
      <c r="N71" s="97"/>
      <c r="O71" s="97"/>
      <c r="P71" s="101"/>
    </row>
    <row r="72" spans="2:16" ht="20.100000000000001" customHeight="1">
      <c r="B72" s="427" t="s">
        <v>2381</v>
      </c>
      <c r="C72" s="428"/>
      <c r="D72" s="115" t="s">
        <v>40</v>
      </c>
      <c r="E72" s="77"/>
      <c r="F72" s="78"/>
      <c r="G72" s="82" t="s">
        <v>41</v>
      </c>
      <c r="H72" s="83"/>
      <c r="I72" s="83"/>
      <c r="J72" s="202"/>
      <c r="K72" s="96">
        <v>1389.78</v>
      </c>
      <c r="L72" s="97"/>
      <c r="M72" s="97"/>
      <c r="N72" s="99" t="s">
        <v>490</v>
      </c>
      <c r="O72" s="99"/>
      <c r="P72" s="169"/>
    </row>
    <row r="73" spans="2:16" ht="20.100000000000001" customHeight="1">
      <c r="B73" s="429"/>
      <c r="C73" s="430"/>
      <c r="D73" s="175"/>
      <c r="E73" s="80"/>
      <c r="F73" s="81"/>
      <c r="G73" s="164" t="s">
        <v>42</v>
      </c>
      <c r="H73" s="164"/>
      <c r="I73" s="164"/>
      <c r="J73" s="164"/>
      <c r="K73" s="96">
        <v>1186.8</v>
      </c>
      <c r="L73" s="97"/>
      <c r="M73" s="97"/>
      <c r="N73" s="99" t="s">
        <v>490</v>
      </c>
      <c r="O73" s="99"/>
      <c r="P73" s="169"/>
    </row>
    <row r="74" spans="2:16" ht="20.100000000000001" customHeight="1">
      <c r="B74" s="429"/>
      <c r="C74" s="430"/>
      <c r="D74" s="92" t="s">
        <v>43</v>
      </c>
      <c r="E74" s="92"/>
      <c r="F74" s="92"/>
      <c r="G74" s="159" t="s">
        <v>2513</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2514</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2515</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2511</v>
      </c>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2005</v>
      </c>
      <c r="L86" s="39" t="s">
        <v>484</v>
      </c>
      <c r="M86" s="61">
        <v>1</v>
      </c>
      <c r="N86" s="39" t="s">
        <v>485</v>
      </c>
      <c r="O86" s="61">
        <v>18</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2025</v>
      </c>
      <c r="L88" s="39" t="s">
        <v>484</v>
      </c>
      <c r="M88" s="61">
        <v>1</v>
      </c>
      <c r="N88" s="39" t="s">
        <v>485</v>
      </c>
      <c r="O88" s="61">
        <v>17</v>
      </c>
      <c r="P88" s="40" t="s">
        <v>486</v>
      </c>
    </row>
    <row r="89" spans="2:19" ht="20.100000000000001" customHeight="1">
      <c r="B89" s="431"/>
      <c r="C89" s="432"/>
      <c r="D89" s="92"/>
      <c r="E89" s="92"/>
      <c r="F89" s="92"/>
      <c r="G89" s="189"/>
      <c r="H89" s="99" t="s">
        <v>437</v>
      </c>
      <c r="I89" s="99"/>
      <c r="J89" s="100"/>
      <c r="K89" s="96" t="s">
        <v>2512</v>
      </c>
      <c r="L89" s="97"/>
      <c r="M89" s="97"/>
      <c r="N89" s="97"/>
      <c r="O89" s="97"/>
      <c r="P89" s="101"/>
    </row>
    <row r="90" spans="2:19" ht="20.100000000000001" customHeight="1">
      <c r="B90" s="114" t="s">
        <v>45</v>
      </c>
      <c r="C90" s="92"/>
      <c r="D90" s="210" t="s">
        <v>46</v>
      </c>
      <c r="E90" s="77"/>
      <c r="F90" s="78"/>
      <c r="G90" s="159" t="s">
        <v>2516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c r="K95" s="50" t="s">
        <v>490</v>
      </c>
      <c r="L95" s="96">
        <v>18</v>
      </c>
      <c r="M95" s="122"/>
      <c r="N95" s="111" t="s">
        <v>2424</v>
      </c>
      <c r="O95" s="112"/>
      <c r="P95" s="113"/>
      <c r="S95" s="15" t="str">
        <f>IF(OR(F95="",H95="",J95="",L95="",N95=""),IF(OR(F95&lt;&gt;"",H95&lt;&gt;"",J95&lt;&gt;"",L95&lt;&gt;"",N95&lt;&gt;""),"未記入",""),"")</f>
        <v>未記入</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0</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3</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2512</v>
      </c>
      <c r="H113" s="159"/>
      <c r="I113" s="159"/>
      <c r="J113" s="159"/>
      <c r="K113" s="159"/>
      <c r="L113" s="159"/>
      <c r="M113" s="159"/>
      <c r="N113" s="159"/>
      <c r="O113" s="96"/>
      <c r="P113" s="131"/>
    </row>
    <row r="114" spans="2:16" ht="20.100000000000001" customHeight="1">
      <c r="B114" s="215"/>
      <c r="C114" s="216"/>
      <c r="D114" s="210" t="s">
        <v>79</v>
      </c>
      <c r="E114" s="191"/>
      <c r="F114" s="192"/>
      <c r="G114" s="213" t="s">
        <v>2512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2517</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2512</v>
      </c>
      <c r="H117" s="159"/>
      <c r="I117" s="159"/>
      <c r="J117" s="159"/>
      <c r="K117" s="159"/>
      <c r="L117" s="159"/>
      <c r="M117" s="159"/>
      <c r="N117" s="159"/>
      <c r="O117" s="96"/>
      <c r="P117" s="131"/>
    </row>
    <row r="118" spans="2:16" ht="20.100000000000001" customHeight="1">
      <c r="B118" s="193"/>
      <c r="C118" s="195"/>
      <c r="D118" s="217" t="s">
        <v>73</v>
      </c>
      <c r="E118" s="138"/>
      <c r="F118" s="139"/>
      <c r="G118" s="159" t="s">
        <v>2512</v>
      </c>
      <c r="H118" s="159"/>
      <c r="I118" s="159"/>
      <c r="J118" s="159"/>
      <c r="K118" s="159"/>
      <c r="L118" s="159"/>
      <c r="M118" s="159"/>
      <c r="N118" s="159"/>
      <c r="O118" s="96"/>
      <c r="P118" s="131"/>
    </row>
    <row r="119" spans="2:16" ht="20.100000000000001" customHeight="1">
      <c r="B119" s="193"/>
      <c r="C119" s="195"/>
      <c r="D119" s="219" t="s">
        <v>74</v>
      </c>
      <c r="E119" s="220"/>
      <c r="F119" s="221"/>
      <c r="G119" s="159" t="s">
        <v>2512</v>
      </c>
      <c r="H119" s="159"/>
      <c r="I119" s="159"/>
      <c r="J119" s="159"/>
      <c r="K119" s="159"/>
      <c r="L119" s="159"/>
      <c r="M119" s="159"/>
      <c r="N119" s="159"/>
      <c r="O119" s="96"/>
      <c r="P119" s="131"/>
    </row>
    <row r="120" spans="2:16" ht="20.100000000000001" customHeight="1">
      <c r="B120" s="193"/>
      <c r="C120" s="195"/>
      <c r="D120" s="203" t="s">
        <v>75</v>
      </c>
      <c r="E120" s="99"/>
      <c r="F120" s="100"/>
      <c r="G120" s="159" t="s">
        <v>2512</v>
      </c>
      <c r="H120" s="159"/>
      <c r="I120" s="159"/>
      <c r="J120" s="159"/>
      <c r="K120" s="159"/>
      <c r="L120" s="159"/>
      <c r="M120" s="159"/>
      <c r="N120" s="159"/>
      <c r="O120" s="96"/>
      <c r="P120" s="131"/>
    </row>
    <row r="121" spans="2:16" ht="20.100000000000001" customHeight="1">
      <c r="B121" s="193"/>
      <c r="C121" s="195"/>
      <c r="D121" s="203" t="s">
        <v>76</v>
      </c>
      <c r="E121" s="99"/>
      <c r="F121" s="100"/>
      <c r="G121" s="159" t="s">
        <v>2512</v>
      </c>
      <c r="H121" s="159"/>
      <c r="I121" s="159"/>
      <c r="J121" s="159"/>
      <c r="K121" s="159"/>
      <c r="L121" s="159"/>
      <c r="M121" s="159"/>
      <c r="N121" s="159"/>
      <c r="O121" s="96"/>
      <c r="P121" s="131"/>
    </row>
    <row r="122" spans="2:16" ht="20.100000000000001" customHeight="1">
      <c r="B122" s="222"/>
      <c r="C122" s="223"/>
      <c r="D122" s="203" t="s">
        <v>77</v>
      </c>
      <c r="E122" s="99"/>
      <c r="F122" s="100"/>
      <c r="G122" s="159" t="s">
        <v>2512</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2518</v>
      </c>
      <c r="H123" s="159"/>
      <c r="I123" s="159"/>
      <c r="J123" s="159"/>
      <c r="K123" s="159"/>
      <c r="L123" s="159"/>
      <c r="M123" s="159"/>
      <c r="N123" s="159"/>
      <c r="O123" s="96"/>
      <c r="P123" s="131"/>
    </row>
    <row r="124" spans="2:16" ht="20.100000000000001" customHeight="1">
      <c r="B124" s="193"/>
      <c r="C124" s="195"/>
      <c r="D124" s="217" t="s">
        <v>446</v>
      </c>
      <c r="E124" s="138"/>
      <c r="F124" s="139"/>
      <c r="G124" s="159" t="s">
        <v>2519</v>
      </c>
      <c r="H124" s="159"/>
      <c r="I124" s="159"/>
      <c r="J124" s="159"/>
      <c r="K124" s="159"/>
      <c r="L124" s="159"/>
      <c r="M124" s="159"/>
      <c r="N124" s="159"/>
      <c r="O124" s="96"/>
      <c r="P124" s="131"/>
    </row>
    <row r="125" spans="2:16" ht="20.100000000000001" customHeight="1">
      <c r="B125" s="193"/>
      <c r="C125" s="195"/>
      <c r="D125" s="219" t="s">
        <v>447</v>
      </c>
      <c r="E125" s="220"/>
      <c r="F125" s="221"/>
      <c r="G125" s="159" t="s">
        <v>2520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2580</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2511</v>
      </c>
      <c r="L144" s="261"/>
      <c r="M144" s="261"/>
      <c r="N144" s="261"/>
      <c r="O144" s="108"/>
      <c r="P144" s="262"/>
    </row>
    <row r="145" spans="1:16" ht="20.100000000000001" customHeight="1">
      <c r="B145" s="436"/>
      <c r="C145" s="437"/>
      <c r="D145" s="437"/>
      <c r="E145" s="438"/>
      <c r="F145" s="219" t="s">
        <v>408</v>
      </c>
      <c r="G145" s="220"/>
      <c r="H145" s="220"/>
      <c r="I145" s="220"/>
      <c r="J145" s="221"/>
      <c r="K145" s="159" t="s">
        <v>2511</v>
      </c>
      <c r="L145" s="159"/>
      <c r="M145" s="159"/>
      <c r="N145" s="159"/>
      <c r="O145" s="96"/>
      <c r="P145" s="131"/>
    </row>
    <row r="146" spans="1:16" ht="20.100000000000001" customHeight="1">
      <c r="B146" s="436"/>
      <c r="C146" s="437"/>
      <c r="D146" s="437"/>
      <c r="E146" s="438"/>
      <c r="F146" s="203" t="s">
        <v>94</v>
      </c>
      <c r="G146" s="99"/>
      <c r="H146" s="99"/>
      <c r="I146" s="99"/>
      <c r="J146" s="100"/>
      <c r="K146" s="159" t="s">
        <v>2511</v>
      </c>
      <c r="L146" s="159"/>
      <c r="M146" s="159"/>
      <c r="N146" s="159"/>
      <c r="O146" s="96"/>
      <c r="P146" s="131"/>
    </row>
    <row r="147" spans="1:16" ht="20.100000000000001" customHeight="1">
      <c r="B147" s="436"/>
      <c r="C147" s="437"/>
      <c r="D147" s="437"/>
      <c r="E147" s="438"/>
      <c r="F147" s="203" t="s">
        <v>95</v>
      </c>
      <c r="G147" s="99"/>
      <c r="H147" s="99"/>
      <c r="I147" s="99"/>
      <c r="J147" s="100"/>
      <c r="K147" s="159" t="s">
        <v>2511</v>
      </c>
      <c r="L147" s="159"/>
      <c r="M147" s="159"/>
      <c r="N147" s="159"/>
      <c r="O147" s="96"/>
      <c r="P147" s="131"/>
    </row>
    <row r="148" spans="1:16" ht="20.100000000000001" customHeight="1">
      <c r="B148" s="436"/>
      <c r="C148" s="437"/>
      <c r="D148" s="437"/>
      <c r="E148" s="438"/>
      <c r="F148" s="203" t="s">
        <v>409</v>
      </c>
      <c r="G148" s="99"/>
      <c r="H148" s="99"/>
      <c r="I148" s="99"/>
      <c r="J148" s="100"/>
      <c r="K148" s="159" t="s">
        <v>2511</v>
      </c>
      <c r="L148" s="159"/>
      <c r="M148" s="159"/>
      <c r="N148" s="159"/>
      <c r="O148" s="96"/>
      <c r="P148" s="131"/>
    </row>
    <row r="149" spans="1:16" ht="20.100000000000001" customHeight="1">
      <c r="A149" s="4"/>
      <c r="B149" s="436"/>
      <c r="C149" s="437"/>
      <c r="D149" s="437"/>
      <c r="E149" s="438"/>
      <c r="F149" s="203" t="s">
        <v>96</v>
      </c>
      <c r="G149" s="99"/>
      <c r="H149" s="99"/>
      <c r="I149" s="99"/>
      <c r="J149" s="100"/>
      <c r="K149" s="159" t="s">
        <v>2512</v>
      </c>
      <c r="L149" s="159"/>
      <c r="M149" s="159"/>
      <c r="N149" s="159"/>
      <c r="O149" s="96"/>
      <c r="P149" s="131"/>
    </row>
    <row r="150" spans="1:16" ht="20.100000000000001" customHeight="1">
      <c r="B150" s="436"/>
      <c r="C150" s="437"/>
      <c r="D150" s="437"/>
      <c r="E150" s="438"/>
      <c r="F150" s="203" t="s">
        <v>410</v>
      </c>
      <c r="G150" s="99"/>
      <c r="H150" s="99"/>
      <c r="I150" s="99"/>
      <c r="J150" s="100"/>
      <c r="K150" s="159" t="s">
        <v>2511</v>
      </c>
      <c r="L150" s="159"/>
      <c r="M150" s="159"/>
      <c r="N150" s="159"/>
      <c r="O150" s="96"/>
      <c r="P150" s="131"/>
    </row>
    <row r="151" spans="1:16" ht="20.100000000000001" customHeight="1">
      <c r="B151" s="436"/>
      <c r="C151" s="437"/>
      <c r="D151" s="437"/>
      <c r="E151" s="438"/>
      <c r="F151" s="203" t="s">
        <v>411</v>
      </c>
      <c r="G151" s="99"/>
      <c r="H151" s="99"/>
      <c r="I151" s="99"/>
      <c r="J151" s="100"/>
      <c r="K151" s="159" t="s">
        <v>2511</v>
      </c>
      <c r="L151" s="159"/>
      <c r="M151" s="159"/>
      <c r="N151" s="159"/>
      <c r="O151" s="96"/>
      <c r="P151" s="131"/>
    </row>
    <row r="152" spans="1:16" ht="20.100000000000001" customHeight="1">
      <c r="B152" s="436"/>
      <c r="C152" s="437"/>
      <c r="D152" s="437"/>
      <c r="E152" s="438"/>
      <c r="F152" s="203" t="s">
        <v>415</v>
      </c>
      <c r="G152" s="99"/>
      <c r="H152" s="99"/>
      <c r="I152" s="99"/>
      <c r="J152" s="100"/>
      <c r="K152" s="159" t="s">
        <v>2511</v>
      </c>
      <c r="L152" s="159"/>
      <c r="M152" s="159"/>
      <c r="N152" s="159"/>
      <c r="O152" s="96"/>
      <c r="P152" s="131"/>
    </row>
    <row r="153" spans="1:16" ht="20.100000000000001" customHeight="1">
      <c r="B153" s="436"/>
      <c r="C153" s="437"/>
      <c r="D153" s="437"/>
      <c r="E153" s="438"/>
      <c r="F153" s="203" t="s">
        <v>530</v>
      </c>
      <c r="G153" s="99"/>
      <c r="H153" s="99"/>
      <c r="I153" s="99"/>
      <c r="J153" s="100"/>
      <c r="K153" s="159" t="s">
        <v>2511</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2511</v>
      </c>
      <c r="L154" s="159"/>
      <c r="M154" s="159"/>
      <c r="N154" s="159"/>
      <c r="O154" s="96"/>
      <c r="P154" s="131"/>
    </row>
    <row r="155" spans="1:16" ht="20.100000000000001" customHeight="1">
      <c r="B155" s="436"/>
      <c r="C155" s="437"/>
      <c r="D155" s="437"/>
      <c r="E155" s="438"/>
      <c r="F155" s="254"/>
      <c r="G155" s="255"/>
      <c r="H155" s="256"/>
      <c r="I155" s="106" t="s">
        <v>100</v>
      </c>
      <c r="J155" s="107"/>
      <c r="K155" s="159" t="s">
        <v>2511</v>
      </c>
      <c r="L155" s="159"/>
      <c r="M155" s="159"/>
      <c r="N155" s="159"/>
      <c r="O155" s="96"/>
      <c r="P155" s="131"/>
    </row>
    <row r="156" spans="1:16" ht="20.100000000000001" customHeight="1">
      <c r="B156" s="436"/>
      <c r="C156" s="437"/>
      <c r="D156" s="437"/>
      <c r="E156" s="438"/>
      <c r="F156" s="248" t="s">
        <v>98</v>
      </c>
      <c r="G156" s="249"/>
      <c r="H156" s="250"/>
      <c r="I156" s="93" t="s">
        <v>532</v>
      </c>
      <c r="J156" s="95"/>
      <c r="K156" s="159" t="s">
        <v>2511</v>
      </c>
      <c r="L156" s="159"/>
      <c r="M156" s="159"/>
      <c r="N156" s="159"/>
      <c r="O156" s="96"/>
      <c r="P156" s="131"/>
    </row>
    <row r="157" spans="1:16" ht="20.100000000000001" customHeight="1">
      <c r="B157" s="436"/>
      <c r="C157" s="437"/>
      <c r="D157" s="437"/>
      <c r="E157" s="438"/>
      <c r="F157" s="248"/>
      <c r="G157" s="249"/>
      <c r="H157" s="250"/>
      <c r="I157" s="93" t="s">
        <v>533</v>
      </c>
      <c r="J157" s="95"/>
      <c r="K157" s="159" t="s">
        <v>2511</v>
      </c>
      <c r="L157" s="159"/>
      <c r="M157" s="159"/>
      <c r="N157" s="159"/>
      <c r="O157" s="96"/>
      <c r="P157" s="131"/>
    </row>
    <row r="158" spans="1:16" ht="20.100000000000001" customHeight="1">
      <c r="B158" s="436"/>
      <c r="C158" s="437"/>
      <c r="D158" s="437"/>
      <c r="E158" s="438"/>
      <c r="F158" s="248"/>
      <c r="G158" s="249"/>
      <c r="H158" s="250"/>
      <c r="I158" s="93" t="s">
        <v>100</v>
      </c>
      <c r="J158" s="95"/>
      <c r="K158" s="159" t="s">
        <v>2511</v>
      </c>
      <c r="L158" s="159"/>
      <c r="M158" s="159"/>
      <c r="N158" s="159"/>
      <c r="O158" s="96"/>
      <c r="P158" s="131"/>
    </row>
    <row r="159" spans="1:16" ht="20.100000000000001" customHeight="1">
      <c r="B159" s="436"/>
      <c r="C159" s="437"/>
      <c r="D159" s="437"/>
      <c r="E159" s="438"/>
      <c r="F159" s="248"/>
      <c r="G159" s="249"/>
      <c r="H159" s="250"/>
      <c r="I159" s="248" t="s">
        <v>101</v>
      </c>
      <c r="J159" s="250"/>
      <c r="K159" s="159" t="s">
        <v>2511</v>
      </c>
      <c r="L159" s="159"/>
      <c r="M159" s="159"/>
      <c r="N159" s="159"/>
      <c r="O159" s="96"/>
      <c r="P159" s="131"/>
    </row>
    <row r="160" spans="1:16" ht="20.100000000000001" customHeight="1">
      <c r="B160" s="436"/>
      <c r="C160" s="437"/>
      <c r="D160" s="437"/>
      <c r="E160" s="438"/>
      <c r="F160" s="248" t="s">
        <v>425</v>
      </c>
      <c r="G160" s="249"/>
      <c r="H160" s="250"/>
      <c r="I160" s="93" t="s">
        <v>99</v>
      </c>
      <c r="J160" s="95"/>
      <c r="K160" s="159" t="s">
        <v>2512</v>
      </c>
      <c r="L160" s="159"/>
      <c r="M160" s="159"/>
      <c r="N160" s="159"/>
      <c r="O160" s="96"/>
      <c r="P160" s="131"/>
    </row>
    <row r="161" spans="2:20" ht="20.100000000000001" customHeight="1">
      <c r="B161" s="436"/>
      <c r="C161" s="437"/>
      <c r="D161" s="437"/>
      <c r="E161" s="438"/>
      <c r="F161" s="248"/>
      <c r="G161" s="249"/>
      <c r="H161" s="250"/>
      <c r="I161" s="93" t="s">
        <v>100</v>
      </c>
      <c r="J161" s="95"/>
      <c r="K161" s="159" t="s">
        <v>2511</v>
      </c>
      <c r="L161" s="159"/>
      <c r="M161" s="159"/>
      <c r="N161" s="159"/>
      <c r="O161" s="96"/>
      <c r="P161" s="131"/>
    </row>
    <row r="162" spans="2:20" ht="20.100000000000001" customHeight="1">
      <c r="B162" s="436"/>
      <c r="C162" s="437"/>
      <c r="D162" s="437"/>
      <c r="E162" s="438"/>
      <c r="F162" s="248"/>
      <c r="G162" s="249"/>
      <c r="H162" s="250"/>
      <c r="I162" s="254" t="s">
        <v>101</v>
      </c>
      <c r="J162" s="256"/>
      <c r="K162" s="159" t="s">
        <v>2511</v>
      </c>
      <c r="L162" s="159"/>
      <c r="M162" s="159"/>
      <c r="N162" s="159"/>
      <c r="O162" s="96"/>
      <c r="P162" s="131"/>
    </row>
    <row r="163" spans="2:20" ht="20.100000000000001" customHeight="1">
      <c r="B163" s="436"/>
      <c r="C163" s="437"/>
      <c r="D163" s="437"/>
      <c r="E163" s="438"/>
      <c r="F163" s="248"/>
      <c r="G163" s="249"/>
      <c r="H163" s="250"/>
      <c r="I163" s="93" t="s">
        <v>426</v>
      </c>
      <c r="J163" s="95"/>
      <c r="K163" s="159" t="s">
        <v>2511</v>
      </c>
      <c r="L163" s="159"/>
      <c r="M163" s="159"/>
      <c r="N163" s="159"/>
      <c r="O163" s="96"/>
      <c r="P163" s="131"/>
    </row>
    <row r="164" spans="2:20" ht="20.100000000000001" customHeight="1">
      <c r="B164" s="436"/>
      <c r="C164" s="437"/>
      <c r="D164" s="437"/>
      <c r="E164" s="438"/>
      <c r="F164" s="248"/>
      <c r="G164" s="249"/>
      <c r="H164" s="250"/>
      <c r="I164" s="254" t="s">
        <v>427</v>
      </c>
      <c r="J164" s="256"/>
      <c r="K164" s="159" t="s">
        <v>2511</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2511</v>
      </c>
      <c r="L165" s="159"/>
      <c r="M165" s="159"/>
      <c r="N165" s="159"/>
      <c r="O165" s="96"/>
      <c r="P165" s="131"/>
    </row>
    <row r="166" spans="2:20" ht="20.100000000000001" customHeight="1">
      <c r="B166" s="439"/>
      <c r="C166" s="440"/>
      <c r="D166" s="440"/>
      <c r="E166" s="441"/>
      <c r="F166" s="254"/>
      <c r="G166" s="255"/>
      <c r="H166" s="256"/>
      <c r="I166" s="106" t="s">
        <v>100</v>
      </c>
      <c r="J166" s="107"/>
      <c r="K166" s="159" t="s">
        <v>2512</v>
      </c>
      <c r="L166" s="159"/>
      <c r="M166" s="159"/>
      <c r="N166" s="159"/>
      <c r="O166" s="96"/>
      <c r="P166" s="131"/>
    </row>
    <row r="167" spans="2:20" ht="20.100000000000001" customHeight="1">
      <c r="B167" s="190" t="s">
        <v>102</v>
      </c>
      <c r="C167" s="191"/>
      <c r="D167" s="191"/>
      <c r="E167" s="191"/>
      <c r="F167" s="192"/>
      <c r="G167" s="131" t="s">
        <v>2511</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2522</v>
      </c>
      <c r="G172" s="171" t="s">
        <v>474</v>
      </c>
      <c r="H172" s="171"/>
      <c r="I172" s="171"/>
      <c r="J172" s="171"/>
      <c r="K172" s="171"/>
      <c r="L172" s="171"/>
      <c r="M172" s="171"/>
      <c r="N172" s="171"/>
      <c r="O172" s="171"/>
      <c r="P172" s="186"/>
    </row>
    <row r="173" spans="2:20" ht="20.100000000000001" customHeight="1">
      <c r="B173" s="114"/>
      <c r="C173" s="92"/>
      <c r="D173" s="92"/>
      <c r="E173" s="92"/>
      <c r="F173" s="14" t="s">
        <v>2522</v>
      </c>
      <c r="G173" s="99" t="s">
        <v>475</v>
      </c>
      <c r="H173" s="99"/>
      <c r="I173" s="99"/>
      <c r="J173" s="99"/>
      <c r="K173" s="99"/>
      <c r="L173" s="99"/>
      <c r="M173" s="99"/>
      <c r="N173" s="99"/>
      <c r="O173" s="99"/>
      <c r="P173" s="169"/>
    </row>
    <row r="174" spans="2:20" ht="20.100000000000001" customHeight="1">
      <c r="B174" s="114"/>
      <c r="C174" s="92"/>
      <c r="D174" s="92"/>
      <c r="E174" s="92"/>
      <c r="F174" s="14" t="s">
        <v>2522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2523</v>
      </c>
      <c r="J176" s="86"/>
      <c r="K176" s="86"/>
      <c r="L176" s="86"/>
      <c r="M176" s="86"/>
      <c r="N176" s="86"/>
      <c r="O176" s="87"/>
      <c r="P176" s="88"/>
    </row>
    <row r="177" spans="2:16" ht="39.950000000000003" customHeight="1">
      <c r="B177" s="280"/>
      <c r="C177" s="281"/>
      <c r="D177" s="82"/>
      <c r="E177" s="202"/>
      <c r="F177" s="92" t="s">
        <v>108</v>
      </c>
      <c r="G177" s="92"/>
      <c r="H177" s="92"/>
      <c r="I177" s="85" t="s">
        <v>2524</v>
      </c>
      <c r="J177" s="86"/>
      <c r="K177" s="86"/>
      <c r="L177" s="86"/>
      <c r="M177" s="86"/>
      <c r="N177" s="86"/>
      <c r="O177" s="87"/>
      <c r="P177" s="88"/>
    </row>
    <row r="178" spans="2:16" ht="39.950000000000003" customHeight="1">
      <c r="B178" s="280"/>
      <c r="C178" s="281"/>
      <c r="D178" s="82"/>
      <c r="E178" s="202"/>
      <c r="F178" s="92" t="s">
        <v>109</v>
      </c>
      <c r="G178" s="92"/>
      <c r="H178" s="92"/>
      <c r="I178" s="85" t="s">
        <v>2525</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2526</v>
      </c>
      <c r="J180" s="86"/>
      <c r="K180" s="86"/>
      <c r="L180" s="86"/>
      <c r="M180" s="86"/>
      <c r="N180" s="86"/>
      <c r="O180" s="87"/>
      <c r="P180" s="88"/>
    </row>
    <row r="181" spans="2:16" ht="39.950000000000003" customHeight="1">
      <c r="B181" s="280"/>
      <c r="C181" s="281"/>
      <c r="D181" s="82">
        <v>2</v>
      </c>
      <c r="E181" s="202"/>
      <c r="F181" s="92" t="s">
        <v>5</v>
      </c>
      <c r="G181" s="92"/>
      <c r="H181" s="92"/>
      <c r="I181" s="85" t="s">
        <v>2527</v>
      </c>
      <c r="J181" s="86"/>
      <c r="K181" s="86"/>
      <c r="L181" s="86"/>
      <c r="M181" s="86"/>
      <c r="N181" s="86"/>
      <c r="O181" s="87"/>
      <c r="P181" s="88"/>
    </row>
    <row r="182" spans="2:16" ht="39.950000000000003" customHeight="1">
      <c r="B182" s="280"/>
      <c r="C182" s="281"/>
      <c r="D182" s="82"/>
      <c r="E182" s="202"/>
      <c r="F182" s="92" t="s">
        <v>108</v>
      </c>
      <c r="G182" s="92"/>
      <c r="H182" s="92"/>
      <c r="I182" s="85" t="s">
        <v>2529</v>
      </c>
      <c r="J182" s="86"/>
      <c r="K182" s="86"/>
      <c r="L182" s="86"/>
      <c r="M182" s="86"/>
      <c r="N182" s="86"/>
      <c r="O182" s="87"/>
      <c r="P182" s="88"/>
    </row>
    <row r="183" spans="2:16" ht="39.950000000000003" customHeight="1">
      <c r="B183" s="280"/>
      <c r="C183" s="281"/>
      <c r="D183" s="82"/>
      <c r="E183" s="202"/>
      <c r="F183" s="92" t="s">
        <v>109</v>
      </c>
      <c r="G183" s="92"/>
      <c r="H183" s="92"/>
      <c r="I183" s="85" t="s">
        <v>2528</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2526</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2530</v>
      </c>
      <c r="J191" s="86"/>
      <c r="K191" s="86"/>
      <c r="L191" s="86"/>
      <c r="M191" s="86"/>
      <c r="N191" s="86"/>
      <c r="O191" s="87"/>
      <c r="P191" s="88"/>
    </row>
    <row r="192" spans="2:16" ht="39.950000000000003" customHeight="1">
      <c r="B192" s="280"/>
      <c r="C192" s="281"/>
      <c r="D192" s="269"/>
      <c r="E192" s="235"/>
      <c r="F192" s="92" t="s">
        <v>108</v>
      </c>
      <c r="G192" s="92"/>
      <c r="H192" s="92"/>
      <c r="I192" s="85" t="s">
        <v>2531</v>
      </c>
      <c r="J192" s="86"/>
      <c r="K192" s="86"/>
      <c r="L192" s="86"/>
      <c r="M192" s="86"/>
      <c r="N192" s="86"/>
      <c r="O192" s="87"/>
      <c r="P192" s="88"/>
    </row>
    <row r="193" spans="2:16" ht="39.950000000000003" customHeight="1">
      <c r="B193" s="280"/>
      <c r="C193" s="281"/>
      <c r="D193" s="269"/>
      <c r="E193" s="235"/>
      <c r="F193" s="160" t="s">
        <v>110</v>
      </c>
      <c r="G193" s="160"/>
      <c r="H193" s="160"/>
      <c r="I193" s="85" t="s">
        <v>2532</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2533</v>
      </c>
      <c r="G220" s="86"/>
      <c r="H220" s="86"/>
      <c r="I220" s="86"/>
      <c r="J220" s="86"/>
      <c r="K220" s="86"/>
      <c r="L220" s="86"/>
      <c r="M220" s="86"/>
      <c r="N220" s="86"/>
      <c r="O220" s="87"/>
      <c r="P220" s="88"/>
    </row>
    <row r="221" spans="2:20" ht="60" customHeight="1">
      <c r="B221" s="114" t="s">
        <v>493</v>
      </c>
      <c r="C221" s="92"/>
      <c r="D221" s="92"/>
      <c r="E221" s="92"/>
      <c r="F221" s="85" t="s">
        <v>2534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2535</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2536</v>
      </c>
      <c r="K227" s="206"/>
      <c r="L227" s="206"/>
      <c r="M227" s="206"/>
      <c r="N227" s="206"/>
      <c r="O227" s="206"/>
      <c r="P227" s="207"/>
    </row>
    <row r="228" spans="1:20" ht="20.100000000000001" customHeight="1">
      <c r="B228" s="114" t="s">
        <v>132</v>
      </c>
      <c r="C228" s="92"/>
      <c r="D228" s="92"/>
      <c r="E228" s="92"/>
      <c r="F228" s="96">
        <v>20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0.1</v>
      </c>
      <c r="F238" s="218"/>
      <c r="G238" s="218"/>
      <c r="H238" s="159">
        <v>0.1</v>
      </c>
      <c r="I238" s="159"/>
      <c r="J238" s="159"/>
      <c r="K238" s="159"/>
      <c r="L238" s="159"/>
      <c r="M238" s="159"/>
      <c r="N238" s="159"/>
      <c r="O238" s="96"/>
      <c r="P238" s="131"/>
    </row>
    <row r="239" spans="1:20" ht="20.100000000000001" customHeight="1">
      <c r="B239" s="114" t="s">
        <v>141</v>
      </c>
      <c r="C239" s="92"/>
      <c r="D239" s="92"/>
      <c r="E239" s="218">
        <f>IF(OR($H$239&lt;&gt;"",$K$239&lt;&gt;""),SUM($H$239,$K$239),"")</f>
        <v>1.05</v>
      </c>
      <c r="F239" s="218"/>
      <c r="G239" s="218"/>
      <c r="H239" s="159">
        <v>0.6</v>
      </c>
      <c r="I239" s="159"/>
      <c r="J239" s="159"/>
      <c r="K239" s="159">
        <v>0.45</v>
      </c>
      <c r="L239" s="159"/>
      <c r="M239" s="159"/>
      <c r="N239" s="159"/>
      <c r="O239" s="96"/>
      <c r="P239" s="131"/>
    </row>
    <row r="240" spans="1:20" ht="20.100000000000001" customHeight="1">
      <c r="B240" s="305" t="s">
        <v>142</v>
      </c>
      <c r="C240" s="92"/>
      <c r="D240" s="92"/>
      <c r="E240" s="218">
        <f>IF(OR($H$240&lt;&gt;"",$K$240&lt;&gt;""),SUM($H$240,$K$240),"")</f>
        <v>6.3000000000000007</v>
      </c>
      <c r="F240" s="218"/>
      <c r="G240" s="218"/>
      <c r="H240" s="159">
        <v>2.6</v>
      </c>
      <c r="I240" s="159"/>
      <c r="J240" s="159"/>
      <c r="K240" s="159">
        <v>3.7</v>
      </c>
      <c r="L240" s="159"/>
      <c r="M240" s="159"/>
      <c r="N240" s="159"/>
      <c r="O240" s="96"/>
      <c r="P240" s="131"/>
    </row>
    <row r="241" spans="2:20" ht="20.100000000000001" customHeight="1">
      <c r="B241" s="44"/>
      <c r="C241" s="92" t="s">
        <v>143</v>
      </c>
      <c r="D241" s="92"/>
      <c r="E241" s="218">
        <f>IF(OR($H$241&lt;&gt;"",$K$241&lt;&gt;""),SUM($H$241,$K$241),"")</f>
        <v>6.3000000000000007</v>
      </c>
      <c r="F241" s="218"/>
      <c r="G241" s="218"/>
      <c r="H241" s="159">
        <v>2.6</v>
      </c>
      <c r="I241" s="159"/>
      <c r="J241" s="159"/>
      <c r="K241" s="159">
        <v>3.7</v>
      </c>
      <c r="L241" s="159"/>
      <c r="M241" s="159"/>
      <c r="N241" s="159"/>
      <c r="O241" s="96"/>
      <c r="P241" s="131"/>
    </row>
    <row r="242" spans="2:20" ht="20.100000000000001" customHeight="1">
      <c r="B242" s="45"/>
      <c r="C242" s="92" t="s">
        <v>144</v>
      </c>
      <c r="D242" s="92"/>
      <c r="E242" s="218">
        <f>IF(OR($H$242&lt;&gt;"",$K$242&lt;&gt;""),SUM($H$242,$K$242),"")</f>
        <v>1.1000000000000001</v>
      </c>
      <c r="F242" s="218"/>
      <c r="G242" s="218"/>
      <c r="H242" s="159">
        <v>0.8</v>
      </c>
      <c r="I242" s="159"/>
      <c r="J242" s="159"/>
      <c r="K242" s="159">
        <v>0.3</v>
      </c>
      <c r="L242" s="159"/>
      <c r="M242" s="159"/>
      <c r="N242" s="159"/>
      <c r="O242" s="96"/>
      <c r="P242" s="131"/>
    </row>
    <row r="243" spans="2:20" ht="20.100000000000001" customHeight="1">
      <c r="B243" s="114" t="s">
        <v>145</v>
      </c>
      <c r="C243" s="92"/>
      <c r="D243" s="92"/>
      <c r="E243" s="218">
        <f>IF(OR($H$243&lt;&gt;"",$K$243&lt;&gt;""),SUM($H$243,$K$243),"")</f>
        <v>0.25</v>
      </c>
      <c r="F243" s="218"/>
      <c r="G243" s="218"/>
      <c r="H243" s="159">
        <v>0.2</v>
      </c>
      <c r="I243" s="159"/>
      <c r="J243" s="159"/>
      <c r="K243" s="159">
        <v>0.05</v>
      </c>
      <c r="L243" s="159"/>
      <c r="M243" s="159"/>
      <c r="N243" s="159"/>
      <c r="O243" s="96"/>
      <c r="P243" s="131"/>
    </row>
    <row r="244" spans="2:20" ht="20.100000000000001" customHeight="1">
      <c r="B244" s="114" t="s">
        <v>146</v>
      </c>
      <c r="C244" s="92"/>
      <c r="D244" s="92"/>
      <c r="E244" s="218">
        <f>IF(OR($H$244&lt;&gt;"",$K$244&lt;&gt;""),SUM($H$244,$K$244),"")</f>
        <v>0.2</v>
      </c>
      <c r="F244" s="218"/>
      <c r="G244" s="218"/>
      <c r="H244" s="159"/>
      <c r="I244" s="159"/>
      <c r="J244" s="159"/>
      <c r="K244" s="159">
        <v>0.2</v>
      </c>
      <c r="L244" s="159"/>
      <c r="M244" s="159"/>
      <c r="N244" s="159"/>
      <c r="O244" s="96"/>
      <c r="P244" s="131"/>
    </row>
    <row r="245" spans="2:20" ht="20.100000000000001" customHeight="1">
      <c r="B245" s="114" t="s">
        <v>147</v>
      </c>
      <c r="C245" s="92"/>
      <c r="D245" s="92"/>
      <c r="E245" s="218">
        <f>IF(OR($H$245&lt;&gt;"",$K$245&lt;&gt;""),SUM($H$245,$K$245),"")</f>
        <v>1</v>
      </c>
      <c r="F245" s="218"/>
      <c r="G245" s="218"/>
      <c r="H245" s="159">
        <v>1</v>
      </c>
      <c r="I245" s="159"/>
      <c r="J245" s="159"/>
      <c r="K245" s="159"/>
      <c r="L245" s="159"/>
      <c r="M245" s="159"/>
      <c r="N245" s="159"/>
      <c r="O245" s="96"/>
      <c r="P245" s="131"/>
    </row>
    <row r="246" spans="2:20" ht="20.100000000000001" customHeight="1">
      <c r="B246" s="114" t="s">
        <v>148</v>
      </c>
      <c r="C246" s="92"/>
      <c r="D246" s="92"/>
      <c r="E246" s="218">
        <f>IF(OR($H$246&lt;&gt;"",$K$246&lt;&gt;""),SUM($H$246,$K$246),"")</f>
        <v>2</v>
      </c>
      <c r="F246" s="218"/>
      <c r="G246" s="218"/>
      <c r="H246" s="159"/>
      <c r="I246" s="159"/>
      <c r="J246" s="159"/>
      <c r="K246" s="159">
        <v>2</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3</v>
      </c>
      <c r="K259" s="159"/>
      <c r="L259" s="159"/>
      <c r="M259" s="159">
        <v>2</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2</v>
      </c>
      <c r="H261" s="218"/>
      <c r="I261" s="218"/>
      <c r="J261" s="159"/>
      <c r="K261" s="159"/>
      <c r="L261" s="159"/>
      <c r="M261" s="159">
        <v>2</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2</v>
      </c>
      <c r="H267" s="218"/>
      <c r="I267" s="218"/>
      <c r="J267" s="159">
        <v>1</v>
      </c>
      <c r="K267" s="159"/>
      <c r="L267" s="159"/>
      <c r="M267" s="159">
        <v>1</v>
      </c>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2537</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3</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2512</v>
      </c>
      <c r="M295" s="109"/>
      <c r="N295" s="109"/>
      <c r="O295" s="109"/>
      <c r="P295" s="110"/>
    </row>
    <row r="296" spans="2:20" ht="20.100000000000001" customHeight="1">
      <c r="B296" s="89"/>
      <c r="C296" s="90"/>
      <c r="D296" s="90"/>
      <c r="E296" s="90"/>
      <c r="F296" s="91"/>
      <c r="G296" s="210" t="s">
        <v>456</v>
      </c>
      <c r="H296" s="192"/>
      <c r="I296" s="96" t="s">
        <v>2512</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v>2</v>
      </c>
      <c r="K301" s="28"/>
      <c r="L301" s="28">
        <v>1</v>
      </c>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2522</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2522</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2511</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2511</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15</v>
      </c>
      <c r="K326" s="97"/>
      <c r="L326" s="97"/>
      <c r="M326" s="99" t="s">
        <v>459</v>
      </c>
      <c r="N326" s="99"/>
      <c r="O326" s="99"/>
      <c r="P326" s="169"/>
      <c r="S326" s="15" t="str">
        <f>IF(F324=MST!CI6,IF(J326="","未記入",""),"")</f>
        <v/>
      </c>
    </row>
    <row r="327" spans="2:20" ht="60" customHeight="1">
      <c r="B327" s="293" t="s">
        <v>201</v>
      </c>
      <c r="C327" s="92"/>
      <c r="D327" s="92" t="s">
        <v>202</v>
      </c>
      <c r="E327" s="92"/>
      <c r="F327" s="85" t="s">
        <v>2542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2543</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2544</v>
      </c>
      <c r="J332" s="159"/>
      <c r="K332" s="159"/>
      <c r="L332" s="159"/>
      <c r="M332" s="96" t="s">
        <v>2550</v>
      </c>
      <c r="N332" s="97"/>
      <c r="O332" s="97"/>
      <c r="P332" s="101"/>
    </row>
    <row r="333" spans="2:20" ht="20.100000000000001" customHeight="1">
      <c r="B333" s="114"/>
      <c r="C333" s="92"/>
      <c r="D333" s="92"/>
      <c r="E333" s="203" t="s">
        <v>215</v>
      </c>
      <c r="F333" s="99"/>
      <c r="G333" s="99"/>
      <c r="H333" s="100"/>
      <c r="I333" s="96">
        <v>85</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24.53</v>
      </c>
      <c r="J334" s="97"/>
      <c r="K334" s="97"/>
      <c r="L334" s="55" t="s">
        <v>490</v>
      </c>
      <c r="M334" s="96">
        <v>20.92</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2384</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561">
        <v>6400000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222497</v>
      </c>
      <c r="J340" s="97"/>
      <c r="K340" s="97"/>
      <c r="L340" s="50" t="s">
        <v>499</v>
      </c>
      <c r="M340" s="96">
        <v>320957</v>
      </c>
      <c r="N340" s="97"/>
      <c r="O340" s="97"/>
      <c r="P340" s="37" t="s">
        <v>499</v>
      </c>
    </row>
    <row r="341" spans="2:20" ht="20.100000000000001" customHeight="1">
      <c r="B341" s="358"/>
      <c r="C341" s="203" t="s">
        <v>210</v>
      </c>
      <c r="D341" s="99"/>
      <c r="E341" s="99"/>
      <c r="F341" s="99"/>
      <c r="G341" s="99"/>
      <c r="H341" s="100"/>
      <c r="I341" s="96">
        <v>0</v>
      </c>
      <c r="J341" s="97"/>
      <c r="K341" s="97"/>
      <c r="L341" s="50" t="s">
        <v>499</v>
      </c>
      <c r="M341" s="561">
        <v>96337</v>
      </c>
      <c r="N341" s="97"/>
      <c r="O341" s="97"/>
      <c r="P341" s="37" t="s">
        <v>499</v>
      </c>
    </row>
    <row r="342" spans="2:20" ht="20.100000000000001" customHeight="1">
      <c r="B342" s="114"/>
      <c r="C342" s="359" t="s">
        <v>212</v>
      </c>
      <c r="D342" s="219" t="s">
        <v>211</v>
      </c>
      <c r="E342" s="220"/>
      <c r="F342" s="220"/>
      <c r="G342" s="220"/>
      <c r="H342" s="221"/>
      <c r="I342" s="561">
        <v>17302</v>
      </c>
      <c r="J342" s="97"/>
      <c r="K342" s="97"/>
      <c r="L342" s="50" t="s">
        <v>499</v>
      </c>
      <c r="M342" s="96">
        <v>19425</v>
      </c>
      <c r="N342" s="97"/>
      <c r="O342" s="97"/>
      <c r="P342" s="37" t="s">
        <v>499</v>
      </c>
    </row>
    <row r="343" spans="2:20" ht="20.100000000000001" customHeight="1">
      <c r="B343" s="114"/>
      <c r="C343" s="359"/>
      <c r="D343" s="359" t="s">
        <v>213</v>
      </c>
      <c r="E343" s="203" t="s">
        <v>221</v>
      </c>
      <c r="F343" s="99"/>
      <c r="G343" s="99"/>
      <c r="H343" s="100"/>
      <c r="I343" s="561">
        <v>57480</v>
      </c>
      <c r="J343" s="97"/>
      <c r="K343" s="97"/>
      <c r="L343" s="50" t="s">
        <v>499</v>
      </c>
      <c r="M343" s="561">
        <v>57480</v>
      </c>
      <c r="N343" s="97"/>
      <c r="O343" s="97"/>
      <c r="P343" s="37" t="s">
        <v>499</v>
      </c>
    </row>
    <row r="344" spans="2:20" ht="20.100000000000001" customHeight="1">
      <c r="B344" s="114"/>
      <c r="C344" s="359"/>
      <c r="D344" s="359"/>
      <c r="E344" s="203" t="s">
        <v>222</v>
      </c>
      <c r="F344" s="99"/>
      <c r="G344" s="99"/>
      <c r="H344" s="100"/>
      <c r="I344" s="561">
        <v>125715</v>
      </c>
      <c r="J344" s="97"/>
      <c r="K344" s="97"/>
      <c r="L344" s="50" t="s">
        <v>499</v>
      </c>
      <c r="M344" s="96">
        <v>125715</v>
      </c>
      <c r="N344" s="97"/>
      <c r="O344" s="97"/>
      <c r="P344" s="37" t="s">
        <v>499</v>
      </c>
    </row>
    <row r="345" spans="2:20" ht="20.100000000000001" customHeight="1">
      <c r="B345" s="114"/>
      <c r="C345" s="359"/>
      <c r="D345" s="359"/>
      <c r="E345" s="203" t="s">
        <v>223</v>
      </c>
      <c r="F345" s="99"/>
      <c r="G345" s="99"/>
      <c r="H345" s="100"/>
      <c r="I345" s="96">
        <v>0</v>
      </c>
      <c r="J345" s="97"/>
      <c r="K345" s="97"/>
      <c r="L345" s="50" t="s">
        <v>499</v>
      </c>
      <c r="M345" s="96">
        <v>0</v>
      </c>
      <c r="N345" s="97"/>
      <c r="O345" s="97"/>
      <c r="P345" s="37" t="s">
        <v>499</v>
      </c>
    </row>
    <row r="346" spans="2:20" ht="20.100000000000001" customHeight="1">
      <c r="B346" s="114"/>
      <c r="C346" s="359"/>
      <c r="D346" s="359"/>
      <c r="E346" s="203" t="s">
        <v>224</v>
      </c>
      <c r="F346" s="99"/>
      <c r="G346" s="99"/>
      <c r="H346" s="100"/>
      <c r="I346" s="561">
        <v>22000</v>
      </c>
      <c r="J346" s="97"/>
      <c r="K346" s="97"/>
      <c r="L346" s="50" t="s">
        <v>499</v>
      </c>
      <c r="M346" s="96">
        <v>22000</v>
      </c>
      <c r="N346" s="97"/>
      <c r="O346" s="97"/>
      <c r="P346" s="37" t="s">
        <v>499</v>
      </c>
    </row>
    <row r="347" spans="2:20" ht="20.100000000000001" customHeight="1">
      <c r="B347" s="114"/>
      <c r="C347" s="359"/>
      <c r="D347" s="359"/>
      <c r="E347" s="203" t="s">
        <v>71</v>
      </c>
      <c r="F347" s="99"/>
      <c r="G347" s="99"/>
      <c r="H347" s="100"/>
      <c r="I347" s="96">
        <v>0</v>
      </c>
      <c r="J347" s="97"/>
      <c r="K347" s="97"/>
      <c r="L347" s="50" t="s">
        <v>499</v>
      </c>
      <c r="M347" s="96">
        <v>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t="s">
        <v>2551</v>
      </c>
      <c r="H356" s="206"/>
      <c r="I356" s="206"/>
      <c r="J356" s="206"/>
      <c r="K356" s="206"/>
      <c r="L356" s="206"/>
      <c r="M356" s="206"/>
      <c r="N356" s="206"/>
      <c r="O356" s="206"/>
      <c r="P356" s="207"/>
    </row>
    <row r="357" spans="2:20" ht="60" customHeight="1">
      <c r="B357" s="98" t="s">
        <v>222</v>
      </c>
      <c r="C357" s="99"/>
      <c r="D357" s="99"/>
      <c r="E357" s="99"/>
      <c r="F357" s="100"/>
      <c r="G357" s="135" t="s">
        <v>2546</v>
      </c>
      <c r="H357" s="206"/>
      <c r="I357" s="206"/>
      <c r="J357" s="206"/>
      <c r="K357" s="206"/>
      <c r="L357" s="206"/>
      <c r="M357" s="206"/>
      <c r="N357" s="206"/>
      <c r="O357" s="206"/>
      <c r="P357" s="207"/>
    </row>
    <row r="358" spans="2:20" ht="60" customHeight="1">
      <c r="B358" s="98" t="s">
        <v>221</v>
      </c>
      <c r="C358" s="99"/>
      <c r="D358" s="99"/>
      <c r="E358" s="99"/>
      <c r="F358" s="100"/>
      <c r="G358" s="135" t="s">
        <v>2547</v>
      </c>
      <c r="H358" s="206"/>
      <c r="I358" s="206"/>
      <c r="J358" s="206"/>
      <c r="K358" s="206"/>
      <c r="L358" s="206"/>
      <c r="M358" s="206"/>
      <c r="N358" s="206"/>
      <c r="O358" s="206"/>
      <c r="P358" s="207"/>
    </row>
    <row r="359" spans="2:20" ht="60" customHeight="1">
      <c r="B359" s="98" t="s">
        <v>224</v>
      </c>
      <c r="C359" s="99"/>
      <c r="D359" s="99"/>
      <c r="E359" s="99"/>
      <c r="F359" s="100"/>
      <c r="G359" s="135" t="s">
        <v>2548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2549</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2545</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t="s">
        <v>2552</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3" t="s">
        <v>238</v>
      </c>
      <c r="C379" s="285"/>
      <c r="D379" s="92" t="s">
        <v>241</v>
      </c>
      <c r="E379" s="92"/>
      <c r="F379" s="92"/>
      <c r="G379" s="92"/>
      <c r="H379" s="92"/>
      <c r="I379" s="92"/>
      <c r="J379" s="85" t="s">
        <v>2553</v>
      </c>
      <c r="K379" s="86"/>
      <c r="L379" s="86"/>
      <c r="M379" s="86"/>
      <c r="N379" s="86"/>
      <c r="O379" s="87"/>
      <c r="P379" s="88"/>
    </row>
    <row r="380" spans="2:20" ht="60" customHeight="1">
      <c r="B380" s="293"/>
      <c r="C380" s="285"/>
      <c r="D380" s="92" t="s">
        <v>242</v>
      </c>
      <c r="E380" s="92"/>
      <c r="F380" s="92"/>
      <c r="G380" s="92"/>
      <c r="H380" s="92"/>
      <c r="I380" s="92"/>
      <c r="J380" s="85" t="s">
        <v>2553</v>
      </c>
      <c r="K380" s="86"/>
      <c r="L380" s="86"/>
      <c r="M380" s="86"/>
      <c r="N380" s="86"/>
      <c r="O380" s="87"/>
      <c r="P380" s="88"/>
    </row>
    <row r="381" spans="2:20" ht="39.950000000000003" customHeight="1">
      <c r="B381" s="293" t="s">
        <v>239</v>
      </c>
      <c r="C381" s="285"/>
      <c r="D381" s="96" t="s">
        <v>2554</v>
      </c>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4</v>
      </c>
      <c r="I387" s="109"/>
      <c r="J387" s="109"/>
      <c r="K387" s="109"/>
      <c r="L387" s="109"/>
      <c r="M387" s="109"/>
      <c r="N387" s="109"/>
      <c r="O387" s="109"/>
      <c r="P387" s="49" t="s">
        <v>495</v>
      </c>
    </row>
    <row r="388" spans="1:20" ht="20.100000000000001" customHeight="1">
      <c r="B388" s="79"/>
      <c r="C388" s="81"/>
      <c r="D388" s="92" t="s">
        <v>250</v>
      </c>
      <c r="E388" s="92"/>
      <c r="F388" s="92"/>
      <c r="G388" s="92"/>
      <c r="H388" s="96">
        <v>14</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4</v>
      </c>
      <c r="I391" s="97"/>
      <c r="J391" s="97"/>
      <c r="K391" s="97"/>
      <c r="L391" s="97"/>
      <c r="M391" s="97"/>
      <c r="N391" s="97"/>
      <c r="O391" s="97"/>
      <c r="P391" s="37" t="s">
        <v>497</v>
      </c>
    </row>
    <row r="392" spans="1:20" ht="20.100000000000001" customHeight="1">
      <c r="B392" s="114"/>
      <c r="C392" s="92"/>
      <c r="D392" s="92" t="s">
        <v>254</v>
      </c>
      <c r="E392" s="92"/>
      <c r="F392" s="92"/>
      <c r="G392" s="92"/>
      <c r="H392" s="96">
        <v>13</v>
      </c>
      <c r="I392" s="97"/>
      <c r="J392" s="97"/>
      <c r="K392" s="97"/>
      <c r="L392" s="97"/>
      <c r="M392" s="97"/>
      <c r="N392" s="97"/>
      <c r="O392" s="97"/>
      <c r="P392" s="37" t="s">
        <v>497</v>
      </c>
    </row>
    <row r="393" spans="1:20" ht="20.100000000000001" customHeight="1">
      <c r="B393" s="384" t="s">
        <v>247</v>
      </c>
      <c r="C393" s="385"/>
      <c r="D393" s="92" t="s">
        <v>255</v>
      </c>
      <c r="E393" s="92"/>
      <c r="F393" s="92"/>
      <c r="G393" s="92"/>
      <c r="H393" s="96">
        <v>1</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2</v>
      </c>
      <c r="I395" s="97"/>
      <c r="J395" s="97"/>
      <c r="K395" s="97"/>
      <c r="L395" s="97"/>
      <c r="M395" s="97"/>
      <c r="N395" s="97"/>
      <c r="O395" s="97"/>
      <c r="P395" s="37" t="s">
        <v>497</v>
      </c>
    </row>
    <row r="396" spans="1:20" ht="20.100000000000001" customHeight="1">
      <c r="B396" s="386"/>
      <c r="C396" s="387"/>
      <c r="D396" s="92" t="s">
        <v>258</v>
      </c>
      <c r="E396" s="92"/>
      <c r="F396" s="92"/>
      <c r="G396" s="92"/>
      <c r="H396" s="96">
        <v>3</v>
      </c>
      <c r="I396" s="97"/>
      <c r="J396" s="97"/>
      <c r="K396" s="97"/>
      <c r="L396" s="97"/>
      <c r="M396" s="97"/>
      <c r="N396" s="97"/>
      <c r="O396" s="97"/>
      <c r="P396" s="37" t="s">
        <v>497</v>
      </c>
    </row>
    <row r="397" spans="1:20" ht="20.100000000000001" customHeight="1">
      <c r="B397" s="386"/>
      <c r="C397" s="387"/>
      <c r="D397" s="92" t="s">
        <v>259</v>
      </c>
      <c r="E397" s="92"/>
      <c r="F397" s="92"/>
      <c r="G397" s="92"/>
      <c r="H397" s="96">
        <v>5</v>
      </c>
      <c r="I397" s="97"/>
      <c r="J397" s="97"/>
      <c r="K397" s="97"/>
      <c r="L397" s="97"/>
      <c r="M397" s="97"/>
      <c r="N397" s="97"/>
      <c r="O397" s="97"/>
      <c r="P397" s="37" t="s">
        <v>497</v>
      </c>
    </row>
    <row r="398" spans="1:20" ht="20.100000000000001" customHeight="1">
      <c r="B398" s="386"/>
      <c r="C398" s="387"/>
      <c r="D398" s="92" t="s">
        <v>260</v>
      </c>
      <c r="E398" s="92"/>
      <c r="F398" s="92"/>
      <c r="G398" s="92"/>
      <c r="H398" s="96">
        <v>4</v>
      </c>
      <c r="I398" s="97"/>
      <c r="J398" s="97"/>
      <c r="K398" s="97"/>
      <c r="L398" s="97"/>
      <c r="M398" s="97"/>
      <c r="N398" s="97"/>
      <c r="O398" s="97"/>
      <c r="P398" s="37" t="s">
        <v>497</v>
      </c>
    </row>
    <row r="399" spans="1:20" ht="20.100000000000001" customHeight="1">
      <c r="B399" s="386"/>
      <c r="C399" s="387"/>
      <c r="D399" s="92" t="s">
        <v>261</v>
      </c>
      <c r="E399" s="92"/>
      <c r="F399" s="92"/>
      <c r="G399" s="92"/>
      <c r="H399" s="96">
        <v>2</v>
      </c>
      <c r="I399" s="97"/>
      <c r="J399" s="97"/>
      <c r="K399" s="97"/>
      <c r="L399" s="97"/>
      <c r="M399" s="97"/>
      <c r="N399" s="97"/>
      <c r="O399" s="97"/>
      <c r="P399" s="37" t="s">
        <v>497</v>
      </c>
    </row>
    <row r="400" spans="1:20" ht="20.100000000000001" customHeight="1">
      <c r="B400" s="388"/>
      <c r="C400" s="389"/>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10</v>
      </c>
      <c r="I403" s="97"/>
      <c r="J403" s="97"/>
      <c r="K403" s="97"/>
      <c r="L403" s="97"/>
      <c r="M403" s="97"/>
      <c r="N403" s="97"/>
      <c r="O403" s="97"/>
      <c r="P403" s="37" t="s">
        <v>497</v>
      </c>
    </row>
    <row r="404" spans="2:20" ht="20.100000000000001" customHeight="1">
      <c r="B404" s="114"/>
      <c r="C404" s="92"/>
      <c r="D404" s="92" t="s">
        <v>266</v>
      </c>
      <c r="E404" s="92"/>
      <c r="F404" s="92"/>
      <c r="G404" s="92"/>
      <c r="H404" s="96">
        <v>4</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18</v>
      </c>
      <c r="I410" s="97"/>
      <c r="J410" s="97"/>
      <c r="K410" s="97"/>
      <c r="L410" s="97"/>
      <c r="M410" s="97"/>
      <c r="N410" s="97"/>
      <c r="O410" s="97"/>
      <c r="P410" s="37" t="s">
        <v>495</v>
      </c>
    </row>
    <row r="411" spans="2:20" ht="20.100000000000001" customHeight="1">
      <c r="B411" s="114" t="s">
        <v>272</v>
      </c>
      <c r="C411" s="92"/>
      <c r="D411" s="92"/>
      <c r="E411" s="92"/>
      <c r="F411" s="92"/>
      <c r="G411" s="92"/>
      <c r="H411" s="96">
        <v>90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1</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1</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t="s">
        <v>2555</v>
      </c>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2556</v>
      </c>
      <c r="I431" s="206"/>
      <c r="J431" s="206"/>
      <c r="K431" s="206"/>
      <c r="L431" s="206"/>
      <c r="M431" s="206"/>
      <c r="N431" s="206"/>
      <c r="O431" s="206"/>
      <c r="P431" s="207"/>
    </row>
    <row r="432" spans="1:20" ht="20.100000000000001" customHeight="1">
      <c r="B432" s="399"/>
      <c r="C432" s="203" t="s">
        <v>14</v>
      </c>
      <c r="D432" s="99"/>
      <c r="E432" s="99"/>
      <c r="F432" s="99"/>
      <c r="G432" s="100"/>
      <c r="H432" s="199" t="s">
        <v>2557</v>
      </c>
      <c r="I432" s="200"/>
      <c r="J432" s="35" t="s">
        <v>487</v>
      </c>
      <c r="K432" s="200" t="s">
        <v>2558</v>
      </c>
      <c r="L432" s="200"/>
      <c r="M432" s="35" t="s">
        <v>487</v>
      </c>
      <c r="N432" s="200" t="s">
        <v>2559</v>
      </c>
      <c r="O432" s="200"/>
      <c r="P432" s="201"/>
    </row>
    <row r="433" spans="2:16" ht="20.100000000000001" customHeight="1">
      <c r="B433" s="399"/>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399"/>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399"/>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2560</v>
      </c>
      <c r="I438" s="206"/>
      <c r="J438" s="206"/>
      <c r="K438" s="206"/>
      <c r="L438" s="206"/>
      <c r="M438" s="206"/>
      <c r="N438" s="206"/>
      <c r="O438" s="206"/>
      <c r="P438" s="207"/>
    </row>
    <row r="439" spans="2:16" ht="20.100000000000001" customHeight="1">
      <c r="B439" s="411"/>
      <c r="C439" s="203" t="s">
        <v>14</v>
      </c>
      <c r="D439" s="99"/>
      <c r="E439" s="99"/>
      <c r="F439" s="99"/>
      <c r="G439" s="100"/>
      <c r="H439" s="199" t="s">
        <v>2561</v>
      </c>
      <c r="I439" s="200"/>
      <c r="J439" s="35" t="s">
        <v>487</v>
      </c>
      <c r="K439" s="200" t="s">
        <v>2562</v>
      </c>
      <c r="L439" s="200"/>
      <c r="M439" s="35" t="s">
        <v>487</v>
      </c>
      <c r="N439" s="200" t="s">
        <v>2563</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2564</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2512</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2565</v>
      </c>
      <c r="M469" s="86"/>
      <c r="N469" s="86"/>
      <c r="O469" s="87"/>
      <c r="P469" s="88"/>
    </row>
    <row r="470" spans="2:20" ht="20.100000000000001" customHeight="1">
      <c r="B470" s="190" t="s">
        <v>292</v>
      </c>
      <c r="C470" s="191"/>
      <c r="D470" s="191"/>
      <c r="E470" s="191"/>
      <c r="F470" s="191"/>
      <c r="G470" s="192"/>
      <c r="H470" s="159" t="s">
        <v>2512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2565</v>
      </c>
      <c r="M472" s="86"/>
      <c r="N472" s="86"/>
      <c r="O472" s="87"/>
      <c r="P472" s="88"/>
    </row>
    <row r="473" spans="2:20" ht="20.100000000000001" customHeight="1" thickBot="1">
      <c r="B473" s="413" t="s">
        <v>293</v>
      </c>
      <c r="C473" s="414"/>
      <c r="D473" s="414"/>
      <c r="E473" s="414"/>
      <c r="F473" s="414"/>
      <c r="G473" s="414"/>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v>44774</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2512</v>
      </c>
      <c r="K479" s="159"/>
      <c r="L479" s="159"/>
      <c r="M479" s="159"/>
      <c r="N479" s="159"/>
      <c r="O479" s="96"/>
      <c r="P479" s="131"/>
      <c r="S479" s="15" t="str">
        <f>IF($F$476=MST!$I$6,IF(J479="","未記入",""),"")</f>
        <v/>
      </c>
    </row>
    <row r="480" spans="2:20" ht="20.100000000000001" customHeight="1">
      <c r="B480" s="190" t="s">
        <v>508</v>
      </c>
      <c r="C480" s="191"/>
      <c r="D480" s="191"/>
      <c r="E480" s="192"/>
      <c r="F480" s="96" t="s">
        <v>2511</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2566</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2566</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2566</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2512</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2512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2568</v>
      </c>
      <c r="K504" s="206"/>
      <c r="L504" s="206"/>
      <c r="M504" s="206"/>
      <c r="N504" s="206"/>
      <c r="O504" s="206"/>
      <c r="P504" s="207"/>
    </row>
    <row r="505" spans="2:20" ht="27.75" customHeight="1">
      <c r="B505" s="190" t="s">
        <v>304</v>
      </c>
      <c r="C505" s="191"/>
      <c r="D505" s="191"/>
      <c r="E505" s="192"/>
      <c r="F505" s="375" t="s">
        <v>2512</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2511</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2512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2569</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2571</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2570</v>
      </c>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49" sqref="M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2572</v>
      </c>
      <c r="K4" s="468"/>
      <c r="L4" s="468"/>
      <c r="M4" s="467" t="s">
        <v>2573</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2574</v>
      </c>
      <c r="K9" s="468"/>
      <c r="L9" s="468"/>
      <c r="M9" s="467" t="s">
        <v>2575</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2384</v>
      </c>
      <c r="I11" s="475"/>
      <c r="J11" s="467" t="s">
        <v>2574</v>
      </c>
      <c r="K11" s="468"/>
      <c r="L11" s="468"/>
      <c r="M11" s="467" t="s">
        <v>2575</v>
      </c>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2572</v>
      </c>
      <c r="K13" s="468"/>
      <c r="L13" s="468"/>
      <c r="M13" s="467" t="s">
        <v>2573</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2384</v>
      </c>
      <c r="I19" s="475"/>
      <c r="J19" s="467" t="s">
        <v>2556</v>
      </c>
      <c r="K19" s="468"/>
      <c r="L19" s="468"/>
      <c r="M19" s="467" t="s">
        <v>2576</v>
      </c>
      <c r="N19" s="468"/>
      <c r="O19" s="468"/>
      <c r="P19" s="468"/>
      <c r="Q19" s="468"/>
      <c r="R19" s="65" t="s">
        <v>2522</v>
      </c>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2384</v>
      </c>
      <c r="I22" s="475"/>
      <c r="J22" s="467" t="s">
        <v>2577</v>
      </c>
      <c r="K22" s="468"/>
      <c r="L22" s="468"/>
      <c r="M22" s="467" t="s">
        <v>2578</v>
      </c>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2574</v>
      </c>
      <c r="K26" s="488"/>
      <c r="L26" s="488"/>
      <c r="M26" s="487" t="s">
        <v>2575</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2384</v>
      </c>
      <c r="I33" s="475"/>
      <c r="J33" s="467" t="s">
        <v>2574</v>
      </c>
      <c r="K33" s="468"/>
      <c r="L33" s="468"/>
      <c r="M33" s="467" t="s">
        <v>2575</v>
      </c>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2572</v>
      </c>
      <c r="K35" s="468"/>
      <c r="L35" s="468"/>
      <c r="M35" s="467" t="s">
        <v>2573</v>
      </c>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2384</v>
      </c>
      <c r="I42" s="510"/>
      <c r="J42" s="487" t="s">
        <v>2574</v>
      </c>
      <c r="K42" s="488"/>
      <c r="L42" s="488"/>
      <c r="M42" s="487" t="s">
        <v>2575</v>
      </c>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2384</v>
      </c>
      <c r="I50" s="475"/>
      <c r="J50" s="467" t="s">
        <v>2556</v>
      </c>
      <c r="K50" s="468"/>
      <c r="L50" s="468"/>
      <c r="M50" s="467" t="s">
        <v>2576</v>
      </c>
      <c r="N50" s="468"/>
      <c r="O50" s="468"/>
      <c r="P50" s="468"/>
      <c r="Q50" s="468"/>
      <c r="R50" s="65" t="s">
        <v>2522</v>
      </c>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7" sqref="Y7:AA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2512</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2512</v>
      </c>
      <c r="K7" s="550"/>
      <c r="L7" s="550"/>
      <c r="M7" s="550"/>
      <c r="N7" s="550"/>
      <c r="O7" s="551"/>
      <c r="P7" s="549" t="s">
        <v>2512</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2512</v>
      </c>
      <c r="K8" s="514"/>
      <c r="L8" s="514"/>
      <c r="M8" s="514"/>
      <c r="N8" s="514"/>
      <c r="O8" s="515"/>
      <c r="P8" s="513" t="s">
        <v>2512</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2512</v>
      </c>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2512</v>
      </c>
      <c r="K10" s="514"/>
      <c r="L10" s="514"/>
      <c r="M10" s="514"/>
      <c r="N10" s="514"/>
      <c r="O10" s="515"/>
      <c r="P10" s="513" t="s">
        <v>2512</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2512</v>
      </c>
      <c r="K11" s="514"/>
      <c r="L11" s="514"/>
      <c r="M11" s="514"/>
      <c r="N11" s="514"/>
      <c r="O11" s="515"/>
      <c r="P11" s="513" t="s">
        <v>2512</v>
      </c>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2512</v>
      </c>
      <c r="K12" s="514"/>
      <c r="L12" s="514"/>
      <c r="M12" s="514"/>
      <c r="N12" s="514"/>
      <c r="O12" s="515"/>
      <c r="P12" s="513" t="s">
        <v>2512</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2512</v>
      </c>
      <c r="K13" s="514"/>
      <c r="L13" s="514"/>
      <c r="M13" s="514"/>
      <c r="N13" s="514"/>
      <c r="O13" s="515"/>
      <c r="P13" s="513" t="s">
        <v>2512</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2512</v>
      </c>
      <c r="K14" s="534"/>
      <c r="L14" s="534"/>
      <c r="M14" s="534"/>
      <c r="N14" s="534"/>
      <c r="O14" s="535"/>
      <c r="P14" s="533" t="s">
        <v>2512</v>
      </c>
      <c r="Q14" s="534"/>
      <c r="R14" s="534"/>
      <c r="S14" s="534"/>
      <c r="T14" s="534"/>
      <c r="U14" s="535"/>
      <c r="V14" s="526"/>
      <c r="W14" s="526"/>
      <c r="X14" s="526"/>
      <c r="Y14" s="526" t="s">
        <v>2522</v>
      </c>
      <c r="Z14" s="526"/>
      <c r="AA14" s="526"/>
      <c r="AB14" s="522" t="s">
        <v>2579</v>
      </c>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2512</v>
      </c>
      <c r="K16" s="550"/>
      <c r="L16" s="550"/>
      <c r="M16" s="550"/>
      <c r="N16" s="550"/>
      <c r="O16" s="551"/>
      <c r="P16" s="549" t="s">
        <v>2512</v>
      </c>
      <c r="Q16" s="550"/>
      <c r="R16" s="550"/>
      <c r="S16" s="550"/>
      <c r="T16" s="550"/>
      <c r="U16" s="551"/>
      <c r="V16" s="525"/>
      <c r="W16" s="525"/>
      <c r="X16" s="525"/>
      <c r="Y16" s="525" t="s">
        <v>2522</v>
      </c>
      <c r="Z16" s="525"/>
      <c r="AA16" s="525"/>
      <c r="AB16" s="562">
        <v>1100</v>
      </c>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2512</v>
      </c>
      <c r="K17" s="514"/>
      <c r="L17" s="514"/>
      <c r="M17" s="514"/>
      <c r="N17" s="514"/>
      <c r="O17" s="515"/>
      <c r="P17" s="513" t="s">
        <v>2511</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2512</v>
      </c>
      <c r="K18" s="514"/>
      <c r="L18" s="514"/>
      <c r="M18" s="514"/>
      <c r="N18" s="514"/>
      <c r="O18" s="515"/>
      <c r="P18" s="513" t="s">
        <v>2512</v>
      </c>
      <c r="Q18" s="514"/>
      <c r="R18" s="514"/>
      <c r="S18" s="514"/>
      <c r="T18" s="514"/>
      <c r="U18" s="515"/>
      <c r="V18" s="527"/>
      <c r="W18" s="527"/>
      <c r="X18" s="527"/>
      <c r="Y18" s="527" t="s">
        <v>2522</v>
      </c>
      <c r="Z18" s="527"/>
      <c r="AA18" s="527"/>
      <c r="AB18" s="519">
        <v>550</v>
      </c>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2512</v>
      </c>
      <c r="K19" s="514"/>
      <c r="L19" s="514"/>
      <c r="M19" s="514"/>
      <c r="N19" s="514"/>
      <c r="O19" s="515"/>
      <c r="P19" s="513" t="s">
        <v>2512</v>
      </c>
      <c r="Q19" s="514"/>
      <c r="R19" s="514"/>
      <c r="S19" s="514"/>
      <c r="T19" s="514"/>
      <c r="U19" s="515"/>
      <c r="V19" s="527"/>
      <c r="W19" s="527"/>
      <c r="X19" s="527"/>
      <c r="Y19" s="527" t="s">
        <v>2522</v>
      </c>
      <c r="Z19" s="527"/>
      <c r="AA19" s="527"/>
      <c r="AB19" s="519">
        <v>110</v>
      </c>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2511</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2512</v>
      </c>
      <c r="Q21" s="514"/>
      <c r="R21" s="514"/>
      <c r="S21" s="514"/>
      <c r="T21" s="514"/>
      <c r="U21" s="515"/>
      <c r="V21" s="527"/>
      <c r="W21" s="527"/>
      <c r="X21" s="527"/>
      <c r="Y21" s="527" t="s">
        <v>2522</v>
      </c>
      <c r="Z21" s="527"/>
      <c r="AA21" s="527"/>
      <c r="AB21" s="519">
        <v>103</v>
      </c>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2512</v>
      </c>
      <c r="Q22" s="514"/>
      <c r="R22" s="514"/>
      <c r="S22" s="514"/>
      <c r="T22" s="514"/>
      <c r="U22" s="515"/>
      <c r="V22" s="527"/>
      <c r="W22" s="527"/>
      <c r="X22" s="527"/>
      <c r="Y22" s="527" t="s">
        <v>2522</v>
      </c>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2512</v>
      </c>
      <c r="K23" s="514"/>
      <c r="L23" s="514"/>
      <c r="M23" s="514"/>
      <c r="N23" s="514"/>
      <c r="O23" s="515"/>
      <c r="P23" s="513" t="s">
        <v>2512</v>
      </c>
      <c r="Q23" s="514"/>
      <c r="R23" s="514"/>
      <c r="S23" s="514"/>
      <c r="T23" s="514"/>
      <c r="U23" s="515"/>
      <c r="V23" s="527"/>
      <c r="W23" s="527"/>
      <c r="X23" s="527"/>
      <c r="Y23" s="527" t="s">
        <v>2522</v>
      </c>
      <c r="Z23" s="527"/>
      <c r="AA23" s="527"/>
      <c r="AB23" s="519">
        <v>1650</v>
      </c>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2512</v>
      </c>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2511</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2512</v>
      </c>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2512</v>
      </c>
      <c r="K28" s="514"/>
      <c r="L28" s="514"/>
      <c r="M28" s="514"/>
      <c r="N28" s="514"/>
      <c r="O28" s="515"/>
      <c r="P28" s="513" t="s">
        <v>2512</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2512</v>
      </c>
      <c r="K29" s="514"/>
      <c r="L29" s="514"/>
      <c r="M29" s="514"/>
      <c r="N29" s="514"/>
      <c r="O29" s="515"/>
      <c r="P29" s="513" t="s">
        <v>2512</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2512</v>
      </c>
      <c r="K30" s="514"/>
      <c r="L30" s="514"/>
      <c r="M30" s="514"/>
      <c r="N30" s="514"/>
      <c r="O30" s="515"/>
      <c r="P30" s="513" t="s">
        <v>2511</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2512</v>
      </c>
      <c r="K31" s="534"/>
      <c r="L31" s="534"/>
      <c r="M31" s="534"/>
      <c r="N31" s="534"/>
      <c r="O31" s="535"/>
      <c r="P31" s="533" t="s">
        <v>2511</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2512</v>
      </c>
      <c r="K33" s="550"/>
      <c r="L33" s="550"/>
      <c r="M33" s="550"/>
      <c r="N33" s="550"/>
      <c r="O33" s="551"/>
      <c r="P33" s="549" t="s">
        <v>2511</v>
      </c>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2512</v>
      </c>
      <c r="K34" s="514"/>
      <c r="L34" s="514"/>
      <c r="M34" s="514"/>
      <c r="N34" s="514"/>
      <c r="O34" s="515"/>
      <c r="P34" s="513" t="s">
        <v>2511</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2512</v>
      </c>
      <c r="K35" s="534"/>
      <c r="L35" s="534"/>
      <c r="M35" s="534"/>
      <c r="N35" s="534"/>
      <c r="O35" s="535"/>
      <c r="P35" s="533" t="s">
        <v>2511</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