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Life-silver\Desktop\"/>
    </mc:Choice>
  </mc:AlternateContent>
  <xr:revisionPtr revIDLastSave="0" documentId="13_ncr:1_{F58A2D07-01A5-427C-9631-D3193496EA7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98" yWindow="-98" windowWidth="19396" windowHeight="103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<sst xmlns="http://schemas.openxmlformats.org/spreadsheetml/2006/main" count="3129" uniqueCount="2589">
  <si>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</si>
  <si>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</si>
  <si>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</si>
  <si>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</si>
  <si>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</si>
  <si>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</si>
  <si>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</si>
  <si>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</si>
  <si>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</si>
  <si>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</si>
  <si>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</si>
  <si>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</si>
  <si>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</si>
  <si>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</si>
  <si>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</si>
  <si>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</si>
  <si>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</si>
  <si>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</si>
  <si>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</si>
  <si>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</si>
  <si>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</si>
  <si>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</si>
  <si>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</si>
  <si>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</si>
  <si>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</si>
  <si>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</si>
  <si>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</si>
  <si>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</si>
  <si>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</si>
  <si>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</si>
  <si>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</si>
  <si>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</si>
  <si>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</si>
  <si>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</si>
  <si>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</si>
  <si>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</si>
  <si>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</si>
  <si>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</si>
  <si>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</si>
  <si>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</si>
  <si>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</si>
  <si>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</si>
  <si>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</si>
  <si>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</si>
  <si>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</si>
  <si>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</si>
  <si>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</si>
  <si>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</si>
  <si>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</si>
  <si>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</si>
  <si>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</si>
  <si>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</si>
  <si>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</si>
  <si>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</si>
  <si>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</si>
  <si>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</si>
  <si>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</si>
  <si>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</si>
  <si>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</si>
  <si>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</si>
  <si>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</si>
  <si>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</si>
  <si>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</si>
  <si>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</si>
  <si>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</si>
  <si>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</si>
  <si>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</si>
  <si>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</si>
  <si>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</si>
  <si>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</si>
  <si>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</si>
  <si>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</si>
  <si>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</si>
  <si>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</si>
  <si>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</si>
  <si>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</si>
  <si>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</si>
  <si>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</si>
  <si>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</si>
  <si>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</si>
  <si>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</si>
  <si>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</si>
  <si>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</si>
  <si>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</si>
  <si>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</si>
  <si>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</si>
  <si>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</si>
  <si>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</si>
  <si>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</si>
  <si>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</si>
  <si>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</si>
  <si>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</si>
  <si>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</si>
  <si>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</si>
  <si>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</si>
  <si>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</si>
  <si>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</si>
  <si>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</si>
  <si>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</si>
  <si>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</si>
  <si>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</si>
  <si>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</si>
  <si>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</si>
  <si>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</si>
  <si>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</si>
  <si>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</si>
  <si>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</si>
  <si>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</si>
  <si>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</si>
  <si>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</si>
  <si>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</si>
  <si>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</si>
  <si>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</si>
  <si>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</si>
  <si>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</si>
  <si>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</si>
  <si>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</si>
  <si>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</si>
  <si>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</si>
  <si>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</si>
  <si>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</si>
  <si>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</si>
  <si>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</si>
  <si>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</si>
  <si>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</si>
  <si>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</si>
  <si>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</si>
  <si>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</si>
  <si>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</si>
  <si>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</si>
  <si>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</si>
  <si>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</si>
  <si>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</si>
  <si>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</si>
  <si>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</si>
  <si>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</si>
  <si>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</si>
  <si>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</si>
  <si>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</si>
  <si>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</si>
  <si>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</si>
  <si>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</si>
  <si>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</si>
  <si>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</si>
  <si>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</si>
  <si>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</si>
  <si>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</si>
  <si>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</si>
  <si>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</si>
  <si>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</si>
  <si>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</si>
  <si>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</si>
  <si>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</si>
  <si>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</si>
  <si>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</si>
  <si>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</si>
  <si>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</si>
  <si>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</si>
  <si>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</si>
  <si>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</si>
  <si>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</si>
  <si>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</si>
  <si>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</si>
  <si>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</si>
  <si>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</si>
  <si>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</si>
  <si>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</si>
  <si>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</si>
  <si>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</si>
  <si>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</si>
  <si>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</si>
  <si>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</si>
  <si>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</si>
  <si>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</si>
  <si>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</si>
  <si>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</si>
  <si>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</si>
  <si>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</si>
  <si>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</si>
  <si>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</si>
  <si>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</si>
  <si>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</si>
  <si>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</si>
  <si>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</si>
  <si>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</si>
  <si>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</si>
  <si>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</si>
  <si>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</si>
  <si>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</si>
  <si>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</si>
  <si>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</si>
  <si>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</si>
  <si>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</si>
  <si>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</si>
  <si>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</si>
  <si>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</si>
  <si>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</si>
  <si>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</si>
  <si>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</si>
  <si>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</si>
  <si>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</si>
  <si>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</si>
  <si>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</si>
  <si>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</si>
  <si>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</si>
  <si>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</si>
  <si>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</si>
  <si>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</si>
  <si>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</si>
  <si>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</si>
  <si>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</si>
  <si>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</si>
  <si>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</si>
  <si>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</si>
  <si>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</si>
  <si>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</si>
  <si>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</si>
  <si>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</si>
  <si>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</si>
  <si>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</si>
  <si>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</si>
  <si>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</si>
  <si>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</si>
  <si>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</si>
  <si>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</si>
  <si>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</si>
  <si>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</si>
  <si>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</si>
  <si>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</si>
  <si>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</si>
  <si>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</si>
  <si>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</si>
  <si>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</si>
  <si>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</si>
  <si>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</si>
  <si>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</si>
  <si>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</si>
  <si>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</si>
  <si>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</si>
  <si>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</si>
  <si>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</si>
  <si>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</si>
  <si>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</si>
  <si>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</si>
  <si>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</si>
  <si>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</si>
  <si>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</si>
  <si>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</si>
  <si>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</si>
  <si>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</si>
  <si>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</si>
  <si>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</si>
  <si>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</si>
  <si>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</si>
  <si>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</si>
  <si>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</si>
  <si>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</si>
  <si>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</si>
  <si>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</si>
  <si>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</si>
  <si>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</si>
  <si>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</si>
  <si>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</si>
  <si>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</si>
  <si>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</si>
  <si>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</si>
  <si>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</si>
  <si>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</si>
  <si>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</si>
  <si>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</si>
  <si>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</si>
  <si>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</si>
  <si>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</si>
  <si>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</si>
  <si>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</si>
  <si>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</si>
  <si>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</si>
  <si>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</si>
  <si>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</si>
  <si>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</si>
  <si>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</si>
  <si>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</si>
  <si>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</si>
  <si>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</si>
  <si>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</si>
  <si>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</si>
  <si>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</si>
  <si>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</si>
  <si>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</si>
  <si>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</si>
  <si>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</si>
  <si>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</si>
  <si>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</si>
  <si>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</si>
  <si>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</si>
  <si>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</si>
  <si>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</si>
  <si>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</si>
  <si>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</si>
  <si>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</si>
  <si>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</si>
  <si>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</si>
  <si>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</si>
  <si>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</si>
  <si>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</si>
  <si>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</si>
  <si>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</si>
  <si>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</si>
  <si>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</si>
  <si>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</si>
  <si>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</si>
  <si>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</si>
  <si>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</si>
  <si>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</si>
  <si>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</si>
  <si>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</si>
  <si>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</si>
  <si>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</si>
  <si>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</si>
  <si>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</si>
  <si>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</si>
  <si>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</si>
  <si>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</si>
  <si>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</si>
  <si>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</si>
  <si>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</si>
  <si>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</si>
  <si>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</si>
  <si>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</si>
  <si>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</si>
  <si>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</si>
  <si>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</si>
  <si>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</si>
  <si>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</si>
  <si>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</si>
  <si>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</si>
  <si>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</si>
  <si>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</si>
  <si>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</si>
  <si>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</si>
  <si>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</si>
  <si>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</si>
  <si>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</si>
  <si>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</si>
  <si>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</si>
  <si>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</si>
  <si>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</si>
  <si>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</si>
  <si>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</si>
  <si>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</si>
  <si>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</si>
  <si>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</si>
  <si>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</si>
  <si>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</si>
  <si>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</si>
  <si>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</si>
  <si>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</si>
  <si>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</si>
  <si>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</si>
  <si>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</si>
  <si>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</si>
  <si>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</si>
  <si>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</si>
  <si>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</si>
  <si>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</si>
  <si>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</si>
  <si>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</si>
  <si>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</si>
  <si>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</si>
  <si>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</si>
  <si>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</si>
  <si>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</si>
  <si>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</si>
  <si>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</si>
  <si>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</si>
  <si>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</si>
  <si>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</si>
  <si>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</si>
  <si>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</si>
  <si>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</si>
  <si>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</si>
  <si>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</si>
  <si>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</si>
  <si>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</si>
  <si>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</si>
  <si>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</si>
  <si>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</si>
  <si>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</si>
  <si>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</si>
  <si>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</si>
  <si>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</si>
  <si>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</si>
  <si>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</si>
  <si>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</si>
  <si>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</si>
  <si>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</si>
  <si>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</si>
  <si>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</si>
  <si>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</si>
  <si>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</si>
  <si>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</si>
  <si>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</si>
  <si>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</si>
  <si>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</si>
  <si>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</si>
  <si>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</si>
  <si>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</si>
  <si>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</si>
  <si>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</si>
  <si>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</si>
  <si>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</si>
  <si>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</si>
  <si>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</si>
  <si>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</si>
  <si>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</si>
  <si>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</si>
  <si>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</si>
  <si>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</si>
  <si>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</si>
  <si>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</si>
  <si>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</si>
  <si>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</si>
  <si>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</si>
  <si>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</si>
  <si>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</si>
  <si>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</si>
  <si>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</si>
  <si>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</si>
  <si>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</si>
  <si>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</si>
  <si>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</si>
  <si>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</si>
  <si>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</si>
  <si>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</si>
  <si>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</si>
  <si>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</si>
  <si>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</si>
  <si>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</si>
  <si>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</si>
  <si>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</si>
  <si>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</si>
  <si>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</si>
  <si>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</si>
  <si>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</si>
  <si>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</si>
  <si>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</si>
  <si>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</si>
  <si>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</si>
  <si>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</si>
  <si>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</si>
  <si>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</si>
  <si>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</si>
  <si>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</si>
  <si>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</si>
  <si>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</si>
  <si>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</si>
  <si>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</si>
  <si>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</si>
  <si>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</si>
  <si>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</si>
  <si>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</si>
  <si>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</si>
  <si>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</si>
  <si>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</si>
  <si>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</si>
  <si>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</si>
  <si>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</si>
  <si>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</si>
  <si>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</si>
  <si>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</si>
  <si>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</si>
  <si>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</si>
  <si>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</si>
  <si>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</si>
  <si>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</si>
  <si>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</si>
  <si>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</si>
  <si>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</si>
  <si>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</si>
  <si>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</si>
  <si>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</si>
  <si>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</si>
  <si>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</si>
  <si>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</si>
  <si>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</si>
  <si>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</si>
  <si>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</si>
  <si>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</si>
  <si>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</si>
  <si>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</si>
  <si>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</si>
  <si>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</si>
  <si>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</si>
  <si>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</si>
  <si>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</si>
  <si>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</si>
  <si>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</si>
  <si>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</si>
  <si>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</si>
  <si>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</si>
  <si>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</si>
  <si>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</si>
  <si>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</si>
  <si>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</si>
  <si>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</si>
  <si>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</si>
  <si>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</si>
  <si>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</si>
  <si>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</si>
  <si>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</si>
  <si>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</si>
  <si>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</si>
  <si>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</si>
  <si>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</si>
  <si>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</si>
  <si>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</si>
  <si>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</si>
  <si>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</si>
  <si>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</si>
  <si>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</si>
  <si>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</si>
  <si>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</si>
  <si>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</si>
  <si>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</si>
  <si>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</si>
  <si>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</si>
  <si>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</si>
  <si>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</si>
  <si>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</si>
  <si>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</si>
  <si>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</si>
  <si>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</si>
  <si>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</si>
  <si>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</si>
  <si>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</si>
  <si>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</si>
  <si>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</si>
  <si>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</si>
  <si>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</si>
  <si>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</si>
  <si>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</si>
  <si>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</si>
  <si>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</si>
  <si>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</si>
  <si>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</si>
  <si>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</si>
  <si>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</si>
  <si>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</si>
  <si>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</si>
  <si>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</si>
  <si>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</si>
  <si>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</si>
  <si>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</si>
  <si>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</si>
  <si>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</si>
  <si>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</si>
  <si>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</si>
  <si>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</si>
  <si>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</si>
  <si>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</si>
  <si>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</si>
  <si>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</si>
  <si>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</si>
  <si>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</si>
  <si>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</si>
  <si>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</si>
  <si>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</si>
  <si>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</si>
  <si>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</si>
  <si>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</si>
  <si>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</si>
  <si>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</si>
  <si>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</si>
  <si>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</si>
  <si>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</si>
  <si>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</si>
  <si>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</si>
  <si>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</si>
  <si>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</si>
  <si>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</si>
  <si>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</si>
  <si>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</si>
  <si>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</si>
  <si>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</si>
  <si>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</si>
  <si>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</si>
  <si>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</si>
  <si>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</si>
  <si>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</si>
  <si>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</si>
  <si>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</si>
  <si>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</si>
  <si>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</si>
  <si>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</si>
  <si>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</si>
  <si>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</si>
  <si>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</si>
  <si>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</si>
  <si>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</si>
  <si>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</si>
  <si>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</si>
  <si>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</si>
  <si>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</si>
  <si>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</si>
  <si>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</si>
  <si>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</si>
  <si>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</si>
  <si>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</si>
  <si>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</si>
  <si>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</si>
  <si>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</si>
  <si>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</si>
  <si>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</si>
  <si>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</si>
  <si>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</si>
  <si>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</si>
  <si>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</si>
  <si>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</si>
  <si>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</si>
  <si>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</si>
  <si>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</si>
  <si>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</si>
  <si>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</si>
  <si>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</si>
  <si>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</si>
  <si>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</si>
  <si>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</si>
  <si>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</si>
  <si>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</si>
  <si>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</si>
  <si>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</si>
  <si>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</si>
  <si>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</si>
  <si>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</si>
  <si>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</si>
  <si>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</si>
  <si>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</si>
  <si>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</si>
  <si>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</si>
  <si>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</si>
  <si>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</si>
  <si>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</si>
  <si>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</si>
  <si>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</si>
  <si>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</si>
  <si>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</si>
  <si>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</si>
  <si>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</si>
  <si>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</si>
  <si>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</si>
  <si>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</si>
  <si>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</si>
  <si>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</si>
  <si>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</si>
  <si>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</si>
  <si>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</si>
  <si>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</si>
  <si>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</si>
  <si>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</si>
  <si>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</si>
  <si>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</si>
  <si>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</si>
  <si>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</si>
  <si>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</si>
  <si>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</si>
  <si>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</si>
  <si>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</si>
  <si>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</si>
  <si>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</si>
  <si>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</si>
  <si>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</si>
  <si>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</si>
  <si>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</si>
  <si>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</si>
  <si>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</si>
  <si>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</si>
  <si>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</si>
  <si>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</si>
  <si>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</si>
  <si>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</si>
  <si>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</si>
  <si>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</si>
  <si>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</si>
  <si>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</si>
  <si>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</si>
  <si>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</si>
  <si>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</si>
  <si>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</si>
  <si>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</si>
  <si>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</si>
  <si>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</si>
  <si>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</si>
  <si>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</si>
  <si>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</si>
  <si>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</si>
  <si>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</si>
  <si>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</si>
  <si>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</si>
  <si>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</si>
  <si>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</si>
  <si>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</si>
  <si>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</si>
  <si>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</si>
  <si>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</si>
  <si>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</si>
  <si>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</si>
  <si>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</si>
  <si>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</si>
  <si>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</si>
  <si>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</si>
  <si>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</si>
  <si>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</si>
  <si>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</si>
  <si>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</si>
  <si>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</si>
  <si>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</si>
  <si>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</si>
  <si>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</si>
  <si>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</si>
  <si>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</si>
  <si>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</si>
  <si>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</si>
  <si>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</si>
  <si>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</si>
  <si>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</si>
  <si>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</si>
  <si>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</si>
  <si>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</si>
  <si>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</si>
  <si>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</si>
  <si>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</si>
  <si>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</si>
  <si>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</si>
  <si>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</si>
  <si>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</si>
  <si>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</si>
  <si>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</si>
  <si>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</si>
  <si>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</si>
  <si>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</si>
  <si>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</si>
  <si>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</si>
  <si>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</si>
  <si>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</si>
  <si>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</si>
  <si>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</si>
  <si>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</si>
  <si>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</si>
  <si>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</si>
  <si>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</si>
  <si>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</si>
  <si>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</si>
  <si>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</si>
  <si>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</si>
  <si>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</si>
  <si>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</si>
  <si>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</si>
  <si>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</si>
  <si>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</si>
  <si>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</si>
  <si>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</si>
  <si>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</si>
  <si>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</si>
  <si>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</si>
  <si>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</si>
  <si>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</si>
  <si>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</si>
  <si>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</si>
  <si>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</si>
  <si>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</si>
  <si>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</si>
  <si>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</si>
  <si>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</si>
  <si>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</si>
  <si>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</si>
  <si>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</si>
  <si>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</si>
  <si>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</si>
  <si>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</si>
  <si>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</si>
  <si>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</si>
  <si>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</si>
  <si>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</si>
  <si>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</si>
  <si>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</si>
  <si>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</si>
  <si>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</si>
  <si>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</si>
  <si>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</si>
  <si>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</si>
  <si>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</si>
  <si>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</si>
  <si>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</si>
  <si>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</si>
  <si>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</si>
  <si>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</si>
  <si>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</si>
  <si>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</si>
  <si>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</si>
  <si>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</si>
  <si>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</si>
  <si>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</si>
  <si>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</si>
  <si>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</si>
  <si>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</si>
  <si>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</si>
  <si>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</si>
  <si>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</si>
  <si>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</si>
  <si>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</si>
  <si>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</si>
  <si>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</si>
  <si>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</si>
  <si>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</si>
  <si>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</si>
  <si>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</si>
  <si>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</si>
  <si>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</si>
  <si>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</si>
  <si>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</si>
  <si>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</si>
  <si>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</si>
  <si>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</si>
  <si>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</si>
  <si>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</si>
  <si>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</si>
  <si>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</si>
  <si>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</si>
  <si>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</si>
  <si>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</si>
  <si>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</si>
  <si>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</si>
  <si>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</si>
  <si>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</si>
  <si>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</si>
  <si>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</si>
  <si>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</si>
  <si>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</si>
  <si>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</si>
  <si>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</si>
  <si>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</si>
  <si>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</si>
  <si>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</si>
  <si>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</si>
  <si>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</si>
  <si>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</si>
  <si>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</si>
  <si>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</si>
  <si>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</si>
  <si>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</si>
  <si>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</si>
  <si>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</si>
  <si>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</si>
  <si>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</si>
  <si>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</si>
  <si>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</si>
  <si>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</si>
  <si>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</si>
  <si>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</si>
  <si>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</si>
  <si>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</si>
  <si>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</si>
  <si>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</si>
  <si>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</si>
  <si>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</si>
  <si>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</si>
  <si>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</si>
  <si>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</si>
  <si>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</si>
  <si>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</si>
  <si>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</si>
  <si>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</si>
  <si>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</si>
  <si>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</si>
  <si>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</si>
  <si>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</si>
  <si>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</si>
  <si>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</si>
  <si>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</si>
  <si>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</si>
  <si>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</si>
  <si>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</si>
  <si>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</si>
  <si>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</si>
  <si>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</si>
  <si>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</si>
  <si>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</si>
  <si>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</si>
  <si>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</si>
  <si>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</si>
  <si>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</si>
  <si>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</si>
  <si>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</si>
  <si>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</si>
  <si>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</si>
  <si>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</si>
  <si>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</si>
  <si>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</si>
  <si>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</si>
  <si>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</si>
  <si>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</si>
  <si>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</si>
  <si>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</si>
  <si>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</si>
  <si>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</si>
  <si>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</si>
  <si>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</si>
  <si>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</si>
  <si>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</si>
  <si>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</si>
  <si>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</si>
  <si>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</si>
  <si>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</si>
  <si>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</si>
  <si>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</si>
  <si>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</si>
  <si>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</si>
  <si>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</si>
  <si>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</si>
  <si>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</si>
  <si>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</si>
  <si>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</si>
  <si>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</si>
  <si>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</si>
  <si>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</si>
  <si>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</si>
  <si>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</si>
  <si>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</si>
  <si>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</si>
  <si>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</si>
  <si>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</si>
  <si>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</si>
  <si>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</si>
  <si>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</si>
  <si>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</si>
  <si>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</si>
  <si>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</si>
  <si>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</si>
  <si>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</si>
  <si>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</si>
  <si>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</si>
  <si>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</si>
  <si>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</si>
  <si>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</si>
  <si>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</si>
  <si>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</si>
  <si>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</si>
  <si>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</si>
  <si>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</si>
  <si>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</si>
  <si>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</si>
  <si>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</si>
  <si>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</si>
  <si>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</si>
  <si>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</si>
  <si>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</si>
  <si>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</si>
  <si>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</si>
  <si>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</si>
  <si>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</si>
  <si>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</si>
  <si>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</si>
  <si>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</si>
  <si>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</si>
  <si>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</si>
  <si>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</si>
  <si>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</si>
  <si>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</si>
  <si>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</si>
  <si>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</si>
  <si>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</si>
  <si>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</si>
  <si>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</si>
  <si>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</si>
  <si>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</si>
  <si>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</si>
  <si>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</si>
  <si>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</si>
  <si>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</si>
  <si>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</si>
  <si>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</si>
  <si>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</si>
  <si>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</si>
  <si>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</si>
  <si>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</si>
  <si>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</si>
  <si>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</si>
  <si>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</si>
  <si>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</si>
  <si>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</si>
  <si>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</si>
  <si>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</si>
  <si>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</si>
  <si>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</si>
  <si>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</si>
  <si>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</si>
  <si>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</si>
  <si>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</si>
  <si>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</si>
  <si>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</si>
  <si>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</si>
  <si>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</si>
  <si>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</si>
  <si>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</si>
  <si>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</si>
  <si>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</si>
  <si>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</si>
  <si>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</si>
  <si>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</si>
  <si>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</si>
  <si>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</si>
  <si>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</si>
  <si>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</si>
  <si>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</si>
  <si>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</si>
  <si>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</si>
  <si>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</si>
  <si>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</si>
  <si>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</si>
  <si>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</si>
  <si>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</si>
  <si>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</si>
  <si>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</si>
  <si>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</si>
  <si>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</si>
  <si>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</si>
  <si>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</si>
  <si>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</si>
  <si>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</si>
  <si>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</si>
  <si>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</si>
  <si>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</si>
  <si>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</si>
  <si>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</si>
  <si>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</si>
  <si>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</si>
  <si>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</si>
  <si>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</si>
  <si>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</si>
  <si>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</si>
  <si>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</si>
  <si>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</si>
  <si>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</si>
  <si>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</si>
  <si>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</si>
  <si>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</si>
  <si>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</si>
  <si>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</si>
  <si>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</si>
  <si>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</si>
  <si>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</si>
  <si>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</si>
  <si>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</si>
  <si>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</si>
  <si>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</si>
  <si>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</si>
  <si>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</si>
  <si>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</si>
  <si>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</si>
  <si>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</si>
  <si>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</si>
  <si>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</si>
  <si>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</si>
  <si>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</si>
  <si>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</si>
  <si>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</si>
  <si>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</si>
  <si>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</si>
  <si>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</si>
  <si>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</si>
  <si>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</si>
  <si>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</si>
  <si>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</si>
  <si>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</si>
  <si>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</si>
  <si>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</si>
  <si>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</si>
  <si>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</si>
  <si>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</si>
  <si>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</si>
  <si>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</si>
  <si>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</si>
  <si>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</si>
  <si>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</si>
  <si>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</si>
  <si>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</si>
  <si>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</si>
  <si>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</si>
  <si>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</si>
  <si>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</si>
  <si>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</si>
  <si>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</si>
  <si>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</si>
  <si>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</si>
  <si>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</si>
  <si>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</si>
  <si>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</si>
  <si>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</si>
  <si>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</si>
  <si>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</si>
  <si>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</si>
  <si>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</si>
  <si>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</si>
  <si>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</si>
  <si>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</si>
  <si>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</si>
  <si>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</si>
  <si>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</si>
  <si>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</si>
  <si>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</si>
  <si>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</si>
  <si>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</si>
  <si>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</si>
  <si>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</si>
  <si>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</si>
  <si>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</si>
  <si>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</si>
  <si>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</si>
  <si>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</si>
  <si>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</si>
  <si>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</si>
  <si>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</si>
  <si>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</si>
  <si>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</si>
  <si>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</si>
  <si>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</si>
  <si>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</si>
  <si>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</si>
  <si>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</si>
  <si>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</si>
  <si>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</si>
  <si>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</si>
  <si>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</si>
  <si>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</si>
  <si>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</si>
  <si>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</si>
  <si>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</si>
  <si>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</si>
  <si>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</si>
  <si>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</si>
  <si>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</si>
  <si>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</si>
  <si>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</si>
  <si>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</si>
  <si>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</si>
  <si>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</si>
  <si>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</si>
  <si>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</si>
  <si>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</si>
  <si>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</si>
  <si>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</si>
  <si>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</si>
  <si>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</si>
  <si>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</si>
  <si>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</si>
  <si>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</si>
  <si>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</si>
  <si>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</si>
  <si>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</si>
  <si>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</si>
  <si>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</si>
  <si>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</si>
  <si>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</si>
  <si>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</si>
  <si>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</si>
  <si>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</si>
  <si>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</si>
  <si>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</si>
  <si>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</si>
  <si>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</si>
  <si>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</si>
  <si>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</si>
  <si>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</si>
  <si>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</si>
  <si>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</si>
  <si>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</si>
  <si>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</si>
  <si>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</si>
  <si>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</si>
  <si>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</si>
  <si>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</si>
  <si>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</si>
  <si>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</si>
  <si>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</si>
  <si>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</si>
  <si>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</si>
  <si>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</si>
  <si>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</si>
  <si>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</si>
  <si>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</si>
  <si>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</si>
  <si>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</si>
  <si>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</si>
  <si>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</si>
  <si>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</si>
  <si>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</si>
  <si>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</si>
  <si>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</si>
  <si>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</si>
  <si>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</si>
  <si>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</si>
  <si>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</si>
  <si>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</si>
  <si>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</si>
  <si>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</si>
  <si>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</si>
  <si>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</si>
  <si>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</si>
  <si>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</si>
  <si>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</si>
  <si>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</si>
  <si>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</si>
  <si>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</si>
  <si>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</si>
  <si>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</si>
  <si>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</si>
  <si>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</si>
  <si>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</si>
  <si>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</si>
  <si>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</si>
  <si>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</si>
  <si>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</si>
  <si>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</si>
  <si>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</si>
  <si>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</si>
  <si>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</si>
  <si>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</si>
  <si>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</si>
  <si>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</si>
  <si>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</si>
  <si>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</si>
  <si>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</si>
  <si>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</si>
  <si>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</si>
  <si>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</si>
  <si>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</si>
  <si>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</si>
  <si>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</si>
  <si>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</si>
  <si>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</si>
  <si>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</si>
  <si>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</si>
  <si>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</si>
  <si>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</si>
  <si>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</si>
  <si>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</si>
  <si>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</si>
  <si>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</si>
  <si>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</si>
  <si>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</si>
  <si>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</si>
  <si>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</si>
  <si>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</si>
  <si>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</si>
  <si>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</si>
  <si>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</si>
  <si>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</si>
  <si>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</si>
  <si>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</si>
  <si>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</si>
  <si>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</si>
  <si>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</si>
  <si>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</si>
  <si>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</si>
  <si>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</si>
  <si>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</si>
  <si>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</si>
  <si>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</si>
  <si>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</si>
  <si>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</si>
  <si>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</si>
  <si>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</si>
  <si>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</si>
  <si>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</si>
  <si>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</si>
  <si>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</si>
  <si>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</si>
  <si>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</si>
  <si>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</si>
  <si>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</si>
  <si>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</si>
  <si>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</si>
  <si>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</si>
  <si>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</si>
  <si>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</si>
  <si>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</si>
  <si>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</si>
  <si>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</si>
  <si>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</si>
  <si>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</si>
  <si>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</si>
  <si>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</si>
  <si>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</si>
  <si>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</si>
  <si>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</si>
  <si>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</si>
  <si>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</si>
  <si>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</si>
  <si>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</si>
  <si>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</si>
  <si>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</si>
  <si>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</si>
  <si>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</si>
  <si>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</si>
  <si>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</si>
  <si>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</si>
  <si>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</si>
  <si>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</si>
  <si>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</si>
  <si>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</si>
  <si>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</si>
  <si>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</si>
  <si>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</si>
  <si>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</si>
  <si>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</si>
  <si>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</si>
  <si>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</si>
  <si>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</si>
  <si>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</si>
  <si>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</si>
  <si>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</si>
  <si>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</si>
  <si>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</si>
  <si>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</si>
  <si>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</si>
  <si>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</si>
  <si>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</si>
  <si>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</si>
  <si>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</si>
  <si>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</si>
  <si>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</si>
  <si>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</si>
  <si>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</si>
  <si>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</si>
  <si>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</si>
  <si>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</si>
  <si>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</si>
  <si>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</si>
  <si>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</si>
  <si>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</si>
  <si>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</si>
  <si>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</si>
  <si>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</si>
  <si>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</si>
  <si>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</si>
  <si>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</si>
  <si>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</si>
  <si>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</si>
  <si>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</si>
  <si>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</si>
  <si>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</si>
  <si>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</si>
  <si>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</si>
  <si>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</si>
  <si>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</si>
  <si>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</si>
  <si>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</si>
  <si>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</si>
  <si>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</si>
  <si>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</si>
  <si>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</si>
  <si>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</si>
  <si>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</si>
  <si>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</si>
  <si>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</si>
  <si>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</si>
  <si>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</si>
  <si>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</si>
  <si>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</si>
  <si>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</si>
  <si>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</si>
  <si>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</si>
  <si>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</si>
  <si>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</si>
  <si>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</si>
  <si>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</si>
  <si>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</si>
  <si>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</si>
  <si>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</si>
  <si>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</si>
  <si>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</si>
  <si>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</si>
  <si>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</si>
  <si>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</si>
  <si>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</si>
  <si>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</si>
  <si>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</si>
  <si>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</si>
  <si>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</si>
  <si>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</si>
  <si>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</si>
  <si>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</si>
  <si>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</si>
  <si>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</si>
  <si>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</si>
  <si>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</si>
  <si>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</si>
  <si>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</si>
  <si>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</si>
  <si>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</si>
  <si>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</si>
  <si>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</si>
  <si>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</si>
  <si>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</si>
  <si>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</si>
  <si>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</si>
  <si>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</si>
  <si>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</si>
  <si>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</si>
  <si>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</si>
  <si>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</si>
  <si>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</si>
  <si>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</si>
  <si>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</si>
  <si>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</si>
  <si>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</si>
  <si>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</si>
  <si>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</si>
  <si>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</si>
  <si>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</si>
  <si>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</si>
  <si>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</si>
  <si>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</si>
  <si>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</si>
  <si>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</si>
  <si>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</si>
  <si>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</si>
  <si>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</si>
  <si>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</si>
  <si>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</si>
  <si>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</si>
  <si>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</si>
  <si>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</si>
  <si>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</si>
  <si>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</si>
  <si>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</si>
  <si>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</si>
  <si>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</si>
  <si>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</si>
  <si>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</si>
  <si>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</si>
  <si>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</si>
  <si>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</si>
  <si>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</si>
  <si>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</si>
  <si>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</si>
  <si>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</si>
  <si>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</si>
  <si>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</si>
  <si>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</si>
  <si>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</si>
  <si>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</si>
  <si>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</si>
  <si>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</si>
  <si>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</si>
  <si>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</si>
  <si>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</si>
  <si>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</si>
  <si>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</si>
  <si>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</si>
  <si>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</si>
  <si>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</si>
  <si>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</si>
  <si>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</si>
  <si>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</si>
  <si>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</si>
  <si>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</si>
  <si>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</si>
  <si>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</si>
  <si>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</si>
  <si>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</si>
  <si>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</si>
  <si>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</si>
  <si>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</si>
  <si>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</si>
  <si>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</si>
  <si>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</si>
  <si>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</si>
  <si>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</si>
  <si>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</si>
  <si>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</si>
  <si>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</si>
  <si>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</si>
  <si>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</si>
  <si>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</si>
  <si>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</si>
  <si>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</si>
  <si>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</si>
  <si>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</si>
  <si>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</si>
  <si>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</si>
  <si>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</si>
  <si>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</si>
  <si>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</si>
  <si>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</si>
  <si>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</si>
  <si>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</si>
  <si>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</si>
  <si>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</si>
  <si>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</si>
  <si>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</si>
  <si>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</si>
  <si>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</si>
  <si>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</si>
  <si>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</si>
  <si>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</si>
  <si>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</si>
  <si>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</si>
  <si>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</si>
  <si>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</si>
  <si>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</si>
  <si>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</si>
  <si>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</si>
  <si>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</si>
  <si>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</si>
  <si>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</si>
  <si>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</si>
  <si>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</si>
  <si>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</si>
  <si>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</si>
  <si>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</si>
  <si>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</si>
  <si>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</si>
  <si>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</si>
  <si>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</si>
  <si>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</si>
  <si>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</si>
  <si>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</si>
  <si>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</si>
  <si>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</si>
  <si>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</si>
  <si>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</si>
  <si>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</si>
  <si>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</si>
  <si>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</si>
  <si>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</si>
  <si>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</si>
  <si>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</si>
  <si>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</si>
  <si>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</si>
  <si>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</si>
  <si>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</si>
  <si>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</si>
  <si>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</si>
  <si>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</si>
  <si>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</si>
  <si>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</si>
  <si>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</si>
  <si>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</si>
  <si>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</si>
  <si>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</si>
  <si>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</si>
  <si>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</si>
  <si>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</si>
  <si>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</si>
  <si>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</si>
  <si>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</si>
  <si>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</si>
  <si>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</si>
  <si>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</si>
  <si>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</si>
  <si>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</si>
  <si>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</si>
  <si>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</si>
  <si>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</si>
  <si>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</si>
  <si>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</si>
  <si>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</si>
  <si>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</si>
  <si>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</si>
  <si>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</si>
  <si>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</si>
  <si>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</si>
  <si>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</si>
  <si>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</si>
  <si>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</si>
  <si>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</si>
  <si>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</si>
  <si>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</si>
  <si>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</si>
  <si>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</si>
  <si>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</si>
  <si>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</si>
  <si>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</si>
  <si>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</si>
  <si>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</si>
  <si>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</si>
  <si>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</si>
  <si>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</si>
  <si>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</si>
  <si>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</si>
  <si>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</si>
  <si>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</si>
  <si>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</si>
  <si>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</si>
  <si>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</si>
  <si>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</si>
  <si>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</si>
  <si>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</si>
  <si>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</si>
  <si>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</si>
  <si>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</si>
  <si>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</si>
  <si>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</si>
  <si>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</si>
  <si>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</si>
  <si>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</si>
  <si>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</si>
  <si>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</si>
  <si>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</si>
  <si>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</si>
  <si>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</si>
  <si>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</si>
  <si>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</si>
  <si>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</si>
  <si>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</si>
  <si>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</si>
  <si>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</si>
  <si>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</si>
  <si>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</si>
  <si>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</si>
  <si>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</si>
  <si>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</si>
  <si>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</si>
  <si>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</si>
  <si>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</si>
  <si>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</si>
  <si>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</si>
  <si>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</si>
  <si>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</si>
  <si>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</si>
  <si>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</si>
  <si>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</si>
  <si>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</si>
  <si>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</si>
  <si>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</si>
  <si>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</si>
  <si>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</si>
  <si>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</si>
  <si>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</si>
  <si>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</si>
  <si>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</si>
  <si>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</si>
  <si>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</si>
  <si>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</si>
  <si>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</si>
  <si>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</si>
  <si>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</si>
  <si>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</si>
  <si>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</si>
  <si>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</si>
  <si>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</si>
  <si>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</si>
  <si>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</si>
  <si>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</si>
  <si>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</si>
  <si>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</si>
  <si>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</si>
  <si>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</si>
  <si>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</si>
  <si>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</si>
  <si>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</si>
  <si>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</si>
  <si>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</si>
  <si>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</si>
  <si>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</si>
  <si>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</si>
  <si>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</si>
  <si>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</si>
  <si>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</si>
  <si>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</si>
  <si>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</si>
  <si>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</si>
  <si>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</si>
  <si>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</si>
  <si>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</si>
  <si>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</si>
  <si>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</si>
  <si>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</si>
  <si>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</si>
  <si>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</si>
  <si>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</si>
  <si>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</si>
  <si>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</si>
  <si>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</si>
  <si>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</si>
  <si>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</si>
  <si>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</si>
  <si>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</si>
  <si>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</si>
  <si>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</si>
  <si>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</si>
  <si>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</si>
  <si>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</si>
  <si>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</si>
  <si>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</si>
  <si>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</si>
  <si>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</si>
  <si>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</si>
  <si>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</si>
  <si>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</si>
  <si>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</si>
  <si>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</si>
  <si>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</si>
  <si>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</si>
  <si>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</si>
  <si>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</si>
  <si>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</si>
  <si>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</si>
  <si>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</si>
  <si>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</si>
  <si>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</si>
  <si>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</si>
  <si>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</si>
  <si>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</si>
  <si>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</si>
  <si>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</si>
  <si>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</si>
  <si>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</si>
  <si>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</si>
  <si>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</si>
  <si>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</si>
  <si>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</si>
  <si>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</si>
  <si>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</si>
  <si>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</si>
  <si>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</si>
  <si>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</si>
  <si>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</si>
  <si>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</si>
  <si>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</si>
  <si>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</si>
  <si>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</si>
  <si>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</si>
  <si>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</si>
  <si>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</si>
  <si>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</si>
  <si>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</si>
  <si>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</si>
  <si>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</si>
  <si>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</si>
  <si>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</si>
  <si>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</si>
  <si>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</si>
  <si>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</si>
  <si>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</si>
  <si>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</si>
  <si>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</si>
  <si>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</si>
  <si>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</si>
  <si>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</si>
  <si>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</si>
  <si>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</si>
  <si>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</si>
  <si>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</si>
  <si>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</si>
  <si>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</si>
  <si>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</si>
  <si>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</si>
  <si>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</si>
  <si>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</si>
  <si>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</si>
  <si>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</si>
  <si>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</si>
  <si>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</si>
  <si>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</si>
  <si>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</si>
  <si>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</si>
  <si>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</si>
  <si>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</si>
  <si>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</si>
  <si>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</si>
  <si>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</si>
  <si>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</si>
  <si>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</si>
  <si>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</si>
  <si>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</si>
  <si>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</si>
  <si>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</si>
  <si>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</si>
  <si>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</si>
  <si>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</si>
  <si>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</si>
  <si>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</si>
  <si>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</si>
  <si>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</si>
  <si>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</si>
  <si>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</si>
  <si>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</si>
  <si>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</si>
  <si>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</si>
  <si>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</si>
  <si>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</si>
  <si>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</si>
  <si>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</si>
  <si>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</si>
  <si>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</si>
  <si>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</si>
  <si>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</si>
  <si>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</si>
  <si>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</si>
  <si>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</si>
  <si>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</si>
  <si>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</si>
  <si>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</si>
  <si>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</si>
  <si>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</si>
  <si>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</si>
  <si>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</si>
  <si>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</si>
  <si>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</si>
  <si>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</si>
  <si>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</si>
  <si>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</si>
  <si>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</si>
  <si>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</si>
  <si>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</si>
  <si>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</si>
  <si>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</si>
  <si>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</si>
  <si>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</si>
  <si>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</si>
  <si>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</si>
  <si>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</si>
  <si>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</si>
  <si>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</si>
  <si>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</si>
  <si>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</si>
  <si>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</si>
  <si>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</si>
  <si>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</si>
  <si>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</si>
  <si>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</si>
  <si>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</si>
  <si>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</si>
  <si>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</si>
  <si>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</si>
  <si>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</si>
  <si>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</si>
  <si>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</si>
  <si>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</si>
  <si>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</si>
  <si>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</si>
  <si>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</si>
  <si>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</si>
  <si>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</si>
  <si>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</si>
  <si>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</si>
  <si>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</si>
  <si>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</si>
  <si>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</si>
  <si>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</si>
  <si>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</si>
  <si>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</si>
  <si>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</si>
  <si>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</si>
  <si>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</si>
  <si>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</si>
  <si>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</si>
  <si>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</si>
  <si>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</si>
  <si>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</si>
  <si>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</si>
  <si>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</si>
  <si>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</si>
  <si>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</si>
  <si>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</si>
  <si>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</si>
  <si>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</si>
  <si>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</si>
  <si>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</si>
  <si>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</si>
  <si>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</si>
  <si>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</si>
  <si>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</si>
  <si>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</si>
  <si>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</si>
  <si>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</si>
  <si>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</si>
  <si>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</si>
  <si>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</si>
  <si>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</si>
  <si>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</si>
  <si>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</si>
  <si>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</si>
  <si>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</si>
  <si>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</si>
  <si>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</si>
  <si>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</si>
  <si>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</si>
  <si>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</si>
  <si>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</si>
  <si>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</si>
  <si>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</si>
  <si>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</si>
  <si>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</si>
  <si>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</si>
  <si>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</si>
  <si>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</si>
  <si>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</si>
  <si>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</si>
  <si>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</si>
  <si>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</si>
  <si>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</si>
  <si>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</si>
  <si>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</si>
  <si>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</si>
  <si>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</si>
  <si>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</si>
  <si>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</si>
  <si>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</si>
  <si>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</si>
  <si>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</si>
  <si>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</si>
  <si>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</si>
  <si>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</si>
  <si>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</si>
  <si>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</si>
  <si>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</si>
  <si>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</si>
  <si>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</si>
  <si>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</si>
  <si>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</si>
  <si>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</si>
  <si>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</si>
  <si>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</si>
  <si>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</si>
  <si>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</si>
  <si>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</si>
  <si>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</si>
  <si>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</si>
  <si>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</si>
  <si>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</si>
  <si>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</si>
  <si>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</si>
  <si>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</si>
  <si>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</si>
  <si>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</si>
  <si>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</si>
  <si>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</si>
  <si>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</si>
  <si>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</si>
  <si>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</si>
  <si>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</si>
  <si>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</si>
  <si>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</si>
  <si>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</si>
  <si>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</si>
  <si>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</si>
  <si>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</si>
  <si>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</si>
  <si>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</si>
  <si>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</si>
  <si>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</si>
  <si>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</si>
  <si>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</si>
  <si>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</si>
  <si>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</si>
  <si>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</si>
  <si>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</si>
  <si>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</si>
  <si>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</si>
  <si>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</si>
  <si>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</si>
  <si>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</si>
  <si>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</si>
  <si>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</si>
  <si>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</si>
  <si>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</si>
  <si>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</si>
  <si>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</si>
  <si>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</si>
  <si>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</si>
  <si>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</si>
  <si>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</si>
  <si>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</si>
  <si>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</si>
  <si>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</si>
  <si>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</si>
  <si>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</si>
  <si>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</si>
  <si>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</si>
  <si>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</si>
  <si>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</si>
  <si>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</si>
  <si>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</si>
  <si>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</si>
  <si>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</si>
  <si>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</si>
  <si>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</si>
  <si>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</si>
  <si>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</si>
  <si>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</si>
  <si>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</si>
  <si>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</si>
  <si>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</si>
  <si>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</si>
  <si>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</si>
  <si>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</si>
  <si>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</si>
  <si>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</si>
  <si>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</si>
  <si>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</si>
  <si>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</si>
  <si>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</si>
  <si>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</si>
  <si>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</si>
  <si>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</si>
  <si>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</si>
  <si>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</si>
  <si>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</si>
  <si>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</si>
  <si>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</si>
  <si>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</si>
  <si>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</si>
  <si>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</si>
  <si>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</si>
  <si>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</si>
  <si>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</si>
  <si>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</si>
  <si>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</si>
  <si>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</si>
  <si>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</si>
  <si>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</si>
  <si>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</si>
  <si>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</si>
  <si>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</si>
  <si>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</si>
  <si>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</si>
  <si>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</si>
  <si>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</si>
  <si>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</si>
  <si>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</si>
  <si>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</si>
  <si>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</si>
  <si>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</si>
  <si>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</si>
  <si>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</si>
  <si>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</si>
  <si>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</si>
  <si>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</si>
  <si>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</si>
  <si>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</si>
  <si>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</si>
  <si>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</si>
  <si>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</si>
  <si>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</si>
  <si>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</si>
  <si>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</si>
  <si>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</si>
  <si>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</si>
  <si>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</si>
  <si>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</si>
  <si>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</si>
  <si>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</si>
  <si>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</si>
  <si>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</si>
  <si>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</si>
  <si>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</si>
  <si>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</si>
  <si>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</si>
  <si>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</si>
  <si>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</si>
  <si>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</si>
  <si>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</si>
  <si>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</si>
  <si>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</si>
  <si>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</si>
  <si>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</si>
  <si>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</si>
  <si>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</si>
  <si>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</si>
  <si>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</si>
  <si>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</si>
  <si>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</si>
  <si>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</si>
  <si>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</si>
  <si>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</si>
  <si>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</si>
  <si>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</si>
  <si>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</si>
  <si>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</si>
  <si>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</si>
  <si>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</si>
  <si>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</si>
  <si>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</si>
  <si>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</si>
  <si>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</si>
  <si>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</si>
  <si>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</si>
  <si>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</si>
  <si>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</si>
  <si>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</si>
  <si>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</si>
  <si>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</si>
  <si>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</si>
  <si>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</si>
  <si>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</si>
  <si>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</si>
  <si>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</si>
  <si>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</si>
  <si>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</si>
  <si>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</si>
  <si>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</si>
  <si>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</si>
  <si>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</si>
  <si>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</si>
  <si>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</si>
  <si>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</si>
  <si>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</si>
  <si>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</si>
  <si>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</si>
  <si>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</si>
  <si>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</si>
  <si>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</si>
  <si>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</si>
  <si>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</si>
  <si>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</si>
  <si>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</si>
  <si>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</si>
  <si>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</si>
  <si>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</si>
  <si>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</si>
  <si>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</si>
  <si>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</si>
  <si>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</si>
  <si>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</si>
  <si>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</si>
  <si>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</si>
  <si>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</si>
  <si>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</si>
  <si>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</si>
  <si>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</si>
  <si>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</si>
  <si>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</si>
  <si>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</si>
  <si>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</si>
  <si>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</si>
  <si>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</si>
  <si>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</si>
  <si>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</si>
  <si>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</si>
  <si>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</si>
  <si>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</si>
  <si>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</si>
  <si>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</si>
  <si>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</si>
  <si>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</si>
  <si>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</si>
  <si>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</si>
  <si>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</si>
  <si>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</si>
  <si>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</si>
  <si>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</si>
  <si>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</si>
  <si>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</si>
  <si>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</si>
  <si>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</si>
  <si>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</si>
  <si>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</si>
  <si>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</si>
  <si>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</si>
  <si>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</si>
  <si>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</si>
  <si>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</si>
  <si>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</si>
  <si>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</si>
  <si>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</si>
  <si>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</si>
  <si>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</si>
  <si>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</si>
  <si>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</si>
  <si>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</si>
  <si>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</si>
  <si>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</si>
  <si>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</si>
  <si>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</si>
  <si>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</si>
  <si>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</si>
  <si>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</si>
  <si>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</si>
  <si>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</si>
  <si>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</si>
  <si>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</si>
  <si>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</si>
  <si>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</si>
  <si>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</si>
  <si>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</si>
  <si>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</si>
  <si>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</si>
  <si>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</si>
  <si>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</si>
  <si>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</si>
  <si>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</si>
  <si>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</si>
  <si>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</si>
  <si>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</si>
  <si>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</si>
  <si>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</si>
  <si>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</si>
  <si>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</si>
  <si>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</si>
  <si>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</si>
  <si>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</si>
  <si>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</si>
  <si>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</si>
  <si>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</si>
  <si>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</si>
  <si>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</si>
  <si>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</si>
  <si>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</si>
  <si>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</si>
  <si>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</si>
  <si>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</si>
  <si>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</si>
  <si>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</si>
  <si>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</si>
  <si>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</si>
  <si>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</si>
  <si>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</si>
  <si>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</si>
  <si>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</si>
  <si>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</si>
  <si>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</si>
  <si>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</si>
  <si>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</si>
  <si>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</si>
  <si>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</si>
  <si>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</si>
  <si>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</si>
  <si>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</si>
  <si>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</si>
  <si>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</si>
  <si>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</si>
  <si>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</si>
  <si>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</si>
  <si>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</si>
  <si>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</si>
  <si>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</si>
  <si>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</si>
  <si>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</si>
  <si>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</si>
  <si>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</si>
  <si>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</si>
  <si>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</si>
  <si>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</si>
  <si>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</si>
  <si>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</si>
  <si>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</si>
  <si>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</si>
  <si>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</si>
  <si>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</si>
  <si>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</si>
  <si>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</si>
  <si>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</si>
  <si>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</si>
  <si>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</si>
  <si>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</si>
  <si>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</si>
  <si>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</si>
  <si>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</si>
  <si>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</si>
  <si>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</si>
  <si>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</si>
  <si>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</si>
  <si>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</si>
  <si>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</si>
  <si>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</si>
  <si>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</si>
  <si>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</si>
  <si>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</si>
  <si>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</si>
  <si>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</si>
  <si>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</si>
  <si>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</si>
  <si>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</si>
  <si>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</si>
  <si>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</si>
  <si>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</si>
  <si>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</si>
  <si>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</si>
  <si>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</si>
  <si>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</si>
  <si>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</si>
  <si>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</si>
  <si>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</si>
  <si>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</si>
  <si>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</si>
  <si>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</si>
  <si>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</si>
  <si>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</si>
  <si>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</si>
  <si>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</si>
  <si>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</si>
  <si>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</si>
  <si>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</si>
  <si>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</si>
  <si>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</si>
  <si>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</si>
  <si>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</si>
  <si>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</si>
  <si>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</si>
  <si>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</si>
  <si>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</si>
  <si>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</si>
  <si>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</si>
  <si>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</si>
  <si>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</si>
  <si>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</si>
  <si>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</si>
  <si>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</si>
  <si>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</si>
  <si>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</si>
  <si>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</si>
  <si>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</si>
  <si>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</si>
  <si>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</si>
  <si>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</si>
  <si>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</si>
  <si>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</si>
  <si>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</si>
  <si>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</si>
  <si>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</si>
  <si>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</si>
  <si>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</si>
  <si>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</si>
  <si>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</si>
  <si>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</si>
  <si>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</si>
  <si>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</si>
  <si>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</si>
  <si>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</si>
  <si>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</si>
  <si>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</si>
  <si>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</si>
  <si>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</si>
  <si>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</si>
  <si>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</si>
  <si>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</si>
  <si>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</si>
  <si>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</si>
  <si>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</si>
  <si>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</si>
  <si>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</si>
  <si>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</si>
  <si>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</si>
  <si>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</si>
  <si>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</si>
  <si>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</si>
  <si>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</si>
  <si>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</si>
  <si>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</si>
  <si>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</si>
  <si>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</si>
  <si>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</si>
  <si>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</si>
  <si>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</si>
  <si>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</si>
  <si>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</si>
  <si>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</si>
  <si>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</si>
  <si>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</si>
  <si>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</si>
  <si>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</si>
  <si>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</si>
  <si>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</si>
  <si>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</si>
  <si>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</si>
  <si>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</si>
  <si>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</si>
  <si>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</si>
  <si>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</si>
  <si>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</si>
  <si>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</si>
  <si>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</si>
  <si>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</si>
  <si>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</si>
  <si>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</si>
  <si>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</si>
  <si>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</si>
  <si>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</si>
  <si>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</si>
  <si>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</si>
  <si>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</si>
  <si>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</si>
  <si>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</si>
  <si>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</si>
  <si>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</si>
  <si>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</si>
  <si>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</si>
  <si>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</si>
  <si>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</si>
  <si>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</si>
  <si>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</si>
  <si>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</si>
  <si>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</si>
  <si>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</si>
  <si>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</si>
  <si>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</si>
  <si>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</si>
  <si>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</si>
  <si>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</si>
  <si>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</si>
  <si>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</si>
  <si>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</si>
  <si>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</si>
  <si>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</si>
  <si>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</si>
  <si>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</si>
  <si>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</si>
  <si>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</si>
  <si>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</si>
  <si>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</si>
  <si>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</si>
  <si>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</si>
  <si>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</si>
  <si>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</si>
  <si>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</si>
  <si>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</si>
  <si>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</si>
  <si>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</si>
  <si>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</si>
  <si>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</si>
  <si>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</si>
  <si>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</si>
  <si>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</si>
  <si>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</si>
  <si>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</si>
  <si>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</si>
  <si>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</si>
  <si>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</si>
  <si>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</si>
  <si>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</si>
  <si>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</si>
  <si>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</si>
  <si>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</si>
  <si>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</si>
  <si>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</si>
  <si>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</si>
  <si>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</si>
  <si>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</si>
  <si>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</si>
  <si>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</si>
  <si>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</si>
  <si>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</si>
  <si>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</si>
  <si>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</si>
  <si>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</si>
  <si>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</si>
  <si>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</si>
  <si>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</si>
  <si>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</si>
  <si>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</si>
  <si>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</si>
  <si>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</si>
  <si>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</si>
  <si>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</si>
  <si>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</si>
  <si>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</si>
  <si>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</si>
  <si>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</si>
  <si>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</si>
  <si>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</si>
  <si>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</si>
  <si>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</si>
  <si>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</si>
  <si>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</si>
  <si>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</si>
  <si>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</si>
  <si>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</si>
  <si>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</si>
  <si>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</si>
  <si>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</si>
  <si>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</si>
  <si>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</si>
  <si>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</si>
  <si>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</si>
  <si>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</si>
  <si>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</si>
  <si>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</si>
  <si>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株式会社らいふ</t>
    <rPh sb="0" eb="4">
      <t>カブシキガイシャ</t>
    </rPh>
    <phoneticPr fontId="1"/>
  </si>
  <si>
    <t>かぶしきがいしゃ　らいふ</t>
    <phoneticPr fontId="1"/>
  </si>
  <si>
    <t>7010701010199</t>
    <phoneticPr fontId="1"/>
  </si>
  <si>
    <t>東京都品川区東品川2-2-24</t>
    <rPh sb="0" eb="3">
      <t>トウキョウト</t>
    </rPh>
    <rPh sb="3" eb="6">
      <t>シナガワク</t>
    </rPh>
    <rPh sb="6" eb="9">
      <t>ヒガシシナガワ</t>
    </rPh>
    <phoneticPr fontId="1"/>
  </si>
  <si>
    <t>03</t>
    <phoneticPr fontId="1"/>
  </si>
  <si>
    <t>5769</t>
    <phoneticPr fontId="1"/>
  </si>
  <si>
    <t>7268</t>
    <phoneticPr fontId="1"/>
  </si>
  <si>
    <t>7269</t>
    <phoneticPr fontId="1"/>
  </si>
  <si>
    <t>jigyoukaihatsu</t>
    <phoneticPr fontId="1"/>
  </si>
  <si>
    <t>life-silver.com</t>
    <phoneticPr fontId="1"/>
  </si>
  <si>
    <t>https://</t>
  </si>
  <si>
    <t>www.life-silver.com/life/</t>
    <phoneticPr fontId="1"/>
  </si>
  <si>
    <t>熊谷　敬</t>
    <rPh sb="0" eb="2">
      <t>クマガイ</t>
    </rPh>
    <rPh sb="3" eb="4">
      <t>タカシ</t>
    </rPh>
    <phoneticPr fontId="1"/>
  </si>
  <si>
    <t>代表取締役社長</t>
    <rPh sb="0" eb="2">
      <t>ダイヒョウ</t>
    </rPh>
    <rPh sb="2" eb="5">
      <t>トリシマリヤク</t>
    </rPh>
    <rPh sb="5" eb="7">
      <t>シャチョウ</t>
    </rPh>
    <phoneticPr fontId="1"/>
  </si>
  <si>
    <t>045</t>
    <phoneticPr fontId="1"/>
  </si>
  <si>
    <t>施設長</t>
    <rPh sb="0" eb="2">
      <t>シセツ</t>
    </rPh>
    <rPh sb="2" eb="3">
      <t>チョウ</t>
    </rPh>
    <phoneticPr fontId="1"/>
  </si>
  <si>
    <t>１　介護付（一般型特定施設入居者生活介護を提供する場合）</t>
  </si>
  <si>
    <t>横浜市</t>
    <rPh sb="0" eb="3">
      <t>ヨコハマシ</t>
    </rPh>
    <phoneticPr fontId="1"/>
  </si>
  <si>
    <t>２　事業者が賃借する土地</t>
  </si>
  <si>
    <t>２　なし</t>
  </si>
  <si>
    <t>１　あり</t>
  </si>
  <si>
    <t>１　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</si>
  <si>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</si>
  <si>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</si>
  <si>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</si>
  <si>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</si>
  <si>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</si>
  <si>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</si>
  <si>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</si>
  <si>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要介護者が快適な共同生活を営めることを目的とし、入居者がその有する能力に応じ自主的に日常生活を営めるよう生活全般にわたる援助を行います。</t>
    <rPh sb="0" eb="1">
      <t>ヨウ</t>
    </rPh>
    <rPh sb="1" eb="3">
      <t>カイゴ</t>
    </rPh>
    <rPh sb="3" eb="4">
      <t>シャ</t>
    </rPh>
    <rPh sb="5" eb="7">
      <t>カイテキ</t>
    </rPh>
    <rPh sb="8" eb="10">
      <t>キョウドウ</t>
    </rPh>
    <rPh sb="10" eb="12">
      <t>セイカツ</t>
    </rPh>
    <rPh sb="13" eb="14">
      <t>イトナ</t>
    </rPh>
    <rPh sb="19" eb="21">
      <t>モクテキ</t>
    </rPh>
    <rPh sb="24" eb="27">
      <t>ニュウキョシャ</t>
    </rPh>
    <rPh sb="30" eb="31">
      <t>ユウ</t>
    </rPh>
    <rPh sb="33" eb="35">
      <t>ノウリョク</t>
    </rPh>
    <rPh sb="36" eb="37">
      <t>オウ</t>
    </rPh>
    <rPh sb="38" eb="41">
      <t>ジシュテキ</t>
    </rPh>
    <rPh sb="42" eb="44">
      <t>ニチジョウ</t>
    </rPh>
    <rPh sb="44" eb="46">
      <t>セイカツ</t>
    </rPh>
    <rPh sb="47" eb="48">
      <t>イトナ</t>
    </rPh>
    <phoneticPr fontId="1"/>
  </si>
  <si>
    <t>一人ひとりの人生と向きあい、一人ひとりの生きがいを見つけることを基本とした、らいふの生きる力を引き出す介護を提供します。「真の」プロフェッショナルな介護職員を育成し、高品質な介護サービスの提供に努めております。</t>
    <rPh sb="32" eb="34">
      <t>キホン</t>
    </rPh>
    <rPh sb="54" eb="56">
      <t>テイキョウ</t>
    </rPh>
    <rPh sb="94" eb="96">
      <t>テイキョウ</t>
    </rPh>
    <rPh sb="97" eb="98">
      <t>ツト</t>
    </rPh>
    <phoneticPr fontId="1"/>
  </si>
  <si>
    <t>１　自ら実施</t>
  </si>
  <si>
    <t>２　委託</t>
  </si>
  <si>
    <t>○</t>
  </si>
  <si>
    <t>内科</t>
    <rPh sb="0" eb="2">
      <t>ナイカ</t>
    </rPh>
    <phoneticPr fontId="1"/>
  </si>
  <si>
    <t>往診・健康診断等</t>
    <rPh sb="0" eb="2">
      <t>オウシン</t>
    </rPh>
    <rPh sb="3" eb="5">
      <t>ケンコウ</t>
    </rPh>
    <rPh sb="5" eb="7">
      <t>シンダン</t>
    </rPh>
    <rPh sb="7" eb="8">
      <t>トウ</t>
    </rPh>
    <phoneticPr fontId="1"/>
  </si>
  <si>
    <t>歯科往診・口腔ケア</t>
    <rPh sb="0" eb="2">
      <t>シカ</t>
    </rPh>
    <rPh sb="2" eb="4">
      <t>オウシン</t>
    </rPh>
    <rPh sb="5" eb="7">
      <t>コウクウ</t>
    </rPh>
    <phoneticPr fontId="1"/>
  </si>
  <si>
    <t>入居契約書第27条による</t>
    <rPh sb="0" eb="2">
      <t>ニュウキョ</t>
    </rPh>
    <rPh sb="2" eb="5">
      <t>ケイヤクショ</t>
    </rPh>
    <rPh sb="5" eb="6">
      <t>ダイ</t>
    </rPh>
    <rPh sb="8" eb="9">
      <t>ジョウ</t>
    </rPh>
    <phoneticPr fontId="1"/>
  </si>
  <si>
    <t>入居契約書第26条による
（下記の予告期間は90日、入居者からの予告期間は7日となります）</t>
    <rPh sb="0" eb="2">
      <t>ニュウキョ</t>
    </rPh>
    <rPh sb="2" eb="5">
      <t>ケイヤクショ</t>
    </rPh>
    <rPh sb="5" eb="6">
      <t>ダイ</t>
    </rPh>
    <rPh sb="8" eb="9">
      <t>ジョウ</t>
    </rPh>
    <rPh sb="14" eb="16">
      <t>カキ</t>
    </rPh>
    <rPh sb="17" eb="19">
      <t>ヨコク</t>
    </rPh>
    <rPh sb="19" eb="21">
      <t>キカン</t>
    </rPh>
    <rPh sb="24" eb="25">
      <t>ニチ</t>
    </rPh>
    <rPh sb="26" eb="29">
      <t>ニュウキョシャ</t>
    </rPh>
    <rPh sb="32" eb="34">
      <t>ヨコク</t>
    </rPh>
    <rPh sb="34" eb="36">
      <t>キカン</t>
    </rPh>
    <rPh sb="38" eb="39">
      <t>カ</t>
    </rPh>
    <phoneticPr fontId="1"/>
  </si>
  <si>
    <t>期間：6泊7日を上限とします
費用：1泊2日5,500円
　　　（介護保険の適用はございません）</t>
    <rPh sb="0" eb="2">
      <t>キカン</t>
    </rPh>
    <rPh sb="4" eb="5">
      <t>ハク</t>
    </rPh>
    <rPh sb="6" eb="7">
      <t>カ</t>
    </rPh>
    <rPh sb="8" eb="10">
      <t>ジョウゲン</t>
    </rPh>
    <rPh sb="15" eb="17">
      <t>ヒヨウ</t>
    </rPh>
    <rPh sb="19" eb="20">
      <t>ハク</t>
    </rPh>
    <rPh sb="21" eb="22">
      <t>カ</t>
    </rPh>
    <rPh sb="27" eb="28">
      <t>エン</t>
    </rPh>
    <rPh sb="33" eb="35">
      <t>カイゴ</t>
    </rPh>
    <rPh sb="35" eb="37">
      <t>ホケン</t>
    </rPh>
    <rPh sb="38" eb="40">
      <t>テキヨウ</t>
    </rPh>
    <phoneticPr fontId="1"/>
  </si>
  <si>
    <t>ｃ　2.5：１以上</t>
  </si>
  <si>
    <t>１　利用権方式</t>
  </si>
  <si>
    <t>３　月払い方式</t>
  </si>
  <si>
    <t>２　日割り計算で減額</t>
  </si>
  <si>
    <t>神奈川県に事前に相談し、運営懇談会で意見を聞いた上で、入居者または身元引受人の同意を得る。</t>
    <rPh sb="0" eb="3">
      <t>カナガワ</t>
    </rPh>
    <rPh sb="3" eb="4">
      <t>ケン</t>
    </rPh>
    <rPh sb="5" eb="7">
      <t>ジゼン</t>
    </rPh>
    <rPh sb="8" eb="10">
      <t>ソウダン</t>
    </rPh>
    <rPh sb="12" eb="14">
      <t>ウンエイ</t>
    </rPh>
    <rPh sb="14" eb="17">
      <t>コンダンカイ</t>
    </rPh>
    <rPh sb="18" eb="20">
      <t>イケン</t>
    </rPh>
    <rPh sb="21" eb="22">
      <t>キ</t>
    </rPh>
    <rPh sb="24" eb="25">
      <t>ウエ</t>
    </rPh>
    <rPh sb="27" eb="30">
      <t>ニュウキョシャ</t>
    </rPh>
    <rPh sb="33" eb="35">
      <t>ミモト</t>
    </rPh>
    <rPh sb="35" eb="37">
      <t>ヒキウケ</t>
    </rPh>
    <rPh sb="37" eb="38">
      <t>ニン</t>
    </rPh>
    <rPh sb="39" eb="41">
      <t>ドウイ</t>
    </rPh>
    <rPh sb="42" eb="43">
      <t>エ</t>
    </rPh>
    <phoneticPr fontId="1"/>
  </si>
  <si>
    <t>神奈川県に係る消費者物価指数及び人件費等に変動があった場合に変更する。</t>
    <rPh sb="0" eb="4">
      <t>カナガワケン</t>
    </rPh>
    <rPh sb="5" eb="6">
      <t>カカ</t>
    </rPh>
    <rPh sb="7" eb="10">
      <t>ショウヒシャ</t>
    </rPh>
    <rPh sb="10" eb="12">
      <t>ブッカ</t>
    </rPh>
    <rPh sb="12" eb="14">
      <t>シスウ</t>
    </rPh>
    <rPh sb="14" eb="15">
      <t>オヨ</t>
    </rPh>
    <rPh sb="16" eb="19">
      <t>ジンケンヒ</t>
    </rPh>
    <rPh sb="19" eb="20">
      <t>トウ</t>
    </rPh>
    <rPh sb="21" eb="23">
      <t>ヘンドウ</t>
    </rPh>
    <rPh sb="27" eb="29">
      <t>バアイ</t>
    </rPh>
    <rPh sb="30" eb="32">
      <t>ヘンコウ</t>
    </rPh>
    <phoneticPr fontId="1"/>
  </si>
  <si>
    <t>要介護</t>
    <rPh sb="0" eb="1">
      <t>ヨウ</t>
    </rPh>
    <rPh sb="1" eb="3">
      <t>カイゴ</t>
    </rPh>
    <phoneticPr fontId="1"/>
  </si>
  <si>
    <t>建物の賃借料、設備備品費、借入利息等を基礎として、1室あたりの家賃を算出した。</t>
    <rPh sb="0" eb="2">
      <t>タテモノ</t>
    </rPh>
    <rPh sb="3" eb="6">
      <t>チンシャクリョウ</t>
    </rPh>
    <rPh sb="7" eb="9">
      <t>セツビ</t>
    </rPh>
    <rPh sb="9" eb="12">
      <t>ビヒンヒ</t>
    </rPh>
    <rPh sb="13" eb="15">
      <t>カリイレ</t>
    </rPh>
    <rPh sb="15" eb="17">
      <t>リソク</t>
    </rPh>
    <rPh sb="17" eb="18">
      <t>トウ</t>
    </rPh>
    <rPh sb="19" eb="21">
      <t>キソ</t>
    </rPh>
    <rPh sb="26" eb="27">
      <t>シツ</t>
    </rPh>
    <rPh sb="31" eb="33">
      <t>ヤチン</t>
    </rPh>
    <rPh sb="34" eb="36">
      <t>サンシュツ</t>
    </rPh>
    <phoneticPr fontId="1"/>
  </si>
  <si>
    <t>事務・管理・生活サービスに係る人件費、共用施設等の維持・管理、備品・消耗品費</t>
    <rPh sb="0" eb="2">
      <t>ジム</t>
    </rPh>
    <rPh sb="3" eb="5">
      <t>カンリ</t>
    </rPh>
    <rPh sb="6" eb="8">
      <t>セイカツ</t>
    </rPh>
    <rPh sb="13" eb="14">
      <t>カカ</t>
    </rPh>
    <rPh sb="15" eb="18">
      <t>ジンケンヒ</t>
    </rPh>
    <rPh sb="19" eb="21">
      <t>キョウヨウ</t>
    </rPh>
    <rPh sb="21" eb="23">
      <t>シセツ</t>
    </rPh>
    <rPh sb="23" eb="24">
      <t>トウ</t>
    </rPh>
    <rPh sb="25" eb="27">
      <t>イジ</t>
    </rPh>
    <rPh sb="28" eb="30">
      <t>カンリ</t>
    </rPh>
    <rPh sb="31" eb="33">
      <t>ビヒン</t>
    </rPh>
    <rPh sb="34" eb="36">
      <t>ショウモウ</t>
    </rPh>
    <rPh sb="36" eb="37">
      <t>ヒン</t>
    </rPh>
    <rPh sb="37" eb="38">
      <t>ヒ</t>
    </rPh>
    <phoneticPr fontId="1"/>
  </si>
  <si>
    <t>内訳：業務委託費、食材費、厨房部分の水光熱費、厨房機器リース料
日額2,200円（内訳　朝食708円　昼食708円　夕食709円　おやつ75円）×30日</t>
    <rPh sb="0" eb="2">
      <t>ウチワケ</t>
    </rPh>
    <rPh sb="3" eb="5">
      <t>ギョウム</t>
    </rPh>
    <rPh sb="5" eb="7">
      <t>イタク</t>
    </rPh>
    <rPh sb="7" eb="8">
      <t>ヒ</t>
    </rPh>
    <rPh sb="9" eb="11">
      <t>ショクザイ</t>
    </rPh>
    <rPh sb="11" eb="12">
      <t>ヒ</t>
    </rPh>
    <rPh sb="13" eb="15">
      <t>チュウボウ</t>
    </rPh>
    <rPh sb="15" eb="17">
      <t>ブブン</t>
    </rPh>
    <rPh sb="18" eb="22">
      <t>スイコウネツヒ</t>
    </rPh>
    <rPh sb="23" eb="25">
      <t>チュウボウ</t>
    </rPh>
    <rPh sb="25" eb="27">
      <t>キキ</t>
    </rPh>
    <rPh sb="30" eb="31">
      <t>リョウ</t>
    </rPh>
    <rPh sb="32" eb="34">
      <t>ニチガク</t>
    </rPh>
    <rPh sb="39" eb="40">
      <t>エン</t>
    </rPh>
    <rPh sb="41" eb="43">
      <t>ウチワケ</t>
    </rPh>
    <rPh sb="44" eb="46">
      <t>チョウショク</t>
    </rPh>
    <rPh sb="49" eb="50">
      <t>エン</t>
    </rPh>
    <rPh sb="51" eb="53">
      <t>チュウショク</t>
    </rPh>
    <rPh sb="56" eb="57">
      <t>エン</t>
    </rPh>
    <rPh sb="58" eb="60">
      <t>ユウショク</t>
    </rPh>
    <rPh sb="63" eb="64">
      <t>エン</t>
    </rPh>
    <rPh sb="70" eb="71">
      <t>エン</t>
    </rPh>
    <rPh sb="75" eb="76">
      <t>ニチ</t>
    </rPh>
    <phoneticPr fontId="1"/>
  </si>
  <si>
    <t>居室及び共用部の水道・電気・給湯・冷暖房等の使用料</t>
    <rPh sb="0" eb="2">
      <t>キョシツ</t>
    </rPh>
    <rPh sb="2" eb="3">
      <t>オヨ</t>
    </rPh>
    <rPh sb="4" eb="6">
      <t>キョウヨウ</t>
    </rPh>
    <rPh sb="6" eb="7">
      <t>ブ</t>
    </rPh>
    <rPh sb="8" eb="10">
      <t>スイドウ</t>
    </rPh>
    <rPh sb="11" eb="13">
      <t>デンキ</t>
    </rPh>
    <rPh sb="14" eb="16">
      <t>キュウトウ</t>
    </rPh>
    <rPh sb="17" eb="20">
      <t>レイダンボウ</t>
    </rPh>
    <rPh sb="20" eb="21">
      <t>トウ</t>
    </rPh>
    <rPh sb="22" eb="24">
      <t>シヨウ</t>
    </rPh>
    <rPh sb="24" eb="25">
      <t>リョウ</t>
    </rPh>
    <phoneticPr fontId="1"/>
  </si>
  <si>
    <t>重要事項説明書（別紙）料金表による</t>
    <rPh sb="0" eb="2">
      <t>ジュウヨウ</t>
    </rPh>
    <rPh sb="2" eb="4">
      <t>ジコウ</t>
    </rPh>
    <rPh sb="4" eb="7">
      <t>セツメイショ</t>
    </rPh>
    <rPh sb="8" eb="10">
      <t>ベッシ</t>
    </rPh>
    <rPh sb="11" eb="13">
      <t>リョウキン</t>
    </rPh>
    <rPh sb="13" eb="14">
      <t>ヒョウ</t>
    </rPh>
    <phoneticPr fontId="1"/>
  </si>
  <si>
    <t>入院、転居等</t>
    <rPh sb="0" eb="2">
      <t>ニュウイン</t>
    </rPh>
    <rPh sb="3" eb="5">
      <t>テンキョ</t>
    </rPh>
    <rPh sb="5" eb="6">
      <t>トウ</t>
    </rPh>
    <phoneticPr fontId="1"/>
  </si>
  <si>
    <t>本社　事業管理室</t>
    <rPh sb="0" eb="2">
      <t>ホンシャ</t>
    </rPh>
    <rPh sb="3" eb="5">
      <t>ジギョウ</t>
    </rPh>
    <rPh sb="5" eb="7">
      <t>カンリ</t>
    </rPh>
    <rPh sb="7" eb="8">
      <t>シツ</t>
    </rPh>
    <phoneticPr fontId="1"/>
  </si>
  <si>
    <t>土・日・祝</t>
    <rPh sb="0" eb="1">
      <t>ツチ</t>
    </rPh>
    <rPh sb="2" eb="3">
      <t>ヒ</t>
    </rPh>
    <rPh sb="4" eb="5">
      <t>シュク</t>
    </rPh>
    <phoneticPr fontId="1"/>
  </si>
  <si>
    <t>横浜市　高齢施設課</t>
    <rPh sb="0" eb="3">
      <t>ヨコハマシ</t>
    </rPh>
    <rPh sb="4" eb="6">
      <t>コウレイ</t>
    </rPh>
    <rPh sb="6" eb="9">
      <t>シセツカ</t>
    </rPh>
    <phoneticPr fontId="1"/>
  </si>
  <si>
    <t>671</t>
    <phoneticPr fontId="1"/>
  </si>
  <si>
    <t>3923</t>
    <phoneticPr fontId="1"/>
  </si>
  <si>
    <t>神奈川県国民健康保険団体連合会　介護保険課
介護苦情相談係</t>
    <rPh sb="0" eb="4">
      <t>カナガワケン</t>
    </rPh>
    <rPh sb="4" eb="6">
      <t>コクミン</t>
    </rPh>
    <rPh sb="6" eb="8">
      <t>ケンコウ</t>
    </rPh>
    <rPh sb="8" eb="10">
      <t>ホケン</t>
    </rPh>
    <rPh sb="10" eb="12">
      <t>ダンタイ</t>
    </rPh>
    <rPh sb="12" eb="15">
      <t>レンゴウカイ</t>
    </rPh>
    <rPh sb="16" eb="18">
      <t>カイゴ</t>
    </rPh>
    <rPh sb="18" eb="20">
      <t>ホケン</t>
    </rPh>
    <rPh sb="20" eb="21">
      <t>カ</t>
    </rPh>
    <rPh sb="22" eb="24">
      <t>カイゴ</t>
    </rPh>
    <rPh sb="24" eb="26">
      <t>クジョウ</t>
    </rPh>
    <rPh sb="26" eb="28">
      <t>ソウダン</t>
    </rPh>
    <rPh sb="28" eb="29">
      <t>カカリ</t>
    </rPh>
    <phoneticPr fontId="1"/>
  </si>
  <si>
    <t>329</t>
    <phoneticPr fontId="1"/>
  </si>
  <si>
    <t>3447</t>
    <phoneticPr fontId="1"/>
  </si>
  <si>
    <t>損害保険ジャパン
介護賠償責任保険</t>
    <rPh sb="0" eb="2">
      <t>ソンガイ</t>
    </rPh>
    <rPh sb="2" eb="4">
      <t>ホケン</t>
    </rPh>
    <rPh sb="9" eb="11">
      <t>カイゴ</t>
    </rPh>
    <rPh sb="11" eb="13">
      <t>バイショウ</t>
    </rPh>
    <rPh sb="13" eb="15">
      <t>セキニン</t>
    </rPh>
    <rPh sb="15" eb="17">
      <t>ホケン</t>
    </rPh>
    <phoneticPr fontId="1"/>
  </si>
  <si>
    <t>施設内マニュアルに基づく</t>
    <rPh sb="0" eb="2">
      <t>シセツ</t>
    </rPh>
    <rPh sb="2" eb="3">
      <t>ナイ</t>
    </rPh>
    <rPh sb="9" eb="10">
      <t>モト</t>
    </rPh>
    <phoneticPr fontId="1"/>
  </si>
  <si>
    <t>随時</t>
    <rPh sb="0" eb="2">
      <t>ズイジ</t>
    </rPh>
    <phoneticPr fontId="1"/>
  </si>
  <si>
    <t>２　入居希望者に交付</t>
  </si>
  <si>
    <t>１　入居希望者に公開</t>
  </si>
  <si>
    <t>訪問介護ステーションぽぷり茅ヶ崎</t>
    <rPh sb="0" eb="2">
      <t>ホウモン</t>
    </rPh>
    <rPh sb="2" eb="4">
      <t>カイゴ</t>
    </rPh>
    <rPh sb="13" eb="16">
      <t>チガサキ</t>
    </rPh>
    <phoneticPr fontId="1"/>
  </si>
  <si>
    <t>神奈川県茅ケ崎市菱沼2-16-12</t>
    <rPh sb="0" eb="4">
      <t>カナガワケン</t>
    </rPh>
    <rPh sb="4" eb="8">
      <t>チガサキシ</t>
    </rPh>
    <rPh sb="8" eb="10">
      <t>ヒシヌマ</t>
    </rPh>
    <phoneticPr fontId="1"/>
  </si>
  <si>
    <t>通所型デイサービスぽぷり茅ヶ崎</t>
    <rPh sb="0" eb="2">
      <t>ツウショ</t>
    </rPh>
    <rPh sb="2" eb="3">
      <t>ガタ</t>
    </rPh>
    <rPh sb="12" eb="15">
      <t>チガサキ</t>
    </rPh>
    <phoneticPr fontId="1"/>
  </si>
  <si>
    <t>通所型デイサービスぽぷり湘南藤沢</t>
    <rPh sb="0" eb="2">
      <t>ツウショ</t>
    </rPh>
    <rPh sb="2" eb="3">
      <t>ガタ</t>
    </rPh>
    <rPh sb="12" eb="16">
      <t>ショウナンフジサワ</t>
    </rPh>
    <phoneticPr fontId="1"/>
  </si>
  <si>
    <t>神奈川県藤沢市遠藤855-4</t>
    <rPh sb="0" eb="4">
      <t>カナガワケン</t>
    </rPh>
    <rPh sb="4" eb="6">
      <t>フジサワ</t>
    </rPh>
    <rPh sb="6" eb="7">
      <t>シ</t>
    </rPh>
    <rPh sb="7" eb="9">
      <t>エンドウ</t>
    </rPh>
    <phoneticPr fontId="1"/>
  </si>
  <si>
    <t>ホームステーションらいふ二俣川</t>
    <rPh sb="12" eb="14">
      <t>フタマタ</t>
    </rPh>
    <rPh sb="14" eb="15">
      <t>カワ</t>
    </rPh>
    <phoneticPr fontId="1"/>
  </si>
  <si>
    <t>神奈川県横浜市旭区本宿町66-2</t>
    <rPh sb="0" eb="4">
      <t>カナガワケン</t>
    </rPh>
    <rPh sb="4" eb="7">
      <t>ヨコハマシ</t>
    </rPh>
    <rPh sb="7" eb="8">
      <t>アサヒ</t>
    </rPh>
    <rPh sb="8" eb="9">
      <t>ク</t>
    </rPh>
    <rPh sb="9" eb="12">
      <t>ホンジュクチョウ</t>
    </rPh>
    <phoneticPr fontId="1"/>
  </si>
  <si>
    <t>居宅介護支援事業所ぽぷり茅ヶ崎</t>
    <rPh sb="0" eb="2">
      <t>キョタク</t>
    </rPh>
    <rPh sb="2" eb="4">
      <t>カイゴ</t>
    </rPh>
    <rPh sb="4" eb="6">
      <t>シエン</t>
    </rPh>
    <rPh sb="6" eb="9">
      <t>ジギョウショ</t>
    </rPh>
    <rPh sb="12" eb="15">
      <t>チガサキ</t>
    </rPh>
    <phoneticPr fontId="1"/>
  </si>
  <si>
    <t>神奈川県茅ケ崎市菱沼2-16-12</t>
    <phoneticPr fontId="1"/>
  </si>
  <si>
    <t>ホームステーションらいふ大和</t>
    <rPh sb="12" eb="14">
      <t>ヤマト</t>
    </rPh>
    <phoneticPr fontId="1"/>
  </si>
  <si>
    <t>神奈川県大和市深見台1-9-6</t>
    <rPh sb="0" eb="4">
      <t>カナガワケン</t>
    </rPh>
    <rPh sb="4" eb="7">
      <t>ヤマトシ</t>
    </rPh>
    <rPh sb="7" eb="9">
      <t>フカミ</t>
    </rPh>
    <rPh sb="9" eb="10">
      <t>ダイ</t>
    </rPh>
    <phoneticPr fontId="1"/>
  </si>
  <si>
    <t>実費</t>
    <rPh sb="0" eb="2">
      <t>ジッピ</t>
    </rPh>
    <phoneticPr fontId="1"/>
  </si>
  <si>
    <t>原則週3回目以上は4,400円/回</t>
    <rPh sb="0" eb="2">
      <t>ゲンソク</t>
    </rPh>
    <rPh sb="2" eb="3">
      <t>シュウ</t>
    </rPh>
    <rPh sb="4" eb="5">
      <t>カイ</t>
    </rPh>
    <rPh sb="5" eb="6">
      <t>メ</t>
    </rPh>
    <rPh sb="6" eb="8">
      <t>イジョウ</t>
    </rPh>
    <rPh sb="14" eb="15">
      <t>エン</t>
    </rPh>
    <rPh sb="16" eb="17">
      <t>カイ</t>
    </rPh>
    <phoneticPr fontId="1"/>
  </si>
  <si>
    <t>660円/10分（税込）+交通費実費</t>
    <rPh sb="3" eb="4">
      <t>エン</t>
    </rPh>
    <rPh sb="7" eb="8">
      <t>フン</t>
    </rPh>
    <rPh sb="9" eb="11">
      <t>ゼイコ</t>
    </rPh>
    <rPh sb="13" eb="16">
      <t>コウツウヒ</t>
    </rPh>
    <rPh sb="16" eb="18">
      <t>ジッピ</t>
    </rPh>
    <phoneticPr fontId="1"/>
  </si>
  <si>
    <t>660円/10分（税込）</t>
    <rPh sb="3" eb="4">
      <t>エン</t>
    </rPh>
    <rPh sb="7" eb="8">
      <t>フン</t>
    </rPh>
    <rPh sb="9" eb="11">
      <t>ゼイコ</t>
    </rPh>
    <phoneticPr fontId="1"/>
  </si>
  <si>
    <t>協力医療機関は無料
協力医療機関以外は有料</t>
    <rPh sb="0" eb="2">
      <t>キョウリョク</t>
    </rPh>
    <rPh sb="2" eb="4">
      <t>イリョウ</t>
    </rPh>
    <rPh sb="4" eb="6">
      <t>キカン</t>
    </rPh>
    <rPh sb="7" eb="9">
      <t>ムリョウ</t>
    </rPh>
    <rPh sb="10" eb="12">
      <t>キョウリョク</t>
    </rPh>
    <rPh sb="12" eb="14">
      <t>イリョウ</t>
    </rPh>
    <rPh sb="14" eb="16">
      <t>キカン</t>
    </rPh>
    <rPh sb="16" eb="18">
      <t>イガイ</t>
    </rPh>
    <rPh sb="19" eb="21">
      <t>ユウリョウ</t>
    </rPh>
    <phoneticPr fontId="1"/>
  </si>
  <si>
    <t>行事ごとお祝い会で提供</t>
    <rPh sb="0" eb="2">
      <t>ギョウジ</t>
    </rPh>
    <rPh sb="5" eb="6">
      <t>イワ</t>
    </rPh>
    <rPh sb="7" eb="8">
      <t>カイ</t>
    </rPh>
    <rPh sb="9" eb="11">
      <t>テイキョウ</t>
    </rPh>
    <phoneticPr fontId="1"/>
  </si>
  <si>
    <t>月・日契約時に提供</t>
    <rPh sb="0" eb="1">
      <t>ツキ</t>
    </rPh>
    <rPh sb="2" eb="3">
      <t>ニチ</t>
    </rPh>
    <rPh sb="3" eb="5">
      <t>ケイヤク</t>
    </rPh>
    <rPh sb="5" eb="6">
      <t>ジ</t>
    </rPh>
    <rPh sb="7" eb="9">
      <t>テイキョウ</t>
    </rPh>
    <phoneticPr fontId="1"/>
  </si>
  <si>
    <t>訪問理美容師対応</t>
    <rPh sb="0" eb="6">
      <t>ホウモンリビヨウシ</t>
    </rPh>
    <rPh sb="6" eb="8">
      <t>タイオウ</t>
    </rPh>
    <phoneticPr fontId="1"/>
  </si>
  <si>
    <t>通常以外の要望がある場合は個別対応</t>
    <rPh sb="0" eb="2">
      <t>ツウジョウ</t>
    </rPh>
    <rPh sb="2" eb="4">
      <t>イガイ</t>
    </rPh>
    <rPh sb="5" eb="7">
      <t>ヨウボウ</t>
    </rPh>
    <rPh sb="10" eb="12">
      <t>バアイ</t>
    </rPh>
    <rPh sb="13" eb="15">
      <t>コベツ</t>
    </rPh>
    <rPh sb="15" eb="17">
      <t>タイオウ</t>
    </rPh>
    <phoneticPr fontId="1"/>
  </si>
  <si>
    <t>年2回の機会提供</t>
    <rPh sb="0" eb="1">
      <t>ネン</t>
    </rPh>
    <rPh sb="2" eb="3">
      <t>カイ</t>
    </rPh>
    <rPh sb="4" eb="6">
      <t>キカイ</t>
    </rPh>
    <rPh sb="6" eb="8">
      <t>テイキョウ</t>
    </rPh>
    <phoneticPr fontId="1"/>
  </si>
  <si>
    <t>通常食との差額</t>
    <rPh sb="0" eb="2">
      <t>ツウジョウ</t>
    </rPh>
    <rPh sb="2" eb="3">
      <t>ショク</t>
    </rPh>
    <rPh sb="5" eb="7">
      <t>サガク</t>
    </rPh>
    <phoneticPr fontId="1"/>
  </si>
  <si>
    <t>原則週1回は無料（介護上必要な場合は必要回数）個人的な要請があった場合は660円/10分（税込）又は業者紹介</t>
    <rPh sb="0" eb="2">
      <t>ゲンソク</t>
    </rPh>
    <rPh sb="2" eb="3">
      <t>シュウ</t>
    </rPh>
    <rPh sb="4" eb="5">
      <t>カイ</t>
    </rPh>
    <rPh sb="6" eb="8">
      <t>ムリョウ</t>
    </rPh>
    <rPh sb="9" eb="11">
      <t>カイゴ</t>
    </rPh>
    <rPh sb="11" eb="12">
      <t>ジョウ</t>
    </rPh>
    <rPh sb="12" eb="14">
      <t>ヒツヨウ</t>
    </rPh>
    <rPh sb="15" eb="17">
      <t>バアイ</t>
    </rPh>
    <rPh sb="18" eb="20">
      <t>ヒツヨウ</t>
    </rPh>
    <rPh sb="20" eb="22">
      <t>カイスウ</t>
    </rPh>
    <rPh sb="23" eb="26">
      <t>コジンテキ</t>
    </rPh>
    <rPh sb="27" eb="29">
      <t>ヨウセイ</t>
    </rPh>
    <rPh sb="33" eb="35">
      <t>バアイ</t>
    </rPh>
    <rPh sb="39" eb="40">
      <t>エン</t>
    </rPh>
    <rPh sb="43" eb="44">
      <t>フン</t>
    </rPh>
    <rPh sb="45" eb="47">
      <t>ゼイコ</t>
    </rPh>
    <rPh sb="48" eb="49">
      <t>マタ</t>
    </rPh>
    <rPh sb="50" eb="52">
      <t>ギョウシャ</t>
    </rPh>
    <rPh sb="52" eb="54">
      <t>ショウカイ</t>
    </rPh>
    <phoneticPr fontId="1"/>
  </si>
  <si>
    <t>辻井　良佐</t>
    <rPh sb="0" eb="2">
      <t>ツジイ</t>
    </rPh>
    <rPh sb="3" eb="4">
      <t>リョウ</t>
    </rPh>
    <rPh sb="4" eb="5">
      <t>タスク</t>
    </rPh>
    <phoneticPr fontId="1"/>
  </si>
  <si>
    <t>ホームステーションらいふ羽沢横浜国大　施設長</t>
    <rPh sb="12" eb="14">
      <t>ハザワ</t>
    </rPh>
    <rPh sb="14" eb="16">
      <t>ヨコハマ</t>
    </rPh>
    <rPh sb="16" eb="18">
      <t>コクダイ</t>
    </rPh>
    <rPh sb="19" eb="22">
      <t>シセツチョウ</t>
    </rPh>
    <phoneticPr fontId="1"/>
  </si>
  <si>
    <t>1470203314</t>
    <phoneticPr fontId="1"/>
  </si>
  <si>
    <t>ほーむすてーしょんらいふはざわよこはまこくだい</t>
    <phoneticPr fontId="1"/>
  </si>
  <si>
    <t>ホームステーションらいふ羽沢横浜国大</t>
    <rPh sb="12" eb="18">
      <t>ハザワヨコハマコクダイ</t>
    </rPh>
    <phoneticPr fontId="1"/>
  </si>
  <si>
    <t>神奈川県横浜市神奈川区羽沢南2-27-5</t>
    <rPh sb="0" eb="4">
      <t>カナガワケン</t>
    </rPh>
    <rPh sb="4" eb="7">
      <t>ヨコハマシ</t>
    </rPh>
    <rPh sb="7" eb="10">
      <t>カナガワ</t>
    </rPh>
    <rPh sb="10" eb="11">
      <t>ク</t>
    </rPh>
    <rPh sb="11" eb="13">
      <t>ハザワ</t>
    </rPh>
    <rPh sb="13" eb="14">
      <t>ミナミ</t>
    </rPh>
    <phoneticPr fontId="1"/>
  </si>
  <si>
    <t>羽沢横浜国大</t>
    <rPh sb="0" eb="2">
      <t>ハザワ</t>
    </rPh>
    <rPh sb="2" eb="4">
      <t>ヨコハマ</t>
    </rPh>
    <rPh sb="4" eb="6">
      <t>コクダイ</t>
    </rPh>
    <phoneticPr fontId="1"/>
  </si>
  <si>
    <t>相鉄線「羽沢横浜国大駅」より徒歩5分</t>
    <rPh sb="0" eb="3">
      <t>ソウテツセン</t>
    </rPh>
    <rPh sb="4" eb="6">
      <t>ハザワ</t>
    </rPh>
    <rPh sb="6" eb="8">
      <t>ヨコハマ</t>
    </rPh>
    <rPh sb="8" eb="10">
      <t>コクダイ</t>
    </rPh>
    <rPh sb="10" eb="11">
      <t>エキ</t>
    </rPh>
    <rPh sb="14" eb="16">
      <t>トホ</t>
    </rPh>
    <rPh sb="17" eb="18">
      <t>フン</t>
    </rPh>
    <phoneticPr fontId="1"/>
  </si>
  <si>
    <t>489</t>
    <phoneticPr fontId="1"/>
  </si>
  <si>
    <t>4836</t>
    <phoneticPr fontId="1"/>
  </si>
  <si>
    <t>4837</t>
    <phoneticPr fontId="1"/>
  </si>
  <si>
    <t>hazawa</t>
    <phoneticPr fontId="1"/>
  </si>
  <si>
    <t>www.life-silver.com/index.php?prev=1&amp;d=life_facility&amp;c=kanagawa&amp;p=hazawayokohama.html</t>
    <phoneticPr fontId="1"/>
  </si>
  <si>
    <t>医療法人社団元気会　元気ホームクリニック</t>
    <rPh sb="0" eb="2">
      <t>イリョウ</t>
    </rPh>
    <rPh sb="2" eb="4">
      <t>ホウジン</t>
    </rPh>
    <rPh sb="4" eb="6">
      <t>シャダン</t>
    </rPh>
    <rPh sb="6" eb="8">
      <t>ゲンキ</t>
    </rPh>
    <rPh sb="8" eb="9">
      <t>カイ</t>
    </rPh>
    <rPh sb="10" eb="12">
      <t>ゲンキ</t>
    </rPh>
    <phoneticPr fontId="1"/>
  </si>
  <si>
    <t>神奈川県横浜市緑区中山1-5-12
ワイズスクエア１F</t>
    <rPh sb="0" eb="4">
      <t>カナガワケン</t>
    </rPh>
    <rPh sb="4" eb="7">
      <t>ヨコハマシ</t>
    </rPh>
    <rPh sb="7" eb="9">
      <t>ミドリク</t>
    </rPh>
    <rPh sb="9" eb="11">
      <t>ナカヤマ</t>
    </rPh>
    <phoneticPr fontId="1"/>
  </si>
  <si>
    <t>医療法人社団星空　セイントクリニック横浜</t>
    <rPh sb="0" eb="2">
      <t>イリョウ</t>
    </rPh>
    <rPh sb="2" eb="4">
      <t>ホウジン</t>
    </rPh>
    <rPh sb="4" eb="6">
      <t>シャダン</t>
    </rPh>
    <rPh sb="6" eb="8">
      <t>ホシゾラ</t>
    </rPh>
    <rPh sb="18" eb="20">
      <t>ヨコハマ</t>
    </rPh>
    <phoneticPr fontId="1"/>
  </si>
  <si>
    <t>神奈川県横浜市旭区二俣川57-2
浜ビル1階</t>
    <rPh sb="0" eb="4">
      <t>カナガワケン</t>
    </rPh>
    <rPh sb="4" eb="7">
      <t>ヨコハマシ</t>
    </rPh>
    <rPh sb="7" eb="9">
      <t>アサヒク</t>
    </rPh>
    <rPh sb="9" eb="12">
      <t>フタマタガワ</t>
    </rPh>
    <rPh sb="17" eb="18">
      <t>ハマ</t>
    </rPh>
    <rPh sb="21" eb="22">
      <t>カイ</t>
    </rPh>
    <phoneticPr fontId="1"/>
  </si>
  <si>
    <t>医療法人社団相明会　岩本歯科</t>
    <rPh sb="0" eb="2">
      <t>イリョウ</t>
    </rPh>
    <rPh sb="2" eb="4">
      <t>ホウジン</t>
    </rPh>
    <rPh sb="4" eb="6">
      <t>シャダン</t>
    </rPh>
    <rPh sb="6" eb="7">
      <t>アイ</t>
    </rPh>
    <rPh sb="7" eb="8">
      <t>アキラ</t>
    </rPh>
    <rPh sb="8" eb="9">
      <t>カイ</t>
    </rPh>
    <rPh sb="9" eb="10">
      <t>ソウカイ</t>
    </rPh>
    <rPh sb="10" eb="12">
      <t>イワモト</t>
    </rPh>
    <rPh sb="12" eb="14">
      <t>シカ</t>
    </rPh>
    <phoneticPr fontId="1"/>
  </si>
  <si>
    <t>東京都町田市原町田4-3-14
白鳥ビル2階</t>
    <rPh sb="0" eb="3">
      <t>トウキョウト</t>
    </rPh>
    <rPh sb="3" eb="6">
      <t>マチダシ</t>
    </rPh>
    <rPh sb="6" eb="9">
      <t>ハラマチダ</t>
    </rPh>
    <rPh sb="16" eb="18">
      <t>シラトリ</t>
    </rPh>
    <rPh sb="21" eb="22">
      <t>カイ</t>
    </rPh>
    <phoneticPr fontId="1"/>
  </si>
  <si>
    <t>ホームステーションらいふ羽沢横浜国大　施設長</t>
    <rPh sb="12" eb="14">
      <t>ハザワ</t>
    </rPh>
    <rPh sb="14" eb="18">
      <t>ヨコハマコクダイ</t>
    </rPh>
    <rPh sb="19" eb="22">
      <t>シセツチョウ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</si>
</sst>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363" zoomScaleNormal="100" zoomScaleSheetLayoutView="100" workbookViewId="0">
      <selection activeCell="H424" sqref="H424:O424"/>
    </sheetView>
  </sheetViews>
  <sheetFormatPr defaultColWidth="9" defaultRowHeight="12.75"/>
  <cols>
    <col min="1" max="17" width="5.73046875" style="2" customWidth="1"/>
    <col min="18" max="18" width="5.59765625" style="2" customWidth="1"/>
    <col min="19" max="19" width="7.73046875" style="15" bestFit="1" customWidth="1"/>
    <col min="20" max="20" width="47.59765625" style="15" customWidth="1"/>
    <col min="21" max="22" width="5.5976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5</v>
      </c>
      <c r="J4" s="74"/>
      <c r="K4" s="33" t="s">
        <v>2473</v>
      </c>
      <c r="L4" s="74">
        <v>1</v>
      </c>
      <c r="M4" s="74"/>
      <c r="N4" s="71" t="s">
        <v>486</v>
      </c>
      <c r="O4" s="71"/>
      <c r="P4" s="75"/>
    </row>
    <row r="5" spans="1:20" ht="20.100000000000001" customHeight="1">
      <c r="B5" s="128" t="s">
        <v>1</v>
      </c>
      <c r="C5" s="129"/>
      <c r="D5" s="129"/>
      <c r="E5" s="130"/>
      <c r="F5" s="131" t="s">
        <v>2569</v>
      </c>
      <c r="G5" s="132"/>
      <c r="H5" s="132"/>
      <c r="I5" s="132"/>
      <c r="J5" s="132"/>
      <c r="K5" s="132"/>
      <c r="L5" s="132"/>
      <c r="M5" s="132"/>
      <c r="N5" s="132"/>
      <c r="O5" s="132"/>
      <c r="P5" s="132"/>
      <c r="Q5" s="12"/>
    </row>
    <row r="6" spans="1:20" ht="20.100000000000001" customHeight="1">
      <c r="B6" s="128" t="s">
        <v>2</v>
      </c>
      <c r="C6" s="129"/>
      <c r="D6" s="129"/>
      <c r="E6" s="130"/>
      <c r="F6" s="131" t="s">
        <v>2570</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t="s">
        <v>2571</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2482</v>
      </c>
      <c r="K16" s="200"/>
      <c r="L16" s="200"/>
      <c r="M16" s="200"/>
      <c r="N16" s="200"/>
      <c r="O16" s="200"/>
      <c r="P16" s="201"/>
    </row>
    <row r="17" spans="1:20" ht="20.100000000000001" customHeight="1">
      <c r="B17" s="76" t="s">
        <v>6</v>
      </c>
      <c r="C17" s="77"/>
      <c r="D17" s="77"/>
      <c r="E17" s="78"/>
      <c r="F17" s="34" t="s">
        <v>13</v>
      </c>
      <c r="G17" s="31">
        <v>140</v>
      </c>
      <c r="H17" s="35" t="s">
        <v>487</v>
      </c>
      <c r="I17" s="32">
        <v>2</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t="s">
        <v>2488</v>
      </c>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1995</v>
      </c>
      <c r="G26" s="162"/>
      <c r="H26" s="35" t="s">
        <v>484</v>
      </c>
      <c r="I26" s="162">
        <v>11</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2572</v>
      </c>
      <c r="I31" s="155"/>
      <c r="J31" s="155"/>
      <c r="K31" s="155"/>
      <c r="L31" s="155"/>
      <c r="M31" s="155"/>
      <c r="N31" s="155"/>
      <c r="O31" s="155"/>
      <c r="P31" s="156"/>
      <c r="S31" s="15" t="str">
        <f>IF(H31="","未記入","")</f>
        <v/>
      </c>
    </row>
    <row r="32" spans="1:20" ht="39" customHeight="1">
      <c r="B32" s="79"/>
      <c r="C32" s="80"/>
      <c r="D32" s="80"/>
      <c r="E32" s="81"/>
      <c r="F32" s="119" t="s">
        <v>2573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221</v>
      </c>
      <c r="H33" s="35" t="s">
        <v>487</v>
      </c>
      <c r="I33" s="32">
        <v>866</v>
      </c>
      <c r="J33" s="133"/>
      <c r="K33" s="133"/>
      <c r="L33" s="133"/>
      <c r="M33" s="133"/>
      <c r="N33" s="133"/>
      <c r="O33" s="133"/>
      <c r="P33" s="134"/>
      <c r="S33" s="15" t="str">
        <f>IF(OR(G33="",I33=""),"未記入","")</f>
        <v/>
      </c>
    </row>
    <row r="34" spans="2:20" ht="58.5" customHeight="1">
      <c r="B34" s="79"/>
      <c r="C34" s="80"/>
      <c r="D34" s="80"/>
      <c r="E34" s="81"/>
      <c r="F34" s="85" t="s">
        <v>2574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2575</v>
      </c>
      <c r="K37" s="97"/>
      <c r="L37" s="97"/>
      <c r="M37" s="97"/>
      <c r="N37" s="99" t="s">
        <v>489</v>
      </c>
      <c r="O37" s="99"/>
      <c r="P37" s="169"/>
      <c r="S37" s="15" t="str">
        <f>IF(J37="","未記入","")</f>
        <v/>
      </c>
    </row>
    <row r="38" spans="2:20" ht="26.25" customHeight="1">
      <c r="B38" s="114"/>
      <c r="C38" s="92"/>
      <c r="D38" s="92"/>
      <c r="E38" s="92"/>
      <c r="F38" s="115" t="s">
        <v>27</v>
      </c>
      <c r="G38" s="77"/>
      <c r="H38" s="77"/>
      <c r="I38" s="78"/>
      <c r="J38" s="176" t="s">
        <v>2576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2494</v>
      </c>
      <c r="K43" s="35" t="s">
        <v>487</v>
      </c>
      <c r="L43" s="11" t="s">
        <v>2577</v>
      </c>
      <c r="M43" s="35" t="s">
        <v>487</v>
      </c>
      <c r="N43" s="11" t="s">
        <v>2578</v>
      </c>
      <c r="O43" s="83"/>
      <c r="P43" s="84"/>
      <c r="S43" s="15" t="str">
        <f>IF(OR(J43="",L43="",N43=""),"未記入","")</f>
        <v/>
      </c>
    </row>
    <row r="44" spans="2:20" ht="20.100000000000001" customHeight="1">
      <c r="B44" s="114"/>
      <c r="C44" s="92"/>
      <c r="D44" s="92"/>
      <c r="E44" s="92"/>
      <c r="F44" s="92" t="s">
        <v>15</v>
      </c>
      <c r="G44" s="92"/>
      <c r="H44" s="92"/>
      <c r="I44" s="92"/>
      <c r="J44" s="64" t="s">
        <v>2494</v>
      </c>
      <c r="K44" s="35" t="s">
        <v>487</v>
      </c>
      <c r="L44" s="63" t="s">
        <v>2577</v>
      </c>
      <c r="M44" s="35" t="s">
        <v>487</v>
      </c>
      <c r="N44" s="63" t="s">
        <v>2579</v>
      </c>
      <c r="O44" s="83"/>
      <c r="P44" s="84"/>
    </row>
    <row r="45" spans="2:20" ht="20.100000000000001" customHeight="1">
      <c r="B45" s="114"/>
      <c r="C45" s="92"/>
      <c r="D45" s="92"/>
      <c r="E45" s="92"/>
      <c r="F45" s="93" t="s">
        <v>423</v>
      </c>
      <c r="G45" s="94"/>
      <c r="H45" s="94"/>
      <c r="I45" s="95"/>
      <c r="J45" s="96" t="s">
        <v>2580</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2581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2569</v>
      </c>
      <c r="K48" s="159"/>
      <c r="L48" s="159"/>
      <c r="M48" s="159"/>
      <c r="N48" s="159"/>
      <c r="O48" s="96"/>
      <c r="P48" s="131"/>
    </row>
    <row r="49" spans="1:20" ht="20.100000000000001" customHeight="1">
      <c r="B49" s="114"/>
      <c r="C49" s="92"/>
      <c r="D49" s="92"/>
      <c r="E49" s="92"/>
      <c r="F49" s="92" t="s">
        <v>18</v>
      </c>
      <c r="G49" s="92"/>
      <c r="H49" s="92"/>
      <c r="I49" s="92"/>
      <c r="J49" s="159" t="s">
        <v>2495</v>
      </c>
      <c r="K49" s="159"/>
      <c r="L49" s="159"/>
      <c r="M49" s="159"/>
      <c r="N49" s="159"/>
      <c r="O49" s="96"/>
      <c r="P49" s="131"/>
    </row>
    <row r="50" spans="1:20" ht="20.100000000000001" customHeight="1">
      <c r="B50" s="163" t="s">
        <v>28</v>
      </c>
      <c r="C50" s="164"/>
      <c r="D50" s="164"/>
      <c r="E50" s="164"/>
      <c r="F50" s="164"/>
      <c r="G50" s="164"/>
      <c r="H50" s="164"/>
      <c r="I50" s="164"/>
      <c r="J50" s="161">
        <v>2022</v>
      </c>
      <c r="K50" s="162"/>
      <c r="L50" s="35" t="s">
        <v>484</v>
      </c>
      <c r="M50" s="61">
        <v>1</v>
      </c>
      <c r="N50" s="35" t="s">
        <v>485</v>
      </c>
      <c r="O50" s="61">
        <v>29</v>
      </c>
      <c r="P50" s="37" t="s">
        <v>486</v>
      </c>
      <c r="S50" s="15" t="str">
        <f>IF(OR(J50="",M50="",O50=""),"未記入","")</f>
        <v/>
      </c>
    </row>
    <row r="51" spans="1:20" ht="20.100000000000001" customHeight="1" thickBot="1">
      <c r="B51" s="165" t="s">
        <v>29</v>
      </c>
      <c r="C51" s="166"/>
      <c r="D51" s="166"/>
      <c r="E51" s="166"/>
      <c r="F51" s="166"/>
      <c r="G51" s="166"/>
      <c r="H51" s="166"/>
      <c r="I51" s="166"/>
      <c r="J51" s="167">
        <v>2022</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2496</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2571</v>
      </c>
      <c r="K55" s="200"/>
      <c r="L55" s="200"/>
      <c r="M55" s="200"/>
      <c r="N55" s="200"/>
      <c r="O55" s="200"/>
      <c r="P55" s="201"/>
    </row>
    <row r="56" spans="1:20" ht="20.100000000000001" customHeight="1">
      <c r="B56" s="193"/>
      <c r="C56" s="194"/>
      <c r="D56" s="195"/>
      <c r="E56" s="92" t="s">
        <v>33</v>
      </c>
      <c r="F56" s="92"/>
      <c r="G56" s="92"/>
      <c r="H56" s="92"/>
      <c r="I56" s="92"/>
      <c r="J56" s="96" t="s">
        <v>2497</v>
      </c>
      <c r="K56" s="97"/>
      <c r="L56" s="97"/>
      <c r="M56" s="97"/>
      <c r="N56" s="97"/>
      <c r="O56" s="97"/>
      <c r="P56" s="101"/>
    </row>
    <row r="57" spans="1:20" ht="20.100000000000001" customHeight="1">
      <c r="B57" s="193"/>
      <c r="C57" s="194"/>
      <c r="D57" s="195"/>
      <c r="E57" s="92" t="s">
        <v>34</v>
      </c>
      <c r="F57" s="92"/>
      <c r="G57" s="92"/>
      <c r="H57" s="92"/>
      <c r="I57" s="92"/>
      <c r="J57" s="161">
        <v>2022</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2255.87</v>
      </c>
      <c r="H61" s="109"/>
      <c r="I61" s="109"/>
      <c r="J61" s="109"/>
      <c r="K61" s="185"/>
      <c r="L61" s="184" t="s">
        <v>516</v>
      </c>
      <c r="M61" s="171"/>
      <c r="N61" s="171"/>
      <c r="O61" s="171"/>
      <c r="P61" s="186"/>
    </row>
    <row r="62" spans="1:20" ht="20.100000000000001" customHeight="1">
      <c r="B62" s="114"/>
      <c r="C62" s="92"/>
      <c r="D62" s="115" t="s">
        <v>39</v>
      </c>
      <c r="E62" s="77"/>
      <c r="F62" s="78"/>
      <c r="G62" s="159" t="s">
        <v>2498</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2499</v>
      </c>
      <c r="L65" s="97"/>
      <c r="M65" s="97"/>
      <c r="N65" s="97"/>
      <c r="O65" s="97"/>
      <c r="P65" s="101"/>
    </row>
    <row r="66" spans="2:16" ht="20.100000000000001" customHeight="1">
      <c r="B66" s="114"/>
      <c r="C66" s="92"/>
      <c r="D66" s="174"/>
      <c r="E66" s="90"/>
      <c r="F66" s="91"/>
      <c r="G66" s="188"/>
      <c r="H66" s="115" t="s">
        <v>436</v>
      </c>
      <c r="I66" s="77"/>
      <c r="J66" s="78"/>
      <c r="K66" s="96" t="s">
        <v>2500</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2022</v>
      </c>
      <c r="L68" s="39" t="s">
        <v>484</v>
      </c>
      <c r="M68" s="61">
        <v>3</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2052</v>
      </c>
      <c r="L70" s="39" t="s">
        <v>484</v>
      </c>
      <c r="M70" s="61">
        <v>2</v>
      </c>
      <c r="N70" s="39" t="s">
        <v>485</v>
      </c>
      <c r="O70" s="61">
        <v>28</v>
      </c>
      <c r="P70" s="40" t="s">
        <v>486</v>
      </c>
    </row>
    <row r="71" spans="2:16" ht="20.100000000000001" customHeight="1">
      <c r="B71" s="114"/>
      <c r="C71" s="92"/>
      <c r="D71" s="175"/>
      <c r="E71" s="80"/>
      <c r="F71" s="81"/>
      <c r="G71" s="189"/>
      <c r="H71" s="99" t="s">
        <v>437</v>
      </c>
      <c r="I71" s="99"/>
      <c r="J71" s="100"/>
      <c r="K71" s="96" t="s">
        <v>2500</v>
      </c>
      <c r="L71" s="97"/>
      <c r="M71" s="97"/>
      <c r="N71" s="97"/>
      <c r="O71" s="97"/>
      <c r="P71" s="101"/>
    </row>
    <row r="72" spans="2:16" ht="20.100000000000001" customHeight="1">
      <c r="B72" s="427" t="s">
        <v>2381</v>
      </c>
      <c r="C72" s="428"/>
      <c r="D72" s="115" t="s">
        <v>40</v>
      </c>
      <c r="E72" s="77"/>
      <c r="F72" s="78"/>
      <c r="G72" s="82" t="s">
        <v>41</v>
      </c>
      <c r="H72" s="83"/>
      <c r="I72" s="83"/>
      <c r="J72" s="202"/>
      <c r="K72" s="96">
        <v>2025.07</v>
      </c>
      <c r="L72" s="97"/>
      <c r="M72" s="97"/>
      <c r="N72" s="99" t="s">
        <v>490</v>
      </c>
      <c r="O72" s="99"/>
      <c r="P72" s="169"/>
    </row>
    <row r="73" spans="2:16" ht="20.100000000000001" customHeight="1">
      <c r="B73" s="429"/>
      <c r="C73" s="430"/>
      <c r="D73" s="175"/>
      <c r="E73" s="80"/>
      <c r="F73" s="81"/>
      <c r="G73" s="164" t="s">
        <v>42</v>
      </c>
      <c r="H73" s="164"/>
      <c r="I73" s="164"/>
      <c r="J73" s="164"/>
      <c r="K73" s="96">
        <v>2025.07</v>
      </c>
      <c r="L73" s="97"/>
      <c r="M73" s="97"/>
      <c r="N73" s="99" t="s">
        <v>490</v>
      </c>
      <c r="O73" s="99"/>
      <c r="P73" s="169"/>
    </row>
    <row r="74" spans="2:16" ht="20.100000000000001" customHeight="1">
      <c r="B74" s="429"/>
      <c r="C74" s="430"/>
      <c r="D74" s="92" t="s">
        <v>43</v>
      </c>
      <c r="E74" s="92"/>
      <c r="F74" s="92"/>
      <c r="G74" s="159" t="s">
        <v>2501</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2502</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2503</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2499</v>
      </c>
      <c r="L83" s="97"/>
      <c r="M83" s="97"/>
      <c r="N83" s="97"/>
      <c r="O83" s="97"/>
      <c r="P83" s="101"/>
    </row>
    <row r="84" spans="2:19" ht="20.100000000000001" customHeight="1">
      <c r="B84" s="429"/>
      <c r="C84" s="430"/>
      <c r="D84" s="92"/>
      <c r="E84" s="92"/>
      <c r="F84" s="92"/>
      <c r="G84" s="188"/>
      <c r="H84" s="115" t="s">
        <v>436</v>
      </c>
      <c r="I84" s="77"/>
      <c r="J84" s="78"/>
      <c r="K84" s="96" t="s">
        <v>2500</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2022</v>
      </c>
      <c r="L86" s="39" t="s">
        <v>484</v>
      </c>
      <c r="M86" s="61">
        <v>3</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2052</v>
      </c>
      <c r="L88" s="39" t="s">
        <v>484</v>
      </c>
      <c r="M88" s="61">
        <v>2</v>
      </c>
      <c r="N88" s="39" t="s">
        <v>485</v>
      </c>
      <c r="O88" s="61">
        <v>28</v>
      </c>
      <c r="P88" s="40" t="s">
        <v>486</v>
      </c>
    </row>
    <row r="89" spans="2:19" ht="20.100000000000001" customHeight="1">
      <c r="B89" s="431"/>
      <c r="C89" s="432"/>
      <c r="D89" s="92"/>
      <c r="E89" s="92"/>
      <c r="F89" s="92"/>
      <c r="G89" s="189"/>
      <c r="H89" s="99" t="s">
        <v>437</v>
      </c>
      <c r="I89" s="99"/>
      <c r="J89" s="100"/>
      <c r="K89" s="96" t="s">
        <v>2500</v>
      </c>
      <c r="L89" s="97"/>
      <c r="M89" s="97"/>
      <c r="N89" s="97"/>
      <c r="O89" s="97"/>
      <c r="P89" s="101"/>
    </row>
    <row r="90" spans="2:19" ht="20.100000000000001" customHeight="1">
      <c r="B90" s="114" t="s">
        <v>45</v>
      </c>
      <c r="C90" s="92"/>
      <c r="D90" s="210" t="s">
        <v>46</v>
      </c>
      <c r="E90" s="77"/>
      <c r="F90" s="78"/>
      <c r="G90" s="159" t="s">
        <v>2504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44</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18.600000000000001</v>
      </c>
      <c r="K96" s="50" t="s">
        <v>490</v>
      </c>
      <c r="L96" s="96">
        <v>14</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2500</v>
      </c>
      <c r="H113" s="159"/>
      <c r="I113" s="159"/>
      <c r="J113" s="159"/>
      <c r="K113" s="159"/>
      <c r="L113" s="159"/>
      <c r="M113" s="159"/>
      <c r="N113" s="159"/>
      <c r="O113" s="96"/>
      <c r="P113" s="131"/>
    </row>
    <row r="114" spans="2:16" ht="20.100000000000001" customHeight="1">
      <c r="B114" s="215"/>
      <c r="C114" s="216"/>
      <c r="D114" s="210" t="s">
        <v>79</v>
      </c>
      <c r="E114" s="191"/>
      <c r="F114" s="192"/>
      <c r="G114" s="213" t="s">
        <v>2500</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2505</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2500</v>
      </c>
      <c r="H117" s="159"/>
      <c r="I117" s="159"/>
      <c r="J117" s="159"/>
      <c r="K117" s="159"/>
      <c r="L117" s="159"/>
      <c r="M117" s="159"/>
      <c r="N117" s="159"/>
      <c r="O117" s="96"/>
      <c r="P117" s="131"/>
    </row>
    <row r="118" spans="2:16" ht="20.100000000000001" customHeight="1">
      <c r="B118" s="193"/>
      <c r="C118" s="195"/>
      <c r="D118" s="217" t="s">
        <v>73</v>
      </c>
      <c r="E118" s="138"/>
      <c r="F118" s="139"/>
      <c r="G118" s="159" t="s">
        <v>2500</v>
      </c>
      <c r="H118" s="159"/>
      <c r="I118" s="159"/>
      <c r="J118" s="159"/>
      <c r="K118" s="159"/>
      <c r="L118" s="159"/>
      <c r="M118" s="159"/>
      <c r="N118" s="159"/>
      <c r="O118" s="96"/>
      <c r="P118" s="131"/>
    </row>
    <row r="119" spans="2:16" ht="20.100000000000001" customHeight="1">
      <c r="B119" s="193"/>
      <c r="C119" s="195"/>
      <c r="D119" s="219" t="s">
        <v>74</v>
      </c>
      <c r="E119" s="220"/>
      <c r="F119" s="221"/>
      <c r="G119" s="159" t="s">
        <v>2500</v>
      </c>
      <c r="H119" s="159"/>
      <c r="I119" s="159"/>
      <c r="J119" s="159"/>
      <c r="K119" s="159"/>
      <c r="L119" s="159"/>
      <c r="M119" s="159"/>
      <c r="N119" s="159"/>
      <c r="O119" s="96"/>
      <c r="P119" s="131"/>
    </row>
    <row r="120" spans="2:16" ht="20.100000000000001" customHeight="1">
      <c r="B120" s="193"/>
      <c r="C120" s="195"/>
      <c r="D120" s="203" t="s">
        <v>75</v>
      </c>
      <c r="E120" s="99"/>
      <c r="F120" s="100"/>
      <c r="G120" s="159" t="s">
        <v>2500</v>
      </c>
      <c r="H120" s="159"/>
      <c r="I120" s="159"/>
      <c r="J120" s="159"/>
      <c r="K120" s="159"/>
      <c r="L120" s="159"/>
      <c r="M120" s="159"/>
      <c r="N120" s="159"/>
      <c r="O120" s="96"/>
      <c r="P120" s="131"/>
    </row>
    <row r="121" spans="2:16" ht="20.100000000000001" customHeight="1">
      <c r="B121" s="193"/>
      <c r="C121" s="195"/>
      <c r="D121" s="203" t="s">
        <v>76</v>
      </c>
      <c r="E121" s="99"/>
      <c r="F121" s="100"/>
      <c r="G121" s="159" t="s">
        <v>2500</v>
      </c>
      <c r="H121" s="159"/>
      <c r="I121" s="159"/>
      <c r="J121" s="159"/>
      <c r="K121" s="159"/>
      <c r="L121" s="159"/>
      <c r="M121" s="159"/>
      <c r="N121" s="159"/>
      <c r="O121" s="96"/>
      <c r="P121" s="131"/>
    </row>
    <row r="122" spans="2:16" ht="20.100000000000001" customHeight="1">
      <c r="B122" s="222"/>
      <c r="C122" s="223"/>
      <c r="D122" s="203" t="s">
        <v>77</v>
      </c>
      <c r="E122" s="99"/>
      <c r="F122" s="100"/>
      <c r="G122" s="159" t="s">
        <v>2500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2506</v>
      </c>
      <c r="H123" s="159"/>
      <c r="I123" s="159"/>
      <c r="J123" s="159"/>
      <c r="K123" s="159"/>
      <c r="L123" s="159"/>
      <c r="M123" s="159"/>
      <c r="N123" s="159"/>
      <c r="O123" s="96"/>
      <c r="P123" s="131"/>
    </row>
    <row r="124" spans="2:16" ht="20.100000000000001" customHeight="1">
      <c r="B124" s="193"/>
      <c r="C124" s="195"/>
      <c r="D124" s="217" t="s">
        <v>446</v>
      </c>
      <c r="E124" s="138"/>
      <c r="F124" s="139"/>
      <c r="G124" s="159" t="s">
        <v>2507</v>
      </c>
      <c r="H124" s="159"/>
      <c r="I124" s="159"/>
      <c r="J124" s="159"/>
      <c r="K124" s="159"/>
      <c r="L124" s="159"/>
      <c r="M124" s="159"/>
      <c r="N124" s="159"/>
      <c r="O124" s="96"/>
      <c r="P124" s="131"/>
    </row>
    <row r="125" spans="2:16" ht="20.100000000000001" customHeight="1">
      <c r="B125" s="193"/>
      <c r="C125" s="195"/>
      <c r="D125" s="219" t="s">
        <v>447</v>
      </c>
      <c r="E125" s="220"/>
      <c r="F125" s="221"/>
      <c r="G125" s="159" t="s">
        <v>2508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2509</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2499</v>
      </c>
      <c r="L144" s="261"/>
      <c r="M144" s="261"/>
      <c r="N144" s="261"/>
      <c r="O144" s="108"/>
      <c r="P144" s="262"/>
    </row>
    <row r="145" spans="1:16" ht="20.100000000000001" customHeight="1">
      <c r="B145" s="436"/>
      <c r="C145" s="437"/>
      <c r="D145" s="437"/>
      <c r="E145" s="438"/>
      <c r="F145" s="219" t="s">
        <v>408</v>
      </c>
      <c r="G145" s="220"/>
      <c r="H145" s="220"/>
      <c r="I145" s="220"/>
      <c r="J145" s="221"/>
      <c r="K145" s="159" t="s">
        <v>2499</v>
      </c>
      <c r="L145" s="159"/>
      <c r="M145" s="159"/>
      <c r="N145" s="159"/>
      <c r="O145" s="96"/>
      <c r="P145" s="131"/>
    </row>
    <row r="146" spans="1:16" ht="20.100000000000001" customHeight="1">
      <c r="B146" s="436"/>
      <c r="C146" s="437"/>
      <c r="D146" s="437"/>
      <c r="E146" s="438"/>
      <c r="F146" s="203" t="s">
        <v>94</v>
      </c>
      <c r="G146" s="99"/>
      <c r="H146" s="99"/>
      <c r="I146" s="99"/>
      <c r="J146" s="100"/>
      <c r="K146" s="159" t="s">
        <v>2500</v>
      </c>
      <c r="L146" s="159"/>
      <c r="M146" s="159"/>
      <c r="N146" s="159"/>
      <c r="O146" s="96"/>
      <c r="P146" s="131"/>
    </row>
    <row r="147" spans="1:16" ht="20.100000000000001" customHeight="1">
      <c r="B147" s="436"/>
      <c r="C147" s="437"/>
      <c r="D147" s="437"/>
      <c r="E147" s="438"/>
      <c r="F147" s="203" t="s">
        <v>95</v>
      </c>
      <c r="G147" s="99"/>
      <c r="H147" s="99"/>
      <c r="I147" s="99"/>
      <c r="J147" s="100"/>
      <c r="K147" s="159" t="s">
        <v>2500</v>
      </c>
      <c r="L147" s="159"/>
      <c r="M147" s="159"/>
      <c r="N147" s="159"/>
      <c r="O147" s="96"/>
      <c r="P147" s="131"/>
    </row>
    <row r="148" spans="1:16" ht="20.100000000000001" customHeight="1">
      <c r="B148" s="436"/>
      <c r="C148" s="437"/>
      <c r="D148" s="437"/>
      <c r="E148" s="438"/>
      <c r="F148" s="203" t="s">
        <v>409</v>
      </c>
      <c r="G148" s="99"/>
      <c r="H148" s="99"/>
      <c r="I148" s="99"/>
      <c r="J148" s="100"/>
      <c r="K148" s="159" t="s">
        <v>2499</v>
      </c>
      <c r="L148" s="159"/>
      <c r="M148" s="159"/>
      <c r="N148" s="159"/>
      <c r="O148" s="96"/>
      <c r="P148" s="131"/>
    </row>
    <row r="149" spans="1:16" ht="20.100000000000001" customHeight="1">
      <c r="A149" s="4"/>
      <c r="B149" s="436"/>
      <c r="C149" s="437"/>
      <c r="D149" s="437"/>
      <c r="E149" s="438"/>
      <c r="F149" s="203" t="s">
        <v>96</v>
      </c>
      <c r="G149" s="99"/>
      <c r="H149" s="99"/>
      <c r="I149" s="99"/>
      <c r="J149" s="100"/>
      <c r="K149" s="159" t="s">
        <v>2500</v>
      </c>
      <c r="L149" s="159"/>
      <c r="M149" s="159"/>
      <c r="N149" s="159"/>
      <c r="O149" s="96"/>
      <c r="P149" s="131"/>
    </row>
    <row r="150" spans="1:16" ht="20.100000000000001" customHeight="1">
      <c r="B150" s="436"/>
      <c r="C150" s="437"/>
      <c r="D150" s="437"/>
      <c r="E150" s="438"/>
      <c r="F150" s="203" t="s">
        <v>410</v>
      </c>
      <c r="G150" s="99"/>
      <c r="H150" s="99"/>
      <c r="I150" s="99"/>
      <c r="J150" s="100"/>
      <c r="K150" s="159" t="s">
        <v>2500</v>
      </c>
      <c r="L150" s="159"/>
      <c r="M150" s="159"/>
      <c r="N150" s="159"/>
      <c r="O150" s="96"/>
      <c r="P150" s="131"/>
    </row>
    <row r="151" spans="1:16" ht="20.100000000000001" customHeight="1">
      <c r="B151" s="436"/>
      <c r="C151" s="437"/>
      <c r="D151" s="437"/>
      <c r="E151" s="438"/>
      <c r="F151" s="203" t="s">
        <v>411</v>
      </c>
      <c r="G151" s="99"/>
      <c r="H151" s="99"/>
      <c r="I151" s="99"/>
      <c r="J151" s="100"/>
      <c r="K151" s="159" t="s">
        <v>2500</v>
      </c>
      <c r="L151" s="159"/>
      <c r="M151" s="159"/>
      <c r="N151" s="159"/>
      <c r="O151" s="96"/>
      <c r="P151" s="131"/>
    </row>
    <row r="152" spans="1:16" ht="20.100000000000001" customHeight="1">
      <c r="B152" s="436"/>
      <c r="C152" s="437"/>
      <c r="D152" s="437"/>
      <c r="E152" s="438"/>
      <c r="F152" s="203" t="s">
        <v>415</v>
      </c>
      <c r="G152" s="99"/>
      <c r="H152" s="99"/>
      <c r="I152" s="99"/>
      <c r="J152" s="100"/>
      <c r="K152" s="159" t="s">
        <v>2500</v>
      </c>
      <c r="L152" s="159"/>
      <c r="M152" s="159"/>
      <c r="N152" s="159"/>
      <c r="O152" s="96"/>
      <c r="P152" s="131"/>
    </row>
    <row r="153" spans="1:16" ht="20.100000000000001" customHeight="1">
      <c r="B153" s="436"/>
      <c r="C153" s="437"/>
      <c r="D153" s="437"/>
      <c r="E153" s="438"/>
      <c r="F153" s="203" t="s">
        <v>530</v>
      </c>
      <c r="G153" s="99"/>
      <c r="H153" s="99"/>
      <c r="I153" s="99"/>
      <c r="J153" s="100"/>
      <c r="K153" s="159" t="s">
        <v>2500</v>
      </c>
      <c r="L153" s="159"/>
      <c r="M153" s="159"/>
      <c r="N153" s="159"/>
      <c r="O153" s="96"/>
      <c r="P153" s="131"/>
    </row>
    <row r="154" spans="1:16" ht="20.100000000000001" customHeight="1">
      <c r="B154" s="436"/>
      <c r="C154" s="437"/>
      <c r="D154" s="437"/>
      <c r="E154" s="438"/>
      <c r="F154" s="251" t="s">
        <v>97</v>
      </c>
      <c r="G154" s="252"/>
      <c r="H154" s="253"/>
      <c r="I154" s="263" t="s">
        <v>99</v>
      </c>
      <c r="J154" s="107"/>
      <c r="K154" s="159" t="s">
        <v>2499</v>
      </c>
      <c r="L154" s="159"/>
      <c r="M154" s="159"/>
      <c r="N154" s="159"/>
      <c r="O154" s="96"/>
      <c r="P154" s="131"/>
    </row>
    <row r="155" spans="1:16" ht="20.100000000000001" customHeight="1">
      <c r="B155" s="436"/>
      <c r="C155" s="437"/>
      <c r="D155" s="437"/>
      <c r="E155" s="438"/>
      <c r="F155" s="254"/>
      <c r="G155" s="255"/>
      <c r="H155" s="256"/>
      <c r="I155" s="106" t="s">
        <v>100</v>
      </c>
      <c r="J155" s="107"/>
      <c r="K155" s="159" t="s">
        <v>2499</v>
      </c>
      <c r="L155" s="159"/>
      <c r="M155" s="159"/>
      <c r="N155" s="159"/>
      <c r="O155" s="96"/>
      <c r="P155" s="131"/>
    </row>
    <row r="156" spans="1:16" ht="20.100000000000001" customHeight="1">
      <c r="B156" s="436"/>
      <c r="C156" s="437"/>
      <c r="D156" s="437"/>
      <c r="E156" s="438"/>
      <c r="F156" s="248" t="s">
        <v>98</v>
      </c>
      <c r="G156" s="249"/>
      <c r="H156" s="250"/>
      <c r="I156" s="93" t="s">
        <v>532</v>
      </c>
      <c r="J156" s="95"/>
      <c r="K156" s="159" t="s">
        <v>2499</v>
      </c>
      <c r="L156" s="159"/>
      <c r="M156" s="159"/>
      <c r="N156" s="159"/>
      <c r="O156" s="96"/>
      <c r="P156" s="131"/>
    </row>
    <row r="157" spans="1:16" ht="20.100000000000001" customHeight="1">
      <c r="B157" s="436"/>
      <c r="C157" s="437"/>
      <c r="D157" s="437"/>
      <c r="E157" s="438"/>
      <c r="F157" s="248"/>
      <c r="G157" s="249"/>
      <c r="H157" s="250"/>
      <c r="I157" s="93" t="s">
        <v>533</v>
      </c>
      <c r="J157" s="95"/>
      <c r="K157" s="159" t="s">
        <v>2499</v>
      </c>
      <c r="L157" s="159"/>
      <c r="M157" s="159"/>
      <c r="N157" s="159"/>
      <c r="O157" s="96"/>
      <c r="P157" s="131"/>
    </row>
    <row r="158" spans="1:16" ht="20.100000000000001" customHeight="1">
      <c r="B158" s="436"/>
      <c r="C158" s="437"/>
      <c r="D158" s="437"/>
      <c r="E158" s="438"/>
      <c r="F158" s="248"/>
      <c r="G158" s="249"/>
      <c r="H158" s="250"/>
      <c r="I158" s="93" t="s">
        <v>100</v>
      </c>
      <c r="J158" s="95"/>
      <c r="K158" s="159" t="s">
        <v>2499</v>
      </c>
      <c r="L158" s="159"/>
      <c r="M158" s="159"/>
      <c r="N158" s="159"/>
      <c r="O158" s="96"/>
      <c r="P158" s="131"/>
    </row>
    <row r="159" spans="1:16" ht="20.100000000000001" customHeight="1">
      <c r="B159" s="436"/>
      <c r="C159" s="437"/>
      <c r="D159" s="437"/>
      <c r="E159" s="438"/>
      <c r="F159" s="248"/>
      <c r="G159" s="249"/>
      <c r="H159" s="250"/>
      <c r="I159" s="248" t="s">
        <v>101</v>
      </c>
      <c r="J159" s="250"/>
      <c r="K159" s="159" t="s">
        <v>2499</v>
      </c>
      <c r="L159" s="159"/>
      <c r="M159" s="159"/>
      <c r="N159" s="159"/>
      <c r="O159" s="96"/>
      <c r="P159" s="131"/>
    </row>
    <row r="160" spans="1:16" ht="20.100000000000001" customHeight="1">
      <c r="B160" s="436"/>
      <c r="C160" s="437"/>
      <c r="D160" s="437"/>
      <c r="E160" s="438"/>
      <c r="F160" s="248" t="s">
        <v>425</v>
      </c>
      <c r="G160" s="249"/>
      <c r="H160" s="250"/>
      <c r="I160" s="93" t="s">
        <v>99</v>
      </c>
      <c r="J160" s="95"/>
      <c r="K160" s="159" t="s">
        <v>2500</v>
      </c>
      <c r="L160" s="159"/>
      <c r="M160" s="159"/>
      <c r="N160" s="159"/>
      <c r="O160" s="96"/>
      <c r="P160" s="131"/>
    </row>
    <row r="161" spans="2:20" ht="20.100000000000001" customHeight="1">
      <c r="B161" s="436"/>
      <c r="C161" s="437"/>
      <c r="D161" s="437"/>
      <c r="E161" s="438"/>
      <c r="F161" s="248"/>
      <c r="G161" s="249"/>
      <c r="H161" s="250"/>
      <c r="I161" s="93" t="s">
        <v>100</v>
      </c>
      <c r="J161" s="95"/>
      <c r="K161" s="159" t="s">
        <v>2499</v>
      </c>
      <c r="L161" s="159"/>
      <c r="M161" s="159"/>
      <c r="N161" s="159"/>
      <c r="O161" s="96"/>
      <c r="P161" s="131"/>
    </row>
    <row r="162" spans="2:20" ht="20.100000000000001" customHeight="1">
      <c r="B162" s="436"/>
      <c r="C162" s="437"/>
      <c r="D162" s="437"/>
      <c r="E162" s="438"/>
      <c r="F162" s="248"/>
      <c r="G162" s="249"/>
      <c r="H162" s="250"/>
      <c r="I162" s="254" t="s">
        <v>101</v>
      </c>
      <c r="J162" s="256"/>
      <c r="K162" s="159" t="s">
        <v>2499</v>
      </c>
      <c r="L162" s="159"/>
      <c r="M162" s="159"/>
      <c r="N162" s="159"/>
      <c r="O162" s="96"/>
      <c r="P162" s="131"/>
    </row>
    <row r="163" spans="2:20" ht="20.100000000000001" customHeight="1">
      <c r="B163" s="436"/>
      <c r="C163" s="437"/>
      <c r="D163" s="437"/>
      <c r="E163" s="438"/>
      <c r="F163" s="248"/>
      <c r="G163" s="249"/>
      <c r="H163" s="250"/>
      <c r="I163" s="93" t="s">
        <v>426</v>
      </c>
      <c r="J163" s="95"/>
      <c r="K163" s="159" t="s">
        <v>2499</v>
      </c>
      <c r="L163" s="159"/>
      <c r="M163" s="159"/>
      <c r="N163" s="159"/>
      <c r="O163" s="96"/>
      <c r="P163" s="131"/>
    </row>
    <row r="164" spans="2:20" ht="20.100000000000001" customHeight="1">
      <c r="B164" s="436"/>
      <c r="C164" s="437"/>
      <c r="D164" s="437"/>
      <c r="E164" s="438"/>
      <c r="F164" s="248"/>
      <c r="G164" s="249"/>
      <c r="H164" s="250"/>
      <c r="I164" s="254" t="s">
        <v>427</v>
      </c>
      <c r="J164" s="256"/>
      <c r="K164" s="159" t="s">
        <v>2499</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2499</v>
      </c>
      <c r="L165" s="159"/>
      <c r="M165" s="159"/>
      <c r="N165" s="159"/>
      <c r="O165" s="96"/>
      <c r="P165" s="131"/>
    </row>
    <row r="166" spans="2:20" ht="20.100000000000001" customHeight="1">
      <c r="B166" s="439"/>
      <c r="C166" s="440"/>
      <c r="D166" s="440"/>
      <c r="E166" s="441"/>
      <c r="F166" s="254"/>
      <c r="G166" s="255"/>
      <c r="H166" s="256"/>
      <c r="I166" s="106" t="s">
        <v>100</v>
      </c>
      <c r="J166" s="107"/>
      <c r="K166" s="159" t="s">
        <v>2500</v>
      </c>
      <c r="L166" s="159"/>
      <c r="M166" s="159"/>
      <c r="N166" s="159"/>
      <c r="O166" s="96"/>
      <c r="P166" s="131"/>
    </row>
    <row r="167" spans="2:20" ht="20.100000000000001" customHeight="1">
      <c r="B167" s="190" t="s">
        <v>102</v>
      </c>
      <c r="C167" s="191"/>
      <c r="D167" s="191"/>
      <c r="E167" s="191"/>
      <c r="F167" s="192"/>
      <c r="G167" s="131" t="s">
        <v>2499</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2513</v>
      </c>
      <c r="G172" s="171" t="s">
        <v>474</v>
      </c>
      <c r="H172" s="171"/>
      <c r="I172" s="171"/>
      <c r="J172" s="171"/>
      <c r="K172" s="171"/>
      <c r="L172" s="171"/>
      <c r="M172" s="171"/>
      <c r="N172" s="171"/>
      <c r="O172" s="171"/>
      <c r="P172" s="186"/>
    </row>
    <row r="173" spans="2:20" ht="20.100000000000001" customHeight="1">
      <c r="B173" s="114"/>
      <c r="C173" s="92"/>
      <c r="D173" s="92"/>
      <c r="E173" s="92"/>
      <c r="F173" s="14" t="s">
        <v>2513</v>
      </c>
      <c r="G173" s="99" t="s">
        <v>475</v>
      </c>
      <c r="H173" s="99"/>
      <c r="I173" s="99"/>
      <c r="J173" s="99"/>
      <c r="K173" s="99"/>
      <c r="L173" s="99"/>
      <c r="M173" s="99"/>
      <c r="N173" s="99"/>
      <c r="O173" s="99"/>
      <c r="P173" s="169"/>
    </row>
    <row r="174" spans="2:20" ht="20.100000000000001" customHeight="1">
      <c r="B174" s="114"/>
      <c r="C174" s="92"/>
      <c r="D174" s="92"/>
      <c r="E174" s="92"/>
      <c r="F174" s="14" t="s">
        <v>2513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2582</v>
      </c>
      <c r="J176" s="86"/>
      <c r="K176" s="86"/>
      <c r="L176" s="86"/>
      <c r="M176" s="86"/>
      <c r="N176" s="86"/>
      <c r="O176" s="87"/>
      <c r="P176" s="88"/>
    </row>
    <row r="177" spans="2:16" ht="39.950000000000003" customHeight="1">
      <c r="B177" s="280"/>
      <c r="C177" s="281"/>
      <c r="D177" s="82"/>
      <c r="E177" s="202"/>
      <c r="F177" s="92" t="s">
        <v>108</v>
      </c>
      <c r="G177" s="92"/>
      <c r="H177" s="92"/>
      <c r="I177" s="85" t="s">
        <v>2583</v>
      </c>
      <c r="J177" s="86"/>
      <c r="K177" s="86"/>
      <c r="L177" s="86"/>
      <c r="M177" s="86"/>
      <c r="N177" s="86"/>
      <c r="O177" s="87"/>
      <c r="P177" s="88"/>
    </row>
    <row r="178" spans="2:16" ht="39.950000000000003" customHeight="1">
      <c r="B178" s="280"/>
      <c r="C178" s="281"/>
      <c r="D178" s="82"/>
      <c r="E178" s="202"/>
      <c r="F178" s="92" t="s">
        <v>109</v>
      </c>
      <c r="G178" s="92"/>
      <c r="H178" s="92"/>
      <c r="I178" s="85" t="s">
        <v>2514</v>
      </c>
      <c r="J178" s="86"/>
      <c r="K178" s="86"/>
      <c r="L178" s="86"/>
      <c r="M178" s="86"/>
      <c r="N178" s="86"/>
      <c r="O178" s="87"/>
      <c r="P178" s="88"/>
    </row>
    <row r="179" spans="2:16" ht="39.950000000000003" customHeight="1">
      <c r="B179" s="280"/>
      <c r="C179" s="281"/>
      <c r="D179" s="82"/>
      <c r="E179" s="202"/>
      <c r="F179" s="92" t="s">
        <v>429</v>
      </c>
      <c r="G179" s="92"/>
      <c r="H179" s="92"/>
      <c r="I179" s="85" t="s">
        <v>2514</v>
      </c>
      <c r="J179" s="86"/>
      <c r="K179" s="86"/>
      <c r="L179" s="86"/>
      <c r="M179" s="86"/>
      <c r="N179" s="86"/>
      <c r="O179" s="87"/>
      <c r="P179" s="88"/>
    </row>
    <row r="180" spans="2:16" ht="39.950000000000003" customHeight="1">
      <c r="B180" s="280"/>
      <c r="C180" s="281"/>
      <c r="D180" s="82"/>
      <c r="E180" s="202"/>
      <c r="F180" s="92" t="s">
        <v>110</v>
      </c>
      <c r="G180" s="92"/>
      <c r="H180" s="92"/>
      <c r="I180" s="85" t="s">
        <v>2515</v>
      </c>
      <c r="J180" s="86"/>
      <c r="K180" s="86"/>
      <c r="L180" s="86"/>
      <c r="M180" s="86"/>
      <c r="N180" s="86"/>
      <c r="O180" s="87"/>
      <c r="P180" s="88"/>
    </row>
    <row r="181" spans="2:16" ht="39.950000000000003" customHeight="1">
      <c r="B181" s="280"/>
      <c r="C181" s="281"/>
      <c r="D181" s="82">
        <v>2</v>
      </c>
      <c r="E181" s="202"/>
      <c r="F181" s="92" t="s">
        <v>5</v>
      </c>
      <c r="G181" s="92"/>
      <c r="H181" s="92"/>
      <c r="I181" s="85" t="s">
        <v>2584</v>
      </c>
      <c r="J181" s="86"/>
      <c r="K181" s="86"/>
      <c r="L181" s="86"/>
      <c r="M181" s="86"/>
      <c r="N181" s="86"/>
      <c r="O181" s="87"/>
      <c r="P181" s="88"/>
    </row>
    <row r="182" spans="2:16" ht="39.950000000000003" customHeight="1">
      <c r="B182" s="280"/>
      <c r="C182" s="281"/>
      <c r="D182" s="82"/>
      <c r="E182" s="202"/>
      <c r="F182" s="92" t="s">
        <v>108</v>
      </c>
      <c r="G182" s="92"/>
      <c r="H182" s="92"/>
      <c r="I182" s="85" t="s">
        <v>2585</v>
      </c>
      <c r="J182" s="86"/>
      <c r="K182" s="86"/>
      <c r="L182" s="86"/>
      <c r="M182" s="86"/>
      <c r="N182" s="86"/>
      <c r="O182" s="87"/>
      <c r="P182" s="88"/>
    </row>
    <row r="183" spans="2:16" ht="39.950000000000003" customHeight="1">
      <c r="B183" s="280"/>
      <c r="C183" s="281"/>
      <c r="D183" s="82"/>
      <c r="E183" s="202"/>
      <c r="F183" s="92" t="s">
        <v>109</v>
      </c>
      <c r="G183" s="92"/>
      <c r="H183" s="92"/>
      <c r="I183" s="85" t="s">
        <v>2514</v>
      </c>
      <c r="J183" s="86"/>
      <c r="K183" s="86"/>
      <c r="L183" s="86"/>
      <c r="M183" s="86"/>
      <c r="N183" s="86"/>
      <c r="O183" s="87"/>
      <c r="P183" s="88"/>
    </row>
    <row r="184" spans="2:16" ht="39.950000000000003" customHeight="1">
      <c r="B184" s="280"/>
      <c r="C184" s="281"/>
      <c r="D184" s="82"/>
      <c r="E184" s="202"/>
      <c r="F184" s="92" t="s">
        <v>429</v>
      </c>
      <c r="G184" s="92"/>
      <c r="H184" s="92"/>
      <c r="I184" s="85" t="s">
        <v>2514</v>
      </c>
      <c r="J184" s="86"/>
      <c r="K184" s="86"/>
      <c r="L184" s="86"/>
      <c r="M184" s="86"/>
      <c r="N184" s="86"/>
      <c r="O184" s="87"/>
      <c r="P184" s="88"/>
    </row>
    <row r="185" spans="2:16" ht="39.950000000000003" customHeight="1">
      <c r="B185" s="280"/>
      <c r="C185" s="281"/>
      <c r="D185" s="82"/>
      <c r="E185" s="202"/>
      <c r="F185" s="92" t="s">
        <v>110</v>
      </c>
      <c r="G185" s="92"/>
      <c r="H185" s="92"/>
      <c r="I185" s="85" t="s">
        <v>2515</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2586</v>
      </c>
      <c r="J191" s="86"/>
      <c r="K191" s="86"/>
      <c r="L191" s="86"/>
      <c r="M191" s="86"/>
      <c r="N191" s="86"/>
      <c r="O191" s="87"/>
      <c r="P191" s="88"/>
    </row>
    <row r="192" spans="2:16" ht="39.950000000000003" customHeight="1">
      <c r="B192" s="280"/>
      <c r="C192" s="281"/>
      <c r="D192" s="269"/>
      <c r="E192" s="235"/>
      <c r="F192" s="92" t="s">
        <v>108</v>
      </c>
      <c r="G192" s="92"/>
      <c r="H192" s="92"/>
      <c r="I192" s="85" t="s">
        <v>2587</v>
      </c>
      <c r="J192" s="86"/>
      <c r="K192" s="86"/>
      <c r="L192" s="86"/>
      <c r="M192" s="86"/>
      <c r="N192" s="86"/>
      <c r="O192" s="87"/>
      <c r="P192" s="88"/>
    </row>
    <row r="193" spans="2:16" ht="39.950000000000003" customHeight="1">
      <c r="B193" s="280"/>
      <c r="C193" s="281"/>
      <c r="D193" s="269"/>
      <c r="E193" s="235"/>
      <c r="F193" s="160" t="s">
        <v>110</v>
      </c>
      <c r="G193" s="160"/>
      <c r="H193" s="160"/>
      <c r="I193" s="85" t="s">
        <v>2516</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2500</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2517</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2518</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2500</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2519</v>
      </c>
      <c r="K227" s="206"/>
      <c r="L227" s="206"/>
      <c r="M227" s="206"/>
      <c r="N227" s="206"/>
      <c r="O227" s="206"/>
      <c r="P227" s="207"/>
    </row>
    <row r="228" spans="1:20" ht="20.100000000000001" customHeight="1">
      <c r="B228" s="114" t="s">
        <v>132</v>
      </c>
      <c r="C228" s="92"/>
      <c r="D228" s="92"/>
      <c r="E228" s="92"/>
      <c r="F228" s="96">
        <v>1</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0.5</v>
      </c>
      <c r="O238" s="96"/>
      <c r="P238" s="131"/>
    </row>
    <row r="239" spans="1:20" ht="20.100000000000001" customHeight="1">
      <c r="B239" s="114" t="s">
        <v>141</v>
      </c>
      <c r="C239" s="92"/>
      <c r="D239" s="92"/>
      <c r="E239" s="218">
        <f>IF(OR($H$239&lt;&gt;"",$K$239&lt;&gt;""),SUM($H$239,$K$239),"")</f>
        <v>2</v>
      </c>
      <c r="F239" s="218"/>
      <c r="G239" s="218"/>
      <c r="H239" s="159">
        <v>2</v>
      </c>
      <c r="I239" s="159"/>
      <c r="J239" s="159"/>
      <c r="K239" s="159">
        <v>0</v>
      </c>
      <c r="L239" s="159"/>
      <c r="M239" s="159"/>
      <c r="N239" s="159">
        <v>1</v>
      </c>
      <c r="O239" s="96"/>
      <c r="P239" s="131"/>
    </row>
    <row r="240" spans="1:20" ht="20.100000000000001" customHeight="1">
      <c r="B240" s="305" t="s">
        <v>142</v>
      </c>
      <c r="C240" s="92"/>
      <c r="D240" s="92"/>
      <c r="E240" s="218">
        <f>IF(OR($H$240&lt;&gt;"",$K$240&lt;&gt;""),SUM($H$240,$K$240),"")</f>
        <v>31</v>
      </c>
      <c r="F240" s="218"/>
      <c r="G240" s="218"/>
      <c r="H240" s="159">
        <v>8</v>
      </c>
      <c r="I240" s="159"/>
      <c r="J240" s="159"/>
      <c r="K240" s="159">
        <v>23</v>
      </c>
      <c r="L240" s="159"/>
      <c r="M240" s="159"/>
      <c r="N240" s="159">
        <v>20.9</v>
      </c>
      <c r="O240" s="96"/>
      <c r="P240" s="131"/>
    </row>
    <row r="241" spans="2:20" ht="20.100000000000001" customHeight="1">
      <c r="B241" s="44"/>
      <c r="C241" s="92" t="s">
        <v>143</v>
      </c>
      <c r="D241" s="92"/>
      <c r="E241" s="218">
        <f>IF(OR($H$241&lt;&gt;"",$K$241&lt;&gt;""),SUM($H$241,$K$241),"")</f>
        <v>28</v>
      </c>
      <c r="F241" s="218"/>
      <c r="G241" s="218"/>
      <c r="H241" s="159">
        <v>6</v>
      </c>
      <c r="I241" s="159"/>
      <c r="J241" s="159"/>
      <c r="K241" s="159">
        <v>22</v>
      </c>
      <c r="L241" s="159"/>
      <c r="M241" s="159"/>
      <c r="N241" s="159">
        <v>18.2</v>
      </c>
      <c r="O241" s="96"/>
      <c r="P241" s="131"/>
    </row>
    <row r="242" spans="2:20" ht="20.100000000000001" customHeight="1">
      <c r="B242" s="45"/>
      <c r="C242" s="92" t="s">
        <v>144</v>
      </c>
      <c r="D242" s="92"/>
      <c r="E242" s="218">
        <f>IF(OR($H$242&lt;&gt;"",$K$242&lt;&gt;""),SUM($H$242,$K$242),"")</f>
        <v>3</v>
      </c>
      <c r="F242" s="218"/>
      <c r="G242" s="218"/>
      <c r="H242" s="159">
        <v>2</v>
      </c>
      <c r="I242" s="159"/>
      <c r="J242" s="159"/>
      <c r="K242" s="159">
        <v>1</v>
      </c>
      <c r="L242" s="159"/>
      <c r="M242" s="159"/>
      <c r="N242" s="159">
        <v>2.7</v>
      </c>
      <c r="O242" s="96"/>
      <c r="P242" s="131"/>
    </row>
    <row r="243" spans="2:20" ht="20.100000000000001" customHeight="1">
      <c r="B243" s="114" t="s">
        <v>145</v>
      </c>
      <c r="C243" s="92"/>
      <c r="D243" s="92"/>
      <c r="E243" s="218">
        <f>IF(OR($H$243&lt;&gt;"",$K$243&lt;&gt;""),SUM($H$243,$K$243),"")</f>
        <v>1</v>
      </c>
      <c r="F243" s="218"/>
      <c r="G243" s="218"/>
      <c r="H243" s="159">
        <v>1</v>
      </c>
      <c r="I243" s="159"/>
      <c r="J243" s="159"/>
      <c r="K243" s="159">
        <v>0</v>
      </c>
      <c r="L243" s="159"/>
      <c r="M243" s="159"/>
      <c r="N243" s="159">
        <v>1</v>
      </c>
      <c r="O243" s="96"/>
      <c r="P243" s="131"/>
    </row>
    <row r="244" spans="2:20" ht="20.100000000000001" customHeight="1">
      <c r="B244" s="114" t="s">
        <v>146</v>
      </c>
      <c r="C244" s="92"/>
      <c r="D244" s="92"/>
      <c r="E244" s="218">
        <f>IF(OR($H$244&lt;&gt;"",$K$244&lt;&gt;""),SUM($H$244,$K$244),"")</f>
        <v>1</v>
      </c>
      <c r="F244" s="218"/>
      <c r="G244" s="218"/>
      <c r="H244" s="159">
        <v>1</v>
      </c>
      <c r="I244" s="159"/>
      <c r="J244" s="159"/>
      <c r="K244" s="159">
        <v>0</v>
      </c>
      <c r="L244" s="159"/>
      <c r="M244" s="159"/>
      <c r="N244" s="159">
        <v>1</v>
      </c>
      <c r="O244" s="96"/>
      <c r="P244" s="131"/>
    </row>
    <row r="245" spans="2:20" ht="20.100000000000001" customHeight="1">
      <c r="B245" s="114" t="s">
        <v>147</v>
      </c>
      <c r="C245" s="92"/>
      <c r="D245" s="92"/>
      <c r="E245" s="218">
        <f>IF(OR($H$245&lt;&gt;"",$K$245&lt;&gt;""),SUM($H$245,$K$245),"")</f>
        <v>0</v>
      </c>
      <c r="F245" s="218"/>
      <c r="G245" s="218"/>
      <c r="H245" s="159">
        <v>0</v>
      </c>
      <c r="I245" s="159"/>
      <c r="J245" s="159"/>
      <c r="K245" s="159">
        <v>0</v>
      </c>
      <c r="L245" s="159"/>
      <c r="M245" s="159"/>
      <c r="N245" s="159">
        <v>0</v>
      </c>
      <c r="O245" s="96"/>
      <c r="P245" s="131"/>
    </row>
    <row r="246" spans="2:20" ht="20.100000000000001" customHeight="1">
      <c r="B246" s="114" t="s">
        <v>148</v>
      </c>
      <c r="C246" s="92"/>
      <c r="D246" s="92"/>
      <c r="E246" s="218">
        <f>IF(OR($H$246&lt;&gt;"",$K$246&lt;&gt;""),SUM($H$246,$K$246),"")</f>
        <v>0</v>
      </c>
      <c r="F246" s="218"/>
      <c r="G246" s="218"/>
      <c r="H246" s="159">
        <v>0</v>
      </c>
      <c r="I246" s="159"/>
      <c r="J246" s="159"/>
      <c r="K246" s="159">
        <v>0</v>
      </c>
      <c r="L246" s="159"/>
      <c r="M246" s="159"/>
      <c r="N246" s="159">
        <v>0</v>
      </c>
      <c r="O246" s="96"/>
      <c r="P246" s="131"/>
    </row>
    <row r="247" spans="2:20" ht="20.100000000000001" customHeight="1">
      <c r="B247" s="114" t="s">
        <v>149</v>
      </c>
      <c r="C247" s="92"/>
      <c r="D247" s="92"/>
      <c r="E247" s="218">
        <f>IF(OR($H$247&lt;&gt;"",$K$247&lt;&gt;""),SUM($H$247,$K$247),"")</f>
        <v>1</v>
      </c>
      <c r="F247" s="218"/>
      <c r="G247" s="218"/>
      <c r="H247" s="159">
        <v>0</v>
      </c>
      <c r="I247" s="159"/>
      <c r="J247" s="159"/>
      <c r="K247" s="159">
        <v>1</v>
      </c>
      <c r="L247" s="159"/>
      <c r="M247" s="159"/>
      <c r="N247" s="159">
        <v>0.7</v>
      </c>
      <c r="O247" s="96"/>
      <c r="P247" s="131"/>
    </row>
    <row r="248" spans="2:20" ht="20.100000000000001" customHeight="1">
      <c r="B248" s="114" t="s">
        <v>150</v>
      </c>
      <c r="C248" s="92"/>
      <c r="D248" s="92"/>
      <c r="E248" s="218">
        <f>IF(OR($H$248&lt;&gt;"",$K$248&lt;&gt;""),SUM($H$248,$K$248),"")</f>
        <v>0</v>
      </c>
      <c r="F248" s="218"/>
      <c r="G248" s="218"/>
      <c r="H248" s="159">
        <v>0</v>
      </c>
      <c r="I248" s="159"/>
      <c r="J248" s="159"/>
      <c r="K248" s="159">
        <v>0</v>
      </c>
      <c r="L248" s="159"/>
      <c r="M248" s="159"/>
      <c r="N248" s="159">
        <v>0</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10</v>
      </c>
      <c r="H259" s="218"/>
      <c r="I259" s="218"/>
      <c r="J259" s="159">
        <v>6</v>
      </c>
      <c r="K259" s="159"/>
      <c r="L259" s="159"/>
      <c r="M259" s="159">
        <v>4</v>
      </c>
      <c r="N259" s="159"/>
      <c r="O259" s="96"/>
      <c r="P259" s="131"/>
    </row>
    <row r="260" spans="2:20" ht="20.100000000000001" customHeight="1">
      <c r="B260" s="114" t="s">
        <v>163</v>
      </c>
      <c r="C260" s="92"/>
      <c r="D260" s="92"/>
      <c r="E260" s="92"/>
      <c r="F260" s="92"/>
      <c r="G260" s="218">
        <f>IF(OR($J$260&lt;&gt;"",$M$260&lt;&gt;""),SUM($J$260,$M$260),"")</f>
        <v>0</v>
      </c>
      <c r="H260" s="218"/>
      <c r="I260" s="218"/>
      <c r="J260" s="159">
        <v>0</v>
      </c>
      <c r="K260" s="159"/>
      <c r="L260" s="159"/>
      <c r="M260" s="159">
        <v>0</v>
      </c>
      <c r="N260" s="159"/>
      <c r="O260" s="96"/>
      <c r="P260" s="131"/>
    </row>
    <row r="261" spans="2:20" ht="20.100000000000001" customHeight="1">
      <c r="B261" s="114" t="s">
        <v>399</v>
      </c>
      <c r="C261" s="92"/>
      <c r="D261" s="92"/>
      <c r="E261" s="92"/>
      <c r="F261" s="92"/>
      <c r="G261" s="218">
        <f>IF(OR($J$261&lt;&gt;"",$M$261&lt;&gt;""),SUM($J$261,$M$261),"")</f>
        <v>9</v>
      </c>
      <c r="H261" s="218"/>
      <c r="I261" s="218"/>
      <c r="J261" s="159">
        <v>0</v>
      </c>
      <c r="K261" s="159"/>
      <c r="L261" s="159"/>
      <c r="M261" s="159">
        <v>9</v>
      </c>
      <c r="N261" s="159"/>
      <c r="O261" s="96"/>
      <c r="P261" s="131"/>
    </row>
    <row r="262" spans="2:20" ht="20.100000000000001" customHeight="1" thickBot="1">
      <c r="B262" s="147" t="s">
        <v>164</v>
      </c>
      <c r="C262" s="148"/>
      <c r="D262" s="148"/>
      <c r="E262" s="148"/>
      <c r="F262" s="148"/>
      <c r="G262" s="312">
        <f>IF(OR($J$262&lt;&gt;"",$M$262&lt;&gt;""),SUM($J$262,$M$262),"")</f>
        <v>1</v>
      </c>
      <c r="H262" s="312"/>
      <c r="I262" s="312"/>
      <c r="J262" s="313">
        <v>1</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3</v>
      </c>
      <c r="H267" s="218"/>
      <c r="I267" s="218"/>
      <c r="J267" s="159">
        <v>2</v>
      </c>
      <c r="K267" s="159"/>
      <c r="L267" s="159"/>
      <c r="M267" s="159">
        <v>1</v>
      </c>
      <c r="N267" s="159"/>
      <c r="O267" s="96"/>
      <c r="P267" s="131"/>
    </row>
    <row r="268" spans="2:20" ht="20.100000000000001" customHeight="1">
      <c r="B268" s="114" t="s">
        <v>167</v>
      </c>
      <c r="C268" s="92"/>
      <c r="D268" s="92"/>
      <c r="E268" s="92"/>
      <c r="F268" s="92"/>
      <c r="G268" s="218">
        <f>IF(OR($J$268&lt;&gt;"",$M$268&lt;&gt;""),SUM($J$268,$M$268),"")</f>
        <v>0</v>
      </c>
      <c r="H268" s="218"/>
      <c r="I268" s="218"/>
      <c r="J268" s="159">
        <v>0</v>
      </c>
      <c r="K268" s="159"/>
      <c r="L268" s="159"/>
      <c r="M268" s="159">
        <v>0</v>
      </c>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00000000000001"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00000000000001" customHeight="1">
      <c r="B271" s="114" t="s">
        <v>170</v>
      </c>
      <c r="C271" s="92"/>
      <c r="D271" s="92"/>
      <c r="E271" s="92"/>
      <c r="F271" s="92"/>
      <c r="G271" s="218">
        <f>IF(OR($J$271&lt;&gt;"",$M$271&lt;&gt;""),SUM($J$271,$M$271),"")</f>
        <v>1</v>
      </c>
      <c r="H271" s="218"/>
      <c r="I271" s="218"/>
      <c r="J271" s="159">
        <v>1</v>
      </c>
      <c r="K271" s="159"/>
      <c r="L271" s="159"/>
      <c r="M271" s="159">
        <v>0</v>
      </c>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18</v>
      </c>
      <c r="H277" s="47" t="s">
        <v>504</v>
      </c>
      <c r="I277" s="29">
        <v>0</v>
      </c>
      <c r="J277" s="47" t="s">
        <v>505</v>
      </c>
      <c r="K277" s="48" t="s">
        <v>450</v>
      </c>
      <c r="L277" s="29">
        <v>8</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2520</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2.4</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2500</v>
      </c>
      <c r="M295" s="109"/>
      <c r="N295" s="109"/>
      <c r="O295" s="109"/>
      <c r="P295" s="110"/>
    </row>
    <row r="296" spans="2:20" ht="20.100000000000001" customHeight="1">
      <c r="B296" s="89"/>
      <c r="C296" s="90"/>
      <c r="D296" s="90"/>
      <c r="E296" s="90"/>
      <c r="F296" s="91"/>
      <c r="G296" s="210" t="s">
        <v>456</v>
      </c>
      <c r="H296" s="192"/>
      <c r="I296" s="96" t="s">
        <v>2499</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v>1</v>
      </c>
      <c r="I301" s="28">
        <v>1</v>
      </c>
      <c r="J301" s="28">
        <v>4</v>
      </c>
      <c r="K301" s="28"/>
      <c r="L301" s="28"/>
      <c r="M301" s="28"/>
      <c r="N301" s="28"/>
      <c r="O301" s="28"/>
      <c r="P301" s="28"/>
      <c r="Q301" s="12"/>
    </row>
    <row r="302" spans="2:20" ht="20.100000000000001" customHeight="1">
      <c r="B302" s="190" t="s">
        <v>186</v>
      </c>
      <c r="C302" s="191"/>
      <c r="D302" s="191"/>
      <c r="E302" s="191"/>
      <c r="F302" s="192"/>
      <c r="G302" s="28"/>
      <c r="H302" s="28">
        <v>1</v>
      </c>
      <c r="I302" s="28">
        <v>3</v>
      </c>
      <c r="J302" s="28">
        <v>5</v>
      </c>
      <c r="K302" s="28"/>
      <c r="L302" s="28"/>
      <c r="M302" s="28"/>
      <c r="N302" s="28"/>
      <c r="O302" s="28"/>
      <c r="P302" s="28"/>
      <c r="Q302" s="12"/>
    </row>
    <row r="303" spans="2:20" ht="20.100000000000001" customHeight="1">
      <c r="B303" s="333" t="s">
        <v>187</v>
      </c>
      <c r="C303" s="334"/>
      <c r="D303" s="203" t="s">
        <v>188</v>
      </c>
      <c r="E303" s="99"/>
      <c r="F303" s="100"/>
      <c r="G303" s="28"/>
      <c r="H303" s="28"/>
      <c r="I303" s="28"/>
      <c r="J303" s="28">
        <v>1</v>
      </c>
      <c r="K303" s="28"/>
      <c r="L303" s="28"/>
      <c r="M303" s="28"/>
      <c r="N303" s="28"/>
      <c r="O303" s="28"/>
      <c r="P303" s="28"/>
      <c r="Q303" s="12"/>
    </row>
    <row r="304" spans="2:20" ht="20.100000000000001" customHeight="1">
      <c r="B304" s="335"/>
      <c r="C304" s="336"/>
      <c r="D304" s="210" t="s">
        <v>189</v>
      </c>
      <c r="E304" s="191"/>
      <c r="F304" s="192"/>
      <c r="G304" s="331"/>
      <c r="H304" s="331"/>
      <c r="I304" s="331">
        <v>1</v>
      </c>
      <c r="J304" s="331">
        <v>2</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4</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5</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2</v>
      </c>
      <c r="H310" s="28">
        <v>1</v>
      </c>
      <c r="I310" s="28">
        <v>5</v>
      </c>
      <c r="J310" s="28">
        <v>10</v>
      </c>
      <c r="K310" s="28">
        <v>2</v>
      </c>
      <c r="L310" s="28"/>
      <c r="M310" s="28">
        <v>1</v>
      </c>
      <c r="N310" s="28"/>
      <c r="O310" s="28">
        <v>1</v>
      </c>
      <c r="P310" s="28"/>
      <c r="Q310" s="12"/>
    </row>
    <row r="311" spans="1:20" ht="20.100000000000001" customHeight="1" thickBot="1">
      <c r="B311" s="147" t="s">
        <v>193</v>
      </c>
      <c r="C311" s="148"/>
      <c r="D311" s="148"/>
      <c r="E311" s="148"/>
      <c r="F311" s="148"/>
      <c r="G311" s="148"/>
      <c r="H311" s="313" t="s">
        <v>2500</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2521</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2513</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2523</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2524</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2526</v>
      </c>
      <c r="J332" s="159"/>
      <c r="K332" s="159"/>
      <c r="L332" s="159"/>
      <c r="M332" s="96" t="s">
        <v>2526</v>
      </c>
      <c r="N332" s="97"/>
      <c r="O332" s="97"/>
      <c r="P332" s="101"/>
    </row>
    <row r="333" spans="2:20" ht="20.100000000000001" customHeight="1">
      <c r="B333" s="114"/>
      <c r="C333" s="92"/>
      <c r="D333" s="92"/>
      <c r="E333" s="203" t="s">
        <v>215</v>
      </c>
      <c r="F333" s="99"/>
      <c r="G333" s="99"/>
      <c r="H333" s="100"/>
      <c r="I333" s="96">
        <v>80</v>
      </c>
      <c r="J333" s="97"/>
      <c r="K333" s="97"/>
      <c r="L333" s="55" t="s">
        <v>498</v>
      </c>
      <c r="M333" s="96">
        <v>80</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18.600000000000001</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208500</v>
      </c>
      <c r="J340" s="97"/>
      <c r="K340" s="97"/>
      <c r="L340" s="50" t="s">
        <v>499</v>
      </c>
      <c r="M340" s="96">
        <v>208500</v>
      </c>
      <c r="N340" s="97"/>
      <c r="O340" s="97"/>
      <c r="P340" s="37" t="s">
        <v>499</v>
      </c>
    </row>
    <row r="341" spans="2:20" ht="20.100000000000001" customHeight="1">
      <c r="B341" s="358"/>
      <c r="C341" s="203" t="s">
        <v>210</v>
      </c>
      <c r="D341" s="99"/>
      <c r="E341" s="99"/>
      <c r="F341" s="99"/>
      <c r="G341" s="99"/>
      <c r="H341" s="100"/>
      <c r="I341" s="96">
        <v>71500</v>
      </c>
      <c r="J341" s="97"/>
      <c r="K341" s="97"/>
      <c r="L341" s="50" t="s">
        <v>499</v>
      </c>
      <c r="M341" s="96">
        <v>71500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66000</v>
      </c>
      <c r="J343" s="97"/>
      <c r="K343" s="97"/>
      <c r="L343" s="50" t="s">
        <v>499</v>
      </c>
      <c r="M343" s="96">
        <v>66000</v>
      </c>
      <c r="N343" s="97"/>
      <c r="O343" s="97"/>
      <c r="P343" s="37" t="s">
        <v>499</v>
      </c>
    </row>
    <row r="344" spans="2:20" ht="20.100000000000001" customHeight="1">
      <c r="B344" s="114"/>
      <c r="C344" s="359"/>
      <c r="D344" s="359"/>
      <c r="E344" s="203" t="s">
        <v>222</v>
      </c>
      <c r="F344" s="99"/>
      <c r="G344" s="99"/>
      <c r="H344" s="100"/>
      <c r="I344" s="96">
        <v>36000</v>
      </c>
      <c r="J344" s="97"/>
      <c r="K344" s="97"/>
      <c r="L344" s="50" t="s">
        <v>499</v>
      </c>
      <c r="M344" s="96">
        <v>36000</v>
      </c>
      <c r="N344" s="97"/>
      <c r="O344" s="97"/>
      <c r="P344" s="37" t="s">
        <v>499</v>
      </c>
    </row>
    <row r="345" spans="2:20" ht="20.100000000000001" customHeight="1">
      <c r="B345" s="114"/>
      <c r="C345" s="359"/>
      <c r="D345" s="359"/>
      <c r="E345" s="203" t="s">
        <v>223</v>
      </c>
      <c r="F345" s="99"/>
      <c r="G345" s="99"/>
      <c r="H345" s="100"/>
      <c r="I345" s="96">
        <v>0</v>
      </c>
      <c r="J345" s="97"/>
      <c r="K345" s="97"/>
      <c r="L345" s="50" t="s">
        <v>499</v>
      </c>
      <c r="M345" s="96">
        <v>0</v>
      </c>
      <c r="N345" s="97"/>
      <c r="O345" s="97"/>
      <c r="P345" s="37" t="s">
        <v>499</v>
      </c>
    </row>
    <row r="346" spans="2:20" ht="20.100000000000001" customHeight="1">
      <c r="B346" s="114"/>
      <c r="C346" s="359"/>
      <c r="D346" s="359"/>
      <c r="E346" s="203" t="s">
        <v>224</v>
      </c>
      <c r="F346" s="99"/>
      <c r="G346" s="99"/>
      <c r="H346" s="100"/>
      <c r="I346" s="96">
        <v>35000</v>
      </c>
      <c r="J346" s="97"/>
      <c r="K346" s="97"/>
      <c r="L346" s="50" t="s">
        <v>499</v>
      </c>
      <c r="M346" s="96">
        <v>35000</v>
      </c>
      <c r="N346" s="97"/>
      <c r="O346" s="97"/>
      <c r="P346" s="37" t="s">
        <v>499</v>
      </c>
    </row>
    <row r="347" spans="2:20" ht="20.100000000000001" customHeight="1">
      <c r="B347" s="114"/>
      <c r="C347" s="359"/>
      <c r="D347" s="359"/>
      <c r="E347" s="203" t="s">
        <v>71</v>
      </c>
      <c r="F347" s="99"/>
      <c r="G347" s="99"/>
      <c r="H347" s="100"/>
      <c r="I347" s="96">
        <v>0</v>
      </c>
      <c r="J347" s="97"/>
      <c r="K347" s="97"/>
      <c r="L347" s="50" t="s">
        <v>499</v>
      </c>
      <c r="M347" s="96">
        <v>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2527</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2528</v>
      </c>
      <c r="H357" s="206"/>
      <c r="I357" s="206"/>
      <c r="J357" s="206"/>
      <c r="K357" s="206"/>
      <c r="L357" s="206"/>
      <c r="M357" s="206"/>
      <c r="N357" s="206"/>
      <c r="O357" s="206"/>
      <c r="P357" s="207"/>
    </row>
    <row r="358" spans="2:20" ht="60" customHeight="1">
      <c r="B358" s="98" t="s">
        <v>221</v>
      </c>
      <c r="C358" s="99"/>
      <c r="D358" s="99"/>
      <c r="E358" s="99"/>
      <c r="F358" s="100"/>
      <c r="G358" s="135" t="s">
        <v>2529</v>
      </c>
      <c r="H358" s="206"/>
      <c r="I358" s="206"/>
      <c r="J358" s="206"/>
      <c r="K358" s="206"/>
      <c r="L358" s="206"/>
      <c r="M358" s="206"/>
      <c r="N358" s="206"/>
      <c r="O358" s="206"/>
      <c r="P358" s="207"/>
    </row>
    <row r="359" spans="2:20" ht="60" customHeight="1">
      <c r="B359" s="98" t="s">
        <v>224</v>
      </c>
      <c r="C359" s="99"/>
      <c r="D359" s="99"/>
      <c r="E359" s="99"/>
      <c r="F359" s="100"/>
      <c r="G359" s="135" t="s">
        <v>2530</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2531</v>
      </c>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13</v>
      </c>
      <c r="I387" s="109"/>
      <c r="J387" s="109"/>
      <c r="K387" s="109"/>
      <c r="L387" s="109"/>
      <c r="M387" s="109"/>
      <c r="N387" s="109"/>
      <c r="O387" s="109"/>
      <c r="P387" s="49" t="s">
        <v>495</v>
      </c>
    </row>
    <row r="388" spans="1:20" ht="20.100000000000001" customHeight="1">
      <c r="B388" s="79"/>
      <c r="C388" s="81"/>
      <c r="D388" s="92" t="s">
        <v>250</v>
      </c>
      <c r="E388" s="92"/>
      <c r="F388" s="92"/>
      <c r="G388" s="92"/>
      <c r="H388" s="96">
        <v>41</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8</v>
      </c>
      <c r="I391" s="97"/>
      <c r="J391" s="97"/>
      <c r="K391" s="97"/>
      <c r="L391" s="97"/>
      <c r="M391" s="97"/>
      <c r="N391" s="97"/>
      <c r="O391" s="97"/>
      <c r="P391" s="37" t="s">
        <v>497</v>
      </c>
    </row>
    <row r="392" spans="1:20" ht="20.100000000000001" customHeight="1">
      <c r="B392" s="114"/>
      <c r="C392" s="92"/>
      <c r="D392" s="92" t="s">
        <v>254</v>
      </c>
      <c r="E392" s="92"/>
      <c r="F392" s="92"/>
      <c r="G392" s="92"/>
      <c r="H392" s="96">
        <v>43</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7</v>
      </c>
      <c r="I396" s="97"/>
      <c r="J396" s="97"/>
      <c r="K396" s="97"/>
      <c r="L396" s="97"/>
      <c r="M396" s="97"/>
      <c r="N396" s="97"/>
      <c r="O396" s="97"/>
      <c r="P396" s="37" t="s">
        <v>497</v>
      </c>
    </row>
    <row r="397" spans="1:20" ht="20.100000000000001" customHeight="1">
      <c r="B397" s="386"/>
      <c r="C397" s="387"/>
      <c r="D397" s="92" t="s">
        <v>259</v>
      </c>
      <c r="E397" s="92"/>
      <c r="F397" s="92"/>
      <c r="G397" s="92"/>
      <c r="H397" s="96">
        <v>16</v>
      </c>
      <c r="I397" s="97"/>
      <c r="J397" s="97"/>
      <c r="K397" s="97"/>
      <c r="L397" s="97"/>
      <c r="M397" s="97"/>
      <c r="N397" s="97"/>
      <c r="O397" s="97"/>
      <c r="P397" s="37" t="s">
        <v>497</v>
      </c>
    </row>
    <row r="398" spans="1:20" ht="20.100000000000001" customHeight="1">
      <c r="B398" s="386"/>
      <c r="C398" s="387"/>
      <c r="D398" s="92" t="s">
        <v>260</v>
      </c>
      <c r="E398" s="92"/>
      <c r="F398" s="92"/>
      <c r="G398" s="92"/>
      <c r="H398" s="96">
        <v>14</v>
      </c>
      <c r="I398" s="97"/>
      <c r="J398" s="97"/>
      <c r="K398" s="97"/>
      <c r="L398" s="97"/>
      <c r="M398" s="97"/>
      <c r="N398" s="97"/>
      <c r="O398" s="97"/>
      <c r="P398" s="37" t="s">
        <v>497</v>
      </c>
    </row>
    <row r="399" spans="1:20" ht="20.100000000000001" customHeight="1">
      <c r="B399" s="386"/>
      <c r="C399" s="387"/>
      <c r="D399" s="92" t="s">
        <v>261</v>
      </c>
      <c r="E399" s="92"/>
      <c r="F399" s="92"/>
      <c r="G399" s="92"/>
      <c r="H399" s="96">
        <v>13</v>
      </c>
      <c r="I399" s="97"/>
      <c r="J399" s="97"/>
      <c r="K399" s="97"/>
      <c r="L399" s="97"/>
      <c r="M399" s="97"/>
      <c r="N399" s="97"/>
      <c r="O399" s="97"/>
      <c r="P399" s="37" t="s">
        <v>497</v>
      </c>
    </row>
    <row r="400" spans="1:20" ht="20.100000000000001" customHeight="1">
      <c r="B400" s="388"/>
      <c r="C400" s="389"/>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8</v>
      </c>
      <c r="I401" s="97"/>
      <c r="J401" s="97"/>
      <c r="K401" s="97"/>
      <c r="L401" s="97"/>
      <c r="M401" s="97"/>
      <c r="N401" s="97"/>
      <c r="O401" s="97"/>
      <c r="P401" s="37" t="s">
        <v>497</v>
      </c>
    </row>
    <row r="402" spans="2:20" ht="20.100000000000001" customHeight="1">
      <c r="B402" s="114"/>
      <c r="C402" s="92"/>
      <c r="D402" s="92" t="s">
        <v>264</v>
      </c>
      <c r="E402" s="92"/>
      <c r="F402" s="92"/>
      <c r="G402" s="92"/>
      <c r="H402" s="96">
        <v>24</v>
      </c>
      <c r="I402" s="97"/>
      <c r="J402" s="97"/>
      <c r="K402" s="97"/>
      <c r="L402" s="97"/>
      <c r="M402" s="97"/>
      <c r="N402" s="97"/>
      <c r="O402" s="97"/>
      <c r="P402" s="37" t="s">
        <v>497</v>
      </c>
    </row>
    <row r="403" spans="2:20" ht="20.100000000000001" customHeight="1">
      <c r="B403" s="114"/>
      <c r="C403" s="92"/>
      <c r="D403" s="92" t="s">
        <v>265</v>
      </c>
      <c r="E403" s="92"/>
      <c r="F403" s="92"/>
      <c r="G403" s="92"/>
      <c r="H403" s="96">
        <v>22</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87.5</v>
      </c>
      <c r="I409" s="109"/>
      <c r="J409" s="109"/>
      <c r="K409" s="109"/>
      <c r="L409" s="109"/>
      <c r="M409" s="109"/>
      <c r="N409" s="109"/>
      <c r="O409" s="109"/>
      <c r="P409" s="49" t="s">
        <v>503</v>
      </c>
    </row>
    <row r="410" spans="2:20" ht="20.100000000000001" customHeight="1">
      <c r="B410" s="114" t="s">
        <v>271</v>
      </c>
      <c r="C410" s="92"/>
      <c r="D410" s="92"/>
      <c r="E410" s="92"/>
      <c r="F410" s="92"/>
      <c r="G410" s="92"/>
      <c r="H410" s="96">
        <v>54</v>
      </c>
      <c r="I410" s="97"/>
      <c r="J410" s="97"/>
      <c r="K410" s="97"/>
      <c r="L410" s="97"/>
      <c r="M410" s="97"/>
      <c r="N410" s="97"/>
      <c r="O410" s="97"/>
      <c r="P410" s="37" t="s">
        <v>495</v>
      </c>
    </row>
    <row r="411" spans="2:20" ht="20.100000000000001" customHeight="1">
      <c r="B411" s="114" t="s">
        <v>272</v>
      </c>
      <c r="C411" s="92"/>
      <c r="D411" s="92"/>
      <c r="E411" s="92"/>
      <c r="F411" s="92"/>
      <c r="G411" s="92"/>
      <c r="H411" s="96">
        <v>93.1</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1</v>
      </c>
      <c r="I416" s="109"/>
      <c r="J416" s="109"/>
      <c r="K416" s="109"/>
      <c r="L416" s="109"/>
      <c r="M416" s="109"/>
      <c r="N416" s="109"/>
      <c r="O416" s="109"/>
      <c r="P416" s="49" t="s">
        <v>497</v>
      </c>
    </row>
    <row r="417" spans="1:20" ht="20.100000000000001" customHeight="1">
      <c r="B417" s="409"/>
      <c r="C417" s="410"/>
      <c r="D417" s="410"/>
      <c r="E417" s="92" t="s">
        <v>281</v>
      </c>
      <c r="F417" s="92"/>
      <c r="G417" s="92"/>
      <c r="H417" s="96">
        <v>1</v>
      </c>
      <c r="I417" s="97"/>
      <c r="J417" s="97"/>
      <c r="K417" s="97"/>
      <c r="L417" s="97"/>
      <c r="M417" s="97"/>
      <c r="N417" s="97"/>
      <c r="O417" s="97"/>
      <c r="P417" s="37" t="s">
        <v>497</v>
      </c>
    </row>
    <row r="418" spans="1:20" ht="20.100000000000001" customHeight="1">
      <c r="B418" s="409"/>
      <c r="C418" s="410"/>
      <c r="D418" s="410"/>
      <c r="E418" s="92" t="s">
        <v>282</v>
      </c>
      <c r="F418" s="92"/>
      <c r="G418" s="92"/>
      <c r="H418" s="96">
        <v>3</v>
      </c>
      <c r="I418" s="97"/>
      <c r="J418" s="97"/>
      <c r="K418" s="97"/>
      <c r="L418" s="97"/>
      <c r="M418" s="97"/>
      <c r="N418" s="97"/>
      <c r="O418" s="97"/>
      <c r="P418" s="37" t="s">
        <v>497</v>
      </c>
    </row>
    <row r="419" spans="1:20" ht="20.100000000000001" customHeight="1">
      <c r="B419" s="409"/>
      <c r="C419" s="410"/>
      <c r="D419" s="410"/>
      <c r="E419" s="92" t="s">
        <v>430</v>
      </c>
      <c r="F419" s="92"/>
      <c r="G419" s="92"/>
      <c r="H419" s="96">
        <v>1</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8</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2532</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2588</v>
      </c>
      <c r="I431" s="206"/>
      <c r="J431" s="206"/>
      <c r="K431" s="206"/>
      <c r="L431" s="206"/>
      <c r="M431" s="206"/>
      <c r="N431" s="206"/>
      <c r="O431" s="206"/>
      <c r="P431" s="207"/>
    </row>
    <row r="432" spans="1:20" ht="20.100000000000001" customHeight="1">
      <c r="B432" s="399"/>
      <c r="C432" s="203" t="s">
        <v>14</v>
      </c>
      <c r="D432" s="99"/>
      <c r="E432" s="99"/>
      <c r="F432" s="99"/>
      <c r="G432" s="100"/>
      <c r="H432" s="199" t="s">
        <v>2494</v>
      </c>
      <c r="I432" s="200"/>
      <c r="J432" s="35" t="s">
        <v>487</v>
      </c>
      <c r="K432" s="200" t="s">
        <v>2577</v>
      </c>
      <c r="L432" s="200"/>
      <c r="M432" s="35" t="s">
        <v>487</v>
      </c>
      <c r="N432" s="200" t="s">
        <v>2578</v>
      </c>
      <c r="O432" s="200"/>
      <c r="P432" s="201"/>
    </row>
    <row r="433" spans="2:16" ht="20.100000000000001" customHeight="1">
      <c r="B433" s="399"/>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399"/>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399"/>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2533</v>
      </c>
      <c r="I438" s="206"/>
      <c r="J438" s="206"/>
      <c r="K438" s="206"/>
      <c r="L438" s="206"/>
      <c r="M438" s="206"/>
      <c r="N438" s="206"/>
      <c r="O438" s="206"/>
      <c r="P438" s="207"/>
    </row>
    <row r="439" spans="2:16" ht="20.100000000000001" customHeight="1">
      <c r="B439" s="411"/>
      <c r="C439" s="203" t="s">
        <v>14</v>
      </c>
      <c r="D439" s="99"/>
      <c r="E439" s="99"/>
      <c r="F439" s="99"/>
      <c r="G439" s="100"/>
      <c r="H439" s="199" t="s">
        <v>2484</v>
      </c>
      <c r="I439" s="200"/>
      <c r="J439" s="35" t="s">
        <v>487</v>
      </c>
      <c r="K439" s="200" t="s">
        <v>2485</v>
      </c>
      <c r="L439" s="200"/>
      <c r="M439" s="35" t="s">
        <v>487</v>
      </c>
      <c r="N439" s="200" t="s">
        <v>2486</v>
      </c>
      <c r="O439" s="200"/>
      <c r="P439" s="201"/>
    </row>
    <row r="440" spans="2:16" ht="20.100000000000001" customHeight="1">
      <c r="B440" s="411"/>
      <c r="C440" s="210" t="s">
        <v>285</v>
      </c>
      <c r="D440" s="191"/>
      <c r="E440" s="192"/>
      <c r="F440" s="219" t="s">
        <v>286</v>
      </c>
      <c r="G440" s="221"/>
      <c r="H440" s="23">
        <v>8</v>
      </c>
      <c r="I440" s="35" t="s">
        <v>504</v>
      </c>
      <c r="J440" s="24">
        <v>30</v>
      </c>
      <c r="K440" s="35" t="s">
        <v>505</v>
      </c>
      <c r="L440" s="56" t="s">
        <v>450</v>
      </c>
      <c r="M440" s="24">
        <v>17</v>
      </c>
      <c r="N440" s="35" t="s">
        <v>504</v>
      </c>
      <c r="O440" s="24">
        <v>30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2534</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2535</v>
      </c>
      <c r="I445" s="206"/>
      <c r="J445" s="206"/>
      <c r="K445" s="206"/>
      <c r="L445" s="206"/>
      <c r="M445" s="206"/>
      <c r="N445" s="206"/>
      <c r="O445" s="206"/>
      <c r="P445" s="207"/>
    </row>
    <row r="446" spans="2:16" ht="20.100000000000001" customHeight="1">
      <c r="B446" s="411"/>
      <c r="C446" s="203" t="s">
        <v>14</v>
      </c>
      <c r="D446" s="99"/>
      <c r="E446" s="99"/>
      <c r="F446" s="99"/>
      <c r="G446" s="100"/>
      <c r="H446" s="199" t="s">
        <v>2494</v>
      </c>
      <c r="I446" s="200"/>
      <c r="J446" s="35" t="s">
        <v>487</v>
      </c>
      <c r="K446" s="200" t="s">
        <v>2536</v>
      </c>
      <c r="L446" s="200"/>
      <c r="M446" s="35" t="s">
        <v>487</v>
      </c>
      <c r="N446" s="200" t="s">
        <v>2537</v>
      </c>
      <c r="O446" s="200"/>
      <c r="P446" s="201"/>
    </row>
    <row r="447" spans="2:16" ht="20.100000000000001" customHeight="1">
      <c r="B447" s="411"/>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t="s">
        <v>2534</v>
      </c>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t="s">
        <v>2538</v>
      </c>
      <c r="I452" s="206"/>
      <c r="J452" s="206"/>
      <c r="K452" s="206"/>
      <c r="L452" s="206"/>
      <c r="M452" s="206"/>
      <c r="N452" s="206"/>
      <c r="O452" s="206"/>
      <c r="P452" s="207"/>
    </row>
    <row r="453" spans="2:16" ht="20.100000000000001" customHeight="1">
      <c r="B453" s="411"/>
      <c r="C453" s="203" t="s">
        <v>14</v>
      </c>
      <c r="D453" s="99"/>
      <c r="E453" s="99"/>
      <c r="F453" s="99"/>
      <c r="G453" s="100"/>
      <c r="H453" s="199" t="s">
        <v>2494</v>
      </c>
      <c r="I453" s="200"/>
      <c r="J453" s="35" t="s">
        <v>487</v>
      </c>
      <c r="K453" s="200" t="s">
        <v>2539</v>
      </c>
      <c r="L453" s="200"/>
      <c r="M453" s="35" t="s">
        <v>487</v>
      </c>
      <c r="N453" s="200" t="s">
        <v>2540</v>
      </c>
      <c r="O453" s="200"/>
      <c r="P453" s="201"/>
    </row>
    <row r="454" spans="2:16" ht="20.100000000000001" customHeight="1">
      <c r="B454" s="411"/>
      <c r="C454" s="210" t="s">
        <v>285</v>
      </c>
      <c r="D454" s="191"/>
      <c r="E454" s="192"/>
      <c r="F454" s="219" t="s">
        <v>286</v>
      </c>
      <c r="G454" s="221"/>
      <c r="H454" s="23">
        <v>8</v>
      </c>
      <c r="I454" s="35" t="s">
        <v>504</v>
      </c>
      <c r="J454" s="24">
        <v>30</v>
      </c>
      <c r="K454" s="35" t="s">
        <v>505</v>
      </c>
      <c r="L454" s="56" t="s">
        <v>450</v>
      </c>
      <c r="M454" s="24">
        <v>17</v>
      </c>
      <c r="N454" s="35" t="s">
        <v>504</v>
      </c>
      <c r="O454" s="24">
        <v>15</v>
      </c>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t="s">
        <v>2534</v>
      </c>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2500</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2541</v>
      </c>
      <c r="M469" s="86"/>
      <c r="N469" s="86"/>
      <c r="O469" s="87"/>
      <c r="P469" s="88"/>
    </row>
    <row r="470" spans="2:20" ht="20.100000000000001" customHeight="1">
      <c r="B470" s="190" t="s">
        <v>292</v>
      </c>
      <c r="C470" s="191"/>
      <c r="D470" s="191"/>
      <c r="E470" s="191"/>
      <c r="F470" s="191"/>
      <c r="G470" s="192"/>
      <c r="H470" s="159" t="s">
        <v>2500</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2542</v>
      </c>
      <c r="M472" s="86"/>
      <c r="N472" s="86"/>
      <c r="O472" s="87"/>
      <c r="P472" s="88"/>
    </row>
    <row r="473" spans="2:20" ht="20.100000000000001" customHeight="1" thickBot="1">
      <c r="B473" s="413" t="s">
        <v>293</v>
      </c>
      <c r="C473" s="414"/>
      <c r="D473" s="414"/>
      <c r="E473" s="414"/>
      <c r="F473" s="414"/>
      <c r="G473" s="414"/>
      <c r="H473" s="313" t="s">
        <v>2500</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2500</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2543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2500</v>
      </c>
      <c r="K479" s="159"/>
      <c r="L479" s="159"/>
      <c r="M479" s="159"/>
      <c r="N479" s="159"/>
      <c r="O479" s="96"/>
      <c r="P479" s="131"/>
      <c r="S479" s="15" t="str">
        <f>IF($F$476=MST!$I$6,IF(J479="","未記入",""),"")</f>
        <v/>
      </c>
    </row>
    <row r="480" spans="2:20" ht="20.100000000000001" customHeight="1">
      <c r="B480" s="190" t="s">
        <v>508</v>
      </c>
      <c r="C480" s="191"/>
      <c r="D480" s="191"/>
      <c r="E480" s="192"/>
      <c r="F480" s="96" t="s">
        <v>2499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2544</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2544</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2545</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2545</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2545</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2500</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2499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2500</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2499</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2499</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31" zoomScale="85" zoomScaleNormal="85" zoomScaleSheetLayoutView="100" workbookViewId="0">
      <selection activeCell="M51" sqref="M51:Q51"/>
    </sheetView>
  </sheetViews>
  <sheetFormatPr defaultColWidth="9" defaultRowHeight="12.75"/>
  <cols>
    <col min="1" max="1" width="5.59765625" style="2" customWidth="1"/>
    <col min="2" max="2" width="1.59765625" style="2" customWidth="1"/>
    <col min="3" max="21" width="5.59765625" style="2" customWidth="1"/>
    <col min="22" max="22" width="7.73046875" style="15" customWidth="1"/>
    <col min="23" max="23" width="47.59765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2546</v>
      </c>
      <c r="K4" s="468"/>
      <c r="L4" s="468"/>
      <c r="M4" s="467" t="s">
        <v>2547</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2548</v>
      </c>
      <c r="K9" s="468"/>
      <c r="L9" s="468"/>
      <c r="M9" s="467" t="s">
        <v>2547</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2551</v>
      </c>
      <c r="K13" s="468"/>
      <c r="L13" s="468"/>
      <c r="M13" s="467" t="s">
        <v>2552</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2384</v>
      </c>
      <c r="I19" s="475"/>
      <c r="J19" s="467" t="s">
        <v>2549</v>
      </c>
      <c r="K19" s="468"/>
      <c r="L19" s="468"/>
      <c r="M19" s="467" t="s">
        <v>2550</v>
      </c>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2553</v>
      </c>
      <c r="K26" s="488"/>
      <c r="L26" s="488"/>
      <c r="M26" s="487" t="s">
        <v>2554</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2384</v>
      </c>
      <c r="I35" s="475"/>
      <c r="J35" s="467" t="s">
        <v>2555</v>
      </c>
      <c r="K35" s="468"/>
      <c r="L35" s="468"/>
      <c r="M35" s="467" t="s">
        <v>2556</v>
      </c>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t="s">
        <v>2546</v>
      </c>
      <c r="K49" s="468"/>
      <c r="L49" s="468"/>
      <c r="M49" s="467" t="s">
        <v>2547</v>
      </c>
      <c r="N49" s="468"/>
      <c r="O49" s="468"/>
      <c r="P49" s="468"/>
      <c r="Q49" s="468"/>
      <c r="R49" s="65"/>
      <c r="S49" s="25"/>
    </row>
    <row r="50" spans="2:19" ht="50.1" customHeight="1">
      <c r="B50" s="492"/>
      <c r="C50" s="476" t="s">
        <v>421</v>
      </c>
      <c r="D50" s="476"/>
      <c r="E50" s="476"/>
      <c r="F50" s="476"/>
      <c r="G50" s="476"/>
      <c r="H50" s="474" t="s">
        <v>2384</v>
      </c>
      <c r="I50" s="475"/>
      <c r="J50" s="467" t="s">
        <v>2548</v>
      </c>
      <c r="K50" s="468"/>
      <c r="L50" s="468"/>
      <c r="M50" s="467" t="s">
        <v>2547</v>
      </c>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0" zoomScaleNormal="85" zoomScaleSheetLayoutView="80" workbookViewId="0">
      <selection activeCell="AE17" sqref="AE17:AN17"/>
    </sheetView>
  </sheetViews>
  <sheetFormatPr defaultColWidth="9" defaultRowHeight="12.75"/>
  <cols>
    <col min="1" max="40" width="3.59765625" style="2" customWidth="1"/>
    <col min="41" max="41" width="0.86328125" style="2" customWidth="1"/>
    <col min="42" max="42" width="3.59765625" style="2" customWidth="1"/>
    <col min="43" max="43" width="10.265625" style="16" customWidth="1"/>
    <col min="44" max="44" width="47.730468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2500</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2500</v>
      </c>
      <c r="K7" s="550"/>
      <c r="L7" s="550"/>
      <c r="M7" s="550"/>
      <c r="N7" s="550"/>
      <c r="O7" s="551"/>
      <c r="P7" s="549"/>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2500</v>
      </c>
      <c r="K8" s="514"/>
      <c r="L8" s="514"/>
      <c r="M8" s="514"/>
      <c r="N8" s="514"/>
      <c r="O8" s="515"/>
      <c r="P8" s="513"/>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2500</v>
      </c>
      <c r="Q9" s="514"/>
      <c r="R9" s="514"/>
      <c r="S9" s="514"/>
      <c r="T9" s="514"/>
      <c r="U9" s="515"/>
      <c r="V9" s="527"/>
      <c r="W9" s="527"/>
      <c r="X9" s="527"/>
      <c r="Y9" s="527"/>
      <c r="Z9" s="527"/>
      <c r="AA9" s="527"/>
      <c r="AB9" s="519" t="s">
        <v>2557</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2500</v>
      </c>
      <c r="K10" s="514"/>
      <c r="L10" s="514"/>
      <c r="M10" s="514"/>
      <c r="N10" s="514"/>
      <c r="O10" s="515"/>
      <c r="P10" s="513" t="s">
        <v>2500</v>
      </c>
      <c r="Q10" s="514"/>
      <c r="R10" s="514"/>
      <c r="S10" s="514"/>
      <c r="T10" s="514"/>
      <c r="U10" s="515"/>
      <c r="V10" s="527"/>
      <c r="W10" s="527"/>
      <c r="X10" s="527"/>
      <c r="Y10" s="527"/>
      <c r="Z10" s="527"/>
      <c r="AA10" s="527"/>
      <c r="AB10" s="519" t="s">
        <v>2558</v>
      </c>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2500</v>
      </c>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2500</v>
      </c>
      <c r="K12" s="514"/>
      <c r="L12" s="514"/>
      <c r="M12" s="514"/>
      <c r="N12" s="514"/>
      <c r="O12" s="515"/>
      <c r="P12" s="513"/>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2500</v>
      </c>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2500</v>
      </c>
      <c r="K14" s="534"/>
      <c r="L14" s="534"/>
      <c r="M14" s="534"/>
      <c r="N14" s="534"/>
      <c r="O14" s="535"/>
      <c r="P14" s="533" t="s">
        <v>2500</v>
      </c>
      <c r="Q14" s="534"/>
      <c r="R14" s="534"/>
      <c r="S14" s="534"/>
      <c r="T14" s="534"/>
      <c r="U14" s="535"/>
      <c r="V14" s="526"/>
      <c r="W14" s="526"/>
      <c r="X14" s="526"/>
      <c r="Y14" s="526"/>
      <c r="Z14" s="526"/>
      <c r="AA14" s="526"/>
      <c r="AB14" s="522" t="s">
        <v>2559</v>
      </c>
      <c r="AC14" s="523"/>
      <c r="AD14" s="523"/>
      <c r="AE14" s="403" t="s">
        <v>2561</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2500</v>
      </c>
      <c r="K16" s="550"/>
      <c r="L16" s="550"/>
      <c r="M16" s="550"/>
      <c r="N16" s="550"/>
      <c r="O16" s="551"/>
      <c r="P16" s="549" t="s">
        <v>2500</v>
      </c>
      <c r="Q16" s="550"/>
      <c r="R16" s="550"/>
      <c r="S16" s="550"/>
      <c r="T16" s="550"/>
      <c r="U16" s="551"/>
      <c r="V16" s="525"/>
      <c r="W16" s="525"/>
      <c r="X16" s="525"/>
      <c r="Y16" s="525" t="s">
        <v>2513</v>
      </c>
      <c r="Z16" s="525"/>
      <c r="AA16" s="525"/>
      <c r="AB16" s="516" t="s">
        <v>2560</v>
      </c>
      <c r="AC16" s="517"/>
      <c r="AD16" s="517"/>
      <c r="AE16" s="516" t="s">
        <v>2568</v>
      </c>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2500</v>
      </c>
      <c r="K17" s="514"/>
      <c r="L17" s="514"/>
      <c r="M17" s="514"/>
      <c r="N17" s="514"/>
      <c r="O17" s="515"/>
      <c r="P17" s="513"/>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2500</v>
      </c>
      <c r="K18" s="514"/>
      <c r="L18" s="514"/>
      <c r="M18" s="514"/>
      <c r="N18" s="514"/>
      <c r="O18" s="515"/>
      <c r="P18" s="513"/>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2500</v>
      </c>
      <c r="K19" s="514"/>
      <c r="L19" s="514"/>
      <c r="M19" s="514"/>
      <c r="N19" s="514"/>
      <c r="O19" s="515"/>
      <c r="P19" s="513"/>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2500</v>
      </c>
      <c r="Q20" s="514"/>
      <c r="R20" s="514"/>
      <c r="S20" s="514"/>
      <c r="T20" s="514"/>
      <c r="U20" s="515"/>
      <c r="V20" s="527"/>
      <c r="W20" s="527"/>
      <c r="X20" s="527"/>
      <c r="Y20" s="527" t="s">
        <v>2513</v>
      </c>
      <c r="Z20" s="527"/>
      <c r="AA20" s="527"/>
      <c r="AB20" s="519" t="s">
        <v>2567</v>
      </c>
      <c r="AC20" s="520"/>
      <c r="AD20" s="520"/>
      <c r="AE20" s="519" t="s">
        <v>2562</v>
      </c>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2500</v>
      </c>
      <c r="Q21" s="514"/>
      <c r="R21" s="514"/>
      <c r="S21" s="514"/>
      <c r="T21" s="514"/>
      <c r="U21" s="515"/>
      <c r="V21" s="527"/>
      <c r="W21" s="527"/>
      <c r="X21" s="527"/>
      <c r="Y21" s="527" t="s">
        <v>2513</v>
      </c>
      <c r="Z21" s="527"/>
      <c r="AA21" s="527"/>
      <c r="AB21" s="519" t="s">
        <v>2557</v>
      </c>
      <c r="AC21" s="520"/>
      <c r="AD21" s="520"/>
      <c r="AE21" s="519" t="s">
        <v>2563</v>
      </c>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2500</v>
      </c>
      <c r="Q22" s="514"/>
      <c r="R22" s="514"/>
      <c r="S22" s="514"/>
      <c r="T22" s="514"/>
      <c r="U22" s="515"/>
      <c r="V22" s="527"/>
      <c r="W22" s="527"/>
      <c r="X22" s="527"/>
      <c r="Y22" s="527" t="s">
        <v>2513</v>
      </c>
      <c r="Z22" s="527"/>
      <c r="AA22" s="527"/>
      <c r="AB22" s="519" t="s">
        <v>2557</v>
      </c>
      <c r="AC22" s="520"/>
      <c r="AD22" s="520"/>
      <c r="AE22" s="519" t="s">
        <v>2564</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2500</v>
      </c>
      <c r="K23" s="514"/>
      <c r="L23" s="514"/>
      <c r="M23" s="514"/>
      <c r="N23" s="514"/>
      <c r="O23" s="515"/>
      <c r="P23" s="513" t="s">
        <v>2500</v>
      </c>
      <c r="Q23" s="514"/>
      <c r="R23" s="514"/>
      <c r="S23" s="514"/>
      <c r="T23" s="514"/>
      <c r="U23" s="515"/>
      <c r="V23" s="527"/>
      <c r="W23" s="527"/>
      <c r="X23" s="527"/>
      <c r="Y23" s="527" t="s">
        <v>2513</v>
      </c>
      <c r="Z23" s="527"/>
      <c r="AA23" s="527"/>
      <c r="AB23" s="519" t="s">
        <v>2559</v>
      </c>
      <c r="AC23" s="520"/>
      <c r="AD23" s="520"/>
      <c r="AE23" s="519" t="s">
        <v>2565</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2499</v>
      </c>
      <c r="K24" s="514"/>
      <c r="L24" s="514"/>
      <c r="M24" s="514"/>
      <c r="N24" s="514"/>
      <c r="O24" s="515"/>
      <c r="P24" s="513" t="s">
        <v>2500</v>
      </c>
      <c r="Q24" s="514"/>
      <c r="R24" s="514"/>
      <c r="S24" s="514"/>
      <c r="T24" s="514"/>
      <c r="U24" s="515"/>
      <c r="V24" s="527"/>
      <c r="W24" s="527"/>
      <c r="X24" s="527"/>
      <c r="Y24" s="527" t="s">
        <v>2513</v>
      </c>
      <c r="Z24" s="527"/>
      <c r="AA24" s="527"/>
      <c r="AB24" s="519" t="s">
        <v>2559</v>
      </c>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2499</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2500</v>
      </c>
      <c r="Q27" s="550"/>
      <c r="R27" s="550"/>
      <c r="S27" s="550"/>
      <c r="T27" s="550"/>
      <c r="U27" s="551"/>
      <c r="V27" s="525"/>
      <c r="W27" s="525"/>
      <c r="X27" s="525"/>
      <c r="Y27" s="525" t="s">
        <v>2513</v>
      </c>
      <c r="Z27" s="525"/>
      <c r="AA27" s="525"/>
      <c r="AB27" s="516" t="s">
        <v>2557</v>
      </c>
      <c r="AC27" s="517"/>
      <c r="AD27" s="517"/>
      <c r="AE27" s="516" t="s">
        <v>2566</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2500</v>
      </c>
      <c r="K28" s="514"/>
      <c r="L28" s="514"/>
      <c r="M28" s="514"/>
      <c r="N28" s="514"/>
      <c r="O28" s="515"/>
      <c r="P28" s="513"/>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2500</v>
      </c>
      <c r="K29" s="514"/>
      <c r="L29" s="514"/>
      <c r="M29" s="514"/>
      <c r="N29" s="514"/>
      <c r="O29" s="515"/>
      <c r="P29" s="513"/>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2500</v>
      </c>
      <c r="K30" s="514"/>
      <c r="L30" s="514"/>
      <c r="M30" s="514"/>
      <c r="N30" s="514"/>
      <c r="O30" s="515"/>
      <c r="P30" s="513"/>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2500</v>
      </c>
      <c r="K31" s="534"/>
      <c r="L31" s="534"/>
      <c r="M31" s="534"/>
      <c r="N31" s="534"/>
      <c r="O31" s="535"/>
      <c r="P31" s="533"/>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2500</v>
      </c>
      <c r="K33" s="550"/>
      <c r="L33" s="550"/>
      <c r="M33" s="550"/>
      <c r="N33" s="550"/>
      <c r="O33" s="551"/>
      <c r="P33" s="549" t="s">
        <v>2500</v>
      </c>
      <c r="Q33" s="550"/>
      <c r="R33" s="550"/>
      <c r="S33" s="550"/>
      <c r="T33" s="550"/>
      <c r="U33" s="551"/>
      <c r="V33" s="525"/>
      <c r="W33" s="525"/>
      <c r="X33" s="525"/>
      <c r="Y33" s="525" t="s">
        <v>2513</v>
      </c>
      <c r="Z33" s="525"/>
      <c r="AA33" s="525"/>
      <c r="AB33" s="516" t="s">
        <v>2559</v>
      </c>
      <c r="AC33" s="517"/>
      <c r="AD33" s="517"/>
      <c r="AE33" s="516" t="s">
        <v>2561</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2499</v>
      </c>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2499</v>
      </c>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2.75"/>
  <cols>
    <col min="1" max="2" width="2.59765625" customWidth="1"/>
    <col min="3" max="3" width="8.86328125" customWidth="1"/>
    <col min="5" max="5" width="9.1328125" customWidth="1"/>
    <col min="19" max="19" width="9"/>
    <col min="24" max="24" width="2.59765625" customWidth="1"/>
    <col min="31" max="31" width="2.59765625" customWidth="1"/>
    <col min="35" max="35" width="2.59765625" customWidth="1"/>
    <col min="72" max="72" width="2.59765625" customWidth="1"/>
    <col min="76" max="76" width="2.59765625" customWidth="1"/>
    <col min="80" max="80" width="2.59765625" customWidth="1"/>
    <col min="93" max="93" width="2.59765625" customWidth="1"/>
    <col min="97" max="97" width="2.59765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2.75"/>
  <cols>
    <col min="1" max="2" width="2.59765625" customWidth="1"/>
    <col min="6" max="9" width="9"/>
    <col min="16" max="16" width="10.265625" customWidth="1"/>
    <col min="32" max="32" width="10.265625" customWidth="1"/>
    <col min="48" max="48" width="10.2656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