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okohamaSV\Desktop\運営状況報告書\"/>
    </mc:Choice>
  </mc:AlternateContent>
  <xr:revisionPtr revIDLastSave="0" documentId="13_ncr:1_{F0953521-5FE0-43DE-B111-F377DC124D8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<sst xmlns="http://schemas.openxmlformats.org/spreadsheetml/2006/main" count="3150" uniqueCount="2599">
  <si>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</si>
  <si>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</si>
  <si>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</si>
  <si>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</si>
  <si>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</si>
  <si>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</si>
  <si>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</si>
  <si>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</si>
  <si>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</si>
  <si>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</si>
  <si>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</si>
  <si>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</si>
  <si>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</si>
  <si>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</si>
  <si>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</si>
  <si>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</si>
  <si>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</si>
  <si>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</si>
  <si>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</si>
  <si>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</si>
  <si>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</si>
  <si>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</si>
  <si>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</si>
  <si>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</si>
  <si>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</si>
  <si>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</si>
  <si>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</si>
  <si>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</si>
  <si>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</si>
  <si>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</si>
  <si>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</si>
  <si>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</si>
  <si>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</si>
  <si>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</si>
  <si>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</si>
  <si>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</si>
  <si>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</si>
  <si>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</si>
  <si>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</si>
  <si>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</si>
  <si>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</si>
  <si>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</si>
  <si>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</si>
  <si>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</si>
  <si>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</si>
  <si>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</si>
  <si>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</si>
  <si>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</si>
  <si>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</si>
  <si>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</si>
  <si>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</si>
  <si>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</si>
  <si>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</si>
  <si>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</si>
  <si>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</si>
  <si>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</si>
  <si>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</si>
  <si>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</si>
  <si>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</si>
  <si>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</si>
  <si>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</si>
  <si>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</si>
  <si>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</si>
  <si>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</si>
  <si>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</si>
  <si>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</si>
  <si>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</si>
  <si>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</si>
  <si>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</si>
  <si>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</si>
  <si>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</si>
  <si>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</si>
  <si>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</si>
  <si>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</si>
  <si>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</si>
  <si>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</si>
  <si>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</si>
  <si>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</si>
  <si>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</si>
  <si>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</si>
  <si>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</si>
  <si>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</si>
  <si>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</si>
  <si>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</si>
  <si>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</si>
  <si>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</si>
  <si>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</si>
  <si>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</si>
  <si>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</si>
  <si>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</si>
  <si>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</si>
  <si>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</si>
  <si>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</si>
  <si>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</si>
  <si>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</si>
  <si>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</si>
  <si>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</si>
  <si>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</si>
  <si>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</si>
  <si>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</si>
  <si>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</si>
  <si>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</si>
  <si>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</si>
  <si>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</si>
  <si>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</si>
  <si>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</si>
  <si>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</si>
  <si>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</si>
  <si>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</si>
  <si>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</si>
  <si>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</si>
  <si>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</si>
  <si>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</si>
  <si>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</si>
  <si>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</si>
  <si>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</si>
  <si>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</si>
  <si>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</si>
  <si>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</si>
  <si>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</si>
  <si>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</si>
  <si>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</si>
  <si>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</si>
  <si>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</si>
  <si>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</si>
  <si>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</si>
  <si>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</si>
  <si>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</si>
  <si>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</si>
  <si>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</si>
  <si>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</si>
  <si>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</si>
  <si>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</si>
  <si>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</si>
  <si>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</si>
  <si>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</si>
  <si>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</si>
  <si>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</si>
  <si>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</si>
  <si>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</si>
  <si>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</si>
  <si>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</si>
  <si>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</si>
  <si>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</si>
  <si>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</si>
  <si>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</si>
  <si>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</si>
  <si>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</si>
  <si>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</si>
  <si>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</si>
  <si>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</si>
  <si>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</si>
  <si>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</si>
  <si>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</si>
  <si>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</si>
  <si>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</si>
  <si>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</si>
  <si>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</si>
  <si>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</si>
  <si>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</si>
  <si>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</si>
  <si>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</si>
  <si>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</si>
  <si>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</si>
  <si>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</si>
  <si>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</si>
  <si>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</si>
  <si>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</si>
  <si>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</si>
  <si>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</si>
  <si>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</si>
  <si>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</si>
  <si>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</si>
  <si>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</si>
  <si>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</si>
  <si>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</si>
  <si>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</si>
  <si>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</si>
  <si>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</si>
  <si>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</si>
  <si>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</si>
  <si>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</si>
  <si>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</si>
  <si>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</si>
  <si>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</si>
  <si>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</si>
  <si>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</si>
  <si>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</si>
  <si>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</si>
  <si>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</si>
  <si>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</si>
  <si>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</si>
  <si>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</si>
  <si>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</si>
  <si>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</si>
  <si>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</si>
  <si>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</si>
  <si>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</si>
  <si>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</si>
  <si>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</si>
  <si>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</si>
  <si>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</si>
  <si>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</si>
  <si>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</si>
  <si>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</si>
  <si>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</si>
  <si>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</si>
  <si>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</si>
  <si>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</si>
  <si>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</si>
  <si>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</si>
  <si>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</si>
  <si>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</si>
  <si>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</si>
  <si>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</si>
  <si>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</si>
  <si>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</si>
  <si>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</si>
  <si>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</si>
  <si>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</si>
  <si>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</si>
  <si>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</si>
  <si>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</si>
  <si>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</si>
  <si>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</si>
  <si>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</si>
  <si>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</si>
  <si>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</si>
  <si>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</si>
  <si>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</si>
  <si>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</si>
  <si>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</si>
  <si>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</si>
  <si>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</si>
  <si>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</si>
  <si>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</si>
  <si>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</si>
  <si>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</si>
  <si>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</si>
  <si>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</si>
  <si>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</si>
  <si>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</si>
  <si>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</si>
  <si>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</si>
  <si>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</si>
  <si>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</si>
  <si>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</si>
  <si>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</si>
  <si>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</si>
  <si>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</si>
  <si>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</si>
  <si>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</si>
  <si>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</si>
  <si>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</si>
  <si>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</si>
  <si>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</si>
  <si>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</si>
  <si>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</si>
  <si>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</si>
  <si>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</si>
  <si>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</si>
  <si>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</si>
  <si>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</si>
  <si>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</si>
  <si>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</si>
  <si>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</si>
  <si>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</si>
  <si>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</si>
  <si>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</si>
  <si>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</si>
  <si>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</si>
  <si>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</si>
  <si>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</si>
  <si>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</si>
  <si>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</si>
  <si>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</si>
  <si>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</si>
  <si>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</si>
  <si>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</si>
  <si>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</si>
  <si>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</si>
  <si>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</si>
  <si>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</si>
  <si>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</si>
  <si>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</si>
  <si>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</si>
  <si>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</si>
  <si>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</si>
  <si>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</si>
  <si>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</si>
  <si>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</si>
  <si>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</si>
  <si>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</si>
  <si>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</si>
  <si>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</si>
  <si>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</si>
  <si>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</si>
  <si>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</si>
  <si>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</si>
  <si>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</si>
  <si>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</si>
  <si>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</si>
  <si>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</si>
  <si>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</si>
  <si>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</si>
  <si>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</si>
  <si>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</si>
  <si>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</si>
  <si>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</si>
  <si>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</si>
  <si>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</si>
  <si>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</si>
  <si>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</si>
  <si>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</si>
  <si>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</si>
  <si>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</si>
  <si>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</si>
  <si>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</si>
  <si>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</si>
  <si>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</si>
  <si>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</si>
  <si>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</si>
  <si>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</si>
  <si>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</si>
  <si>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</si>
  <si>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</si>
  <si>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</si>
  <si>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</si>
  <si>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</si>
  <si>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</si>
  <si>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</si>
  <si>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</si>
  <si>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</si>
  <si>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</si>
  <si>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</si>
  <si>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</si>
  <si>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</si>
  <si>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</si>
  <si>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</si>
  <si>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</si>
  <si>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</si>
  <si>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</si>
  <si>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</si>
  <si>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</si>
  <si>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</si>
  <si>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</si>
  <si>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</si>
  <si>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</si>
  <si>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</si>
  <si>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</si>
  <si>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</si>
  <si>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</si>
  <si>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</si>
  <si>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</si>
  <si>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</si>
  <si>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</si>
  <si>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</si>
  <si>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</si>
  <si>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</si>
  <si>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</si>
  <si>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</si>
  <si>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</si>
  <si>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</si>
  <si>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</si>
  <si>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</si>
  <si>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</si>
  <si>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</si>
  <si>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</si>
  <si>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</si>
  <si>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</si>
  <si>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</si>
  <si>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</si>
  <si>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</si>
  <si>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</si>
  <si>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</si>
  <si>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</si>
  <si>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</si>
  <si>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</si>
  <si>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</si>
  <si>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</si>
  <si>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</si>
  <si>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</si>
  <si>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</si>
  <si>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</si>
  <si>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</si>
  <si>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</si>
  <si>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</si>
  <si>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</si>
  <si>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</si>
  <si>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</si>
  <si>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</si>
  <si>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</si>
  <si>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</si>
  <si>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</si>
  <si>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</si>
  <si>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</si>
  <si>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</si>
  <si>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</si>
  <si>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</si>
  <si>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</si>
  <si>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</si>
  <si>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</si>
  <si>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</si>
  <si>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</si>
  <si>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</si>
  <si>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</si>
  <si>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</si>
  <si>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</si>
  <si>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</si>
  <si>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</si>
  <si>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</si>
  <si>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</si>
  <si>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</si>
  <si>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</si>
  <si>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</si>
  <si>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</si>
  <si>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</si>
  <si>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</si>
  <si>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</si>
  <si>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</si>
  <si>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</si>
  <si>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</si>
  <si>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</si>
  <si>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</si>
  <si>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</si>
  <si>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</si>
  <si>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</si>
  <si>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</si>
  <si>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</si>
  <si>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</si>
  <si>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</si>
  <si>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</si>
  <si>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</si>
  <si>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</si>
  <si>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</si>
  <si>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</si>
  <si>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</si>
  <si>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</si>
  <si>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</si>
  <si>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</si>
  <si>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</si>
  <si>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</si>
  <si>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</si>
  <si>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</si>
  <si>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</si>
  <si>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</si>
  <si>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</si>
  <si>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</si>
  <si>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</si>
  <si>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</si>
  <si>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</si>
  <si>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</si>
  <si>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</si>
  <si>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</si>
  <si>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</si>
  <si>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</si>
  <si>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</si>
  <si>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</si>
  <si>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</si>
  <si>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</si>
  <si>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</si>
  <si>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</si>
  <si>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</si>
  <si>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</si>
  <si>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</si>
  <si>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</si>
  <si>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</si>
  <si>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</si>
  <si>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</si>
  <si>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</si>
  <si>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</si>
  <si>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</si>
  <si>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</si>
  <si>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</si>
  <si>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</si>
  <si>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</si>
  <si>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</si>
  <si>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</si>
  <si>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</si>
  <si>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</si>
  <si>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</si>
  <si>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</si>
  <si>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</si>
  <si>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</si>
  <si>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</si>
  <si>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</si>
  <si>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</si>
  <si>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</si>
  <si>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</si>
  <si>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</si>
  <si>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</si>
  <si>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</si>
  <si>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</si>
  <si>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</si>
  <si>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</si>
  <si>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</si>
  <si>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</si>
  <si>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</si>
  <si>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</si>
  <si>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</si>
  <si>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</si>
  <si>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</si>
  <si>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</si>
  <si>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</si>
  <si>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</si>
  <si>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</si>
  <si>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</si>
  <si>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</si>
  <si>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</si>
  <si>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</si>
  <si>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</si>
  <si>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</si>
  <si>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</si>
  <si>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</si>
  <si>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</si>
  <si>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</si>
  <si>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</si>
  <si>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</si>
  <si>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</si>
  <si>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</si>
  <si>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</si>
  <si>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</si>
  <si>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</si>
  <si>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</si>
  <si>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</si>
  <si>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</si>
  <si>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</si>
  <si>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</si>
  <si>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</si>
  <si>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</si>
  <si>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</si>
  <si>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</si>
  <si>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</si>
  <si>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</si>
  <si>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</si>
  <si>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</si>
  <si>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</si>
  <si>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</si>
  <si>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</si>
  <si>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</si>
  <si>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</si>
  <si>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</si>
  <si>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</si>
  <si>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</si>
  <si>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</si>
  <si>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</si>
  <si>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</si>
  <si>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</si>
  <si>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</si>
  <si>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</si>
  <si>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</si>
  <si>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</si>
  <si>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</si>
  <si>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</si>
  <si>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</si>
  <si>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</si>
  <si>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</si>
  <si>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</si>
  <si>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</si>
  <si>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</si>
  <si>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</si>
  <si>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</si>
  <si>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</si>
  <si>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</si>
  <si>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</si>
  <si>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</si>
  <si>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</si>
  <si>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</si>
  <si>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</si>
  <si>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</si>
  <si>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</si>
  <si>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</si>
  <si>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</si>
  <si>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</si>
  <si>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</si>
  <si>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</si>
  <si>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</si>
  <si>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</si>
  <si>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</si>
  <si>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</si>
  <si>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</si>
  <si>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</si>
  <si>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</si>
  <si>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</si>
  <si>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</si>
  <si>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</si>
  <si>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</si>
  <si>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</si>
  <si>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</si>
  <si>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</si>
  <si>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</si>
  <si>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</si>
  <si>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</si>
  <si>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</si>
  <si>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</si>
  <si>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</si>
  <si>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</si>
  <si>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</si>
  <si>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</si>
  <si>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</si>
  <si>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</si>
  <si>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</si>
  <si>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</si>
  <si>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</si>
  <si>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</si>
  <si>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</si>
  <si>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</si>
  <si>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</si>
  <si>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</si>
  <si>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</si>
  <si>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</si>
  <si>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</si>
  <si>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</si>
  <si>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</si>
  <si>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</si>
  <si>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</si>
  <si>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</si>
  <si>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</si>
  <si>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</si>
  <si>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</si>
  <si>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</si>
  <si>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</si>
  <si>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</si>
  <si>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</si>
  <si>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</si>
  <si>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</si>
  <si>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</si>
  <si>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</si>
  <si>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</si>
  <si>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</si>
  <si>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</si>
  <si>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</si>
  <si>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</si>
  <si>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</si>
  <si>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</si>
  <si>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</si>
  <si>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</si>
  <si>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</si>
  <si>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</si>
  <si>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</si>
  <si>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</si>
  <si>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</si>
  <si>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</si>
  <si>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</si>
  <si>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</si>
  <si>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</si>
  <si>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</si>
  <si>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</si>
  <si>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</si>
  <si>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</si>
  <si>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</si>
  <si>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</si>
  <si>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</si>
  <si>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</si>
  <si>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</si>
  <si>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</si>
  <si>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</si>
  <si>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</si>
  <si>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</si>
  <si>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</si>
  <si>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</si>
  <si>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</si>
  <si>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</si>
  <si>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</si>
  <si>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</si>
  <si>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</si>
  <si>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</si>
  <si>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</si>
  <si>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</si>
  <si>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</si>
  <si>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</si>
  <si>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</si>
  <si>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</si>
  <si>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</si>
  <si>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</si>
  <si>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</si>
  <si>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</si>
  <si>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</si>
  <si>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</si>
  <si>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</si>
  <si>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</si>
  <si>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</si>
  <si>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</si>
  <si>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</si>
  <si>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</si>
  <si>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</si>
  <si>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</si>
  <si>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</si>
  <si>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</si>
  <si>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</si>
  <si>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</si>
  <si>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</si>
  <si>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</si>
  <si>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</si>
  <si>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</si>
  <si>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</si>
  <si>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</si>
  <si>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</si>
  <si>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</si>
  <si>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</si>
  <si>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</si>
  <si>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</si>
  <si>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</si>
  <si>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</si>
  <si>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</si>
  <si>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</si>
  <si>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</si>
  <si>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</si>
  <si>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</si>
  <si>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</si>
  <si>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</si>
  <si>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</si>
  <si>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</si>
  <si>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</si>
  <si>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</si>
  <si>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</si>
  <si>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</si>
  <si>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</si>
  <si>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</si>
  <si>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</si>
  <si>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</si>
  <si>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</si>
  <si>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</si>
  <si>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</si>
  <si>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</si>
  <si>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</si>
  <si>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</si>
  <si>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</si>
  <si>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</si>
  <si>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</si>
  <si>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</si>
  <si>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</si>
  <si>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</si>
  <si>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</si>
  <si>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</si>
  <si>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</si>
  <si>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</si>
  <si>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</si>
  <si>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</si>
  <si>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</si>
  <si>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</si>
  <si>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</si>
  <si>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</si>
  <si>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</si>
  <si>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</si>
  <si>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</si>
  <si>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</si>
  <si>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</si>
  <si>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</si>
  <si>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</si>
  <si>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</si>
  <si>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</si>
  <si>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</si>
  <si>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</si>
  <si>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</si>
  <si>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</si>
  <si>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</si>
  <si>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</si>
  <si>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</si>
  <si>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</si>
  <si>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</si>
  <si>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</si>
  <si>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</si>
  <si>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</si>
  <si>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</si>
  <si>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</si>
  <si>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</si>
  <si>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</si>
  <si>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</si>
  <si>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</si>
  <si>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</si>
  <si>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</si>
  <si>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</si>
  <si>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</si>
  <si>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</si>
  <si>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</si>
  <si>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</si>
  <si>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</si>
  <si>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</si>
  <si>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</si>
  <si>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</si>
  <si>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</si>
  <si>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</si>
  <si>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</si>
  <si>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</si>
  <si>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</si>
  <si>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</si>
  <si>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</si>
  <si>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</si>
  <si>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</si>
  <si>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</si>
  <si>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</si>
  <si>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</si>
  <si>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</si>
  <si>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</si>
  <si>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</si>
  <si>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</si>
  <si>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</si>
  <si>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</si>
  <si>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</si>
  <si>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</si>
  <si>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</si>
  <si>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</si>
  <si>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</si>
  <si>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</si>
  <si>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</si>
  <si>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</si>
  <si>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</si>
  <si>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</si>
  <si>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</si>
  <si>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</si>
  <si>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</si>
  <si>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</si>
  <si>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</si>
  <si>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</si>
  <si>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</si>
  <si>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</si>
  <si>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</si>
  <si>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</si>
  <si>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</si>
  <si>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</si>
  <si>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</si>
  <si>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</si>
  <si>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</si>
  <si>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</si>
  <si>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</si>
  <si>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</si>
  <si>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</si>
  <si>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</si>
  <si>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</si>
  <si>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</si>
  <si>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</si>
  <si>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</si>
  <si>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</si>
  <si>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</si>
  <si>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</si>
  <si>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</si>
  <si>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</si>
  <si>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</si>
  <si>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</si>
  <si>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</si>
  <si>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</si>
  <si>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</si>
  <si>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</si>
  <si>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</si>
  <si>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</si>
  <si>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</si>
  <si>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</si>
  <si>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</si>
  <si>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</si>
  <si>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</si>
  <si>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</si>
  <si>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</si>
  <si>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</si>
  <si>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</si>
  <si>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</si>
  <si>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</si>
  <si>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</si>
  <si>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</si>
  <si>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</si>
  <si>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</si>
  <si>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</si>
  <si>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</si>
  <si>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</si>
  <si>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</si>
  <si>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</si>
  <si>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</si>
  <si>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</si>
  <si>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</si>
  <si>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</si>
  <si>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</si>
  <si>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</si>
  <si>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</si>
  <si>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</si>
  <si>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</si>
  <si>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</si>
  <si>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</si>
  <si>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</si>
  <si>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</si>
  <si>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</si>
  <si>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</si>
  <si>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</si>
  <si>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</si>
  <si>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</si>
  <si>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</si>
  <si>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</si>
  <si>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</si>
  <si>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</si>
  <si>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</si>
  <si>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</si>
  <si>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</si>
  <si>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</si>
  <si>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</si>
  <si>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</si>
  <si>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</si>
  <si>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</si>
  <si>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</si>
  <si>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</si>
  <si>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</si>
  <si>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</si>
  <si>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</si>
  <si>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</si>
  <si>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</si>
  <si>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</si>
  <si>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</si>
  <si>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</si>
  <si>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</si>
  <si>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</si>
  <si>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</si>
  <si>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</si>
  <si>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</si>
  <si>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</si>
  <si>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</si>
  <si>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</si>
  <si>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</si>
  <si>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</si>
  <si>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</si>
  <si>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</si>
  <si>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</si>
  <si>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</si>
  <si>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</si>
  <si>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</si>
  <si>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</si>
  <si>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</si>
  <si>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</si>
  <si>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</si>
  <si>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</si>
  <si>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</si>
  <si>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</si>
  <si>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</si>
  <si>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</si>
  <si>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</si>
  <si>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</si>
  <si>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</si>
  <si>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</si>
  <si>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</si>
  <si>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</si>
  <si>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</si>
  <si>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</si>
  <si>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</si>
  <si>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</si>
  <si>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</si>
  <si>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</si>
  <si>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</si>
  <si>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</si>
  <si>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</si>
  <si>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</si>
  <si>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</si>
  <si>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</si>
  <si>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</si>
  <si>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</si>
  <si>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</si>
  <si>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</si>
  <si>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</si>
  <si>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</si>
  <si>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</si>
  <si>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</si>
  <si>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</si>
  <si>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</si>
  <si>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</si>
  <si>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</si>
  <si>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</si>
  <si>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</si>
  <si>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</si>
  <si>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</si>
  <si>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</si>
  <si>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</si>
  <si>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</si>
  <si>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</si>
  <si>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</si>
  <si>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</si>
  <si>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</si>
  <si>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</si>
  <si>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</si>
  <si>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</si>
  <si>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</si>
  <si>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</si>
  <si>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</si>
  <si>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</si>
  <si>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</si>
  <si>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</si>
  <si>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</si>
  <si>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</si>
  <si>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</si>
  <si>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</si>
  <si>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</si>
  <si>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</si>
  <si>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</si>
  <si>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</si>
  <si>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</si>
  <si>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</si>
  <si>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</si>
  <si>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</si>
  <si>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</si>
  <si>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</si>
  <si>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</si>
  <si>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</si>
  <si>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</si>
  <si>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</si>
  <si>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</si>
  <si>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</si>
  <si>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</si>
  <si>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</si>
  <si>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</si>
  <si>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</si>
  <si>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</si>
  <si>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</si>
  <si>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</si>
  <si>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</si>
  <si>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</si>
  <si>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</si>
  <si>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</si>
  <si>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</si>
  <si>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</si>
  <si>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</si>
  <si>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</si>
  <si>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</si>
  <si>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</si>
  <si>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</si>
  <si>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</si>
  <si>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</si>
  <si>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</si>
  <si>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</si>
  <si>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</si>
  <si>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</si>
  <si>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</si>
  <si>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</si>
  <si>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</si>
  <si>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</si>
  <si>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</si>
  <si>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</si>
  <si>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</si>
  <si>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</si>
  <si>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</si>
  <si>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</si>
  <si>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</si>
  <si>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</si>
  <si>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</si>
  <si>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</si>
  <si>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</si>
  <si>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</si>
  <si>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</si>
  <si>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</si>
  <si>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</si>
  <si>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</si>
  <si>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</si>
  <si>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</si>
  <si>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</si>
  <si>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</si>
  <si>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</si>
  <si>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</si>
  <si>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</si>
  <si>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</si>
  <si>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</si>
  <si>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</si>
  <si>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</si>
  <si>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</si>
  <si>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</si>
  <si>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</si>
  <si>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</si>
  <si>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</si>
  <si>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</si>
  <si>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</si>
  <si>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</si>
  <si>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</si>
  <si>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</si>
  <si>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</si>
  <si>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</si>
  <si>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</si>
  <si>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</si>
  <si>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</si>
  <si>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</si>
  <si>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</si>
  <si>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</si>
  <si>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</si>
  <si>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</si>
  <si>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</si>
  <si>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</si>
  <si>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</si>
  <si>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</si>
  <si>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</si>
  <si>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</si>
  <si>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</si>
  <si>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</si>
  <si>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</si>
  <si>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</si>
  <si>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</si>
  <si>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</si>
  <si>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</si>
  <si>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</si>
  <si>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</si>
  <si>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</si>
  <si>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</si>
  <si>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</si>
  <si>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</si>
  <si>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</si>
  <si>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</si>
  <si>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</si>
  <si>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</si>
  <si>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</si>
  <si>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</si>
  <si>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</si>
  <si>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</si>
  <si>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</si>
  <si>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</si>
  <si>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</si>
  <si>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</si>
  <si>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</si>
  <si>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</si>
  <si>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</si>
  <si>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</si>
  <si>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</si>
  <si>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</si>
  <si>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</si>
  <si>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</si>
  <si>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</si>
  <si>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</si>
  <si>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</si>
  <si>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</si>
  <si>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</si>
  <si>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</si>
  <si>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</si>
  <si>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</si>
  <si>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</si>
  <si>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</si>
  <si>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</si>
  <si>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</si>
  <si>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</si>
  <si>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</si>
  <si>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</si>
  <si>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</si>
  <si>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</si>
  <si>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</si>
  <si>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</si>
  <si>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</si>
  <si>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</si>
  <si>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</si>
  <si>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</si>
  <si>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</si>
  <si>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</si>
  <si>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</si>
  <si>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</si>
  <si>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</si>
  <si>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</si>
  <si>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</si>
  <si>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</si>
  <si>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</si>
  <si>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</si>
  <si>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</si>
  <si>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</si>
  <si>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</si>
  <si>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</si>
  <si>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</si>
  <si>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</si>
  <si>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</si>
  <si>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</si>
  <si>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</si>
  <si>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</si>
  <si>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</si>
  <si>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</si>
  <si>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</si>
  <si>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</si>
  <si>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</si>
  <si>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</si>
  <si>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</si>
  <si>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</si>
  <si>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</si>
  <si>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</si>
  <si>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</si>
  <si>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</si>
  <si>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</si>
  <si>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</si>
  <si>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</si>
  <si>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</si>
  <si>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</si>
  <si>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</si>
  <si>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</si>
  <si>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</si>
  <si>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</si>
  <si>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</si>
  <si>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</si>
  <si>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</si>
  <si>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</si>
  <si>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</si>
  <si>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</si>
  <si>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</si>
  <si>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</si>
  <si>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</si>
  <si>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</si>
  <si>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</si>
  <si>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</si>
  <si>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</si>
  <si>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</si>
  <si>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</si>
  <si>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</si>
  <si>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</si>
  <si>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</si>
  <si>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</si>
  <si>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</si>
  <si>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</si>
  <si>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</si>
  <si>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</si>
  <si>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</si>
  <si>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</si>
  <si>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</si>
  <si>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</si>
  <si>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</si>
  <si>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</si>
  <si>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</si>
  <si>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</si>
  <si>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</si>
  <si>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</si>
  <si>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</si>
  <si>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</si>
  <si>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</si>
  <si>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</si>
  <si>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</si>
  <si>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</si>
  <si>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</si>
  <si>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</si>
  <si>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</si>
  <si>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</si>
  <si>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</si>
  <si>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</si>
  <si>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</si>
  <si>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</si>
  <si>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</si>
  <si>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</si>
  <si>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</si>
  <si>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</si>
  <si>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</si>
  <si>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</si>
  <si>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</si>
  <si>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</si>
  <si>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</si>
  <si>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</si>
  <si>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</si>
  <si>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</si>
  <si>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</si>
  <si>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</si>
  <si>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</si>
  <si>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</si>
  <si>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</si>
  <si>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</si>
  <si>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</si>
  <si>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</si>
  <si>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</si>
  <si>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</si>
  <si>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</si>
  <si>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</si>
  <si>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</si>
  <si>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</si>
  <si>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</si>
  <si>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</si>
  <si>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</si>
  <si>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</si>
  <si>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</si>
  <si>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</si>
  <si>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</si>
  <si>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</si>
  <si>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</si>
  <si>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</si>
  <si>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</si>
  <si>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</si>
  <si>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</si>
  <si>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</si>
  <si>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</si>
  <si>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</si>
  <si>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</si>
  <si>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</si>
  <si>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</si>
  <si>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</si>
  <si>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</si>
  <si>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</si>
  <si>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</si>
  <si>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</si>
  <si>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</si>
  <si>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</si>
  <si>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</si>
  <si>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</si>
  <si>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</si>
  <si>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</si>
  <si>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</si>
  <si>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</si>
  <si>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</si>
  <si>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</si>
  <si>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</si>
  <si>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</si>
  <si>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</si>
  <si>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</si>
  <si>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</si>
  <si>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</si>
  <si>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</si>
  <si>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</si>
  <si>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</si>
  <si>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</si>
  <si>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</si>
  <si>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</si>
  <si>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</si>
  <si>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</si>
  <si>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</si>
  <si>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</si>
  <si>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</si>
  <si>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</si>
  <si>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</si>
  <si>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</si>
  <si>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</si>
  <si>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</si>
  <si>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</si>
  <si>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</si>
  <si>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</si>
  <si>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</si>
  <si>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</si>
  <si>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</si>
  <si>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</si>
  <si>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</si>
  <si>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</si>
  <si>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</si>
  <si>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</si>
  <si>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</si>
  <si>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</si>
  <si>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</si>
  <si>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</si>
  <si>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</si>
  <si>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</si>
  <si>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</si>
  <si>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</si>
  <si>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</si>
  <si>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</si>
  <si>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</si>
  <si>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</si>
  <si>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</si>
  <si>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</si>
  <si>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</si>
  <si>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</si>
  <si>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</si>
  <si>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</si>
  <si>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</si>
  <si>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</si>
  <si>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</si>
  <si>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</si>
  <si>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</si>
  <si>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</si>
  <si>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</si>
  <si>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</si>
  <si>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</si>
  <si>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</si>
  <si>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</si>
  <si>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</si>
  <si>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</si>
  <si>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</si>
  <si>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</si>
  <si>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</si>
  <si>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</si>
  <si>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</si>
  <si>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</si>
  <si>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</si>
  <si>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</si>
  <si>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</si>
  <si>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</si>
  <si>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</si>
  <si>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</si>
  <si>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</si>
  <si>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</si>
  <si>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</si>
  <si>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</si>
  <si>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</si>
  <si>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</si>
  <si>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</si>
  <si>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</si>
  <si>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</si>
  <si>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</si>
  <si>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</si>
  <si>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</si>
  <si>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</si>
  <si>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</si>
  <si>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</si>
  <si>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</si>
  <si>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</si>
  <si>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</si>
  <si>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</si>
  <si>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</si>
  <si>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</si>
  <si>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</si>
  <si>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</si>
  <si>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</si>
  <si>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</si>
  <si>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</si>
  <si>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</si>
  <si>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</si>
  <si>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</si>
  <si>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</si>
  <si>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</si>
  <si>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</si>
  <si>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</si>
  <si>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</si>
  <si>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</si>
  <si>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</si>
  <si>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</si>
  <si>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</si>
  <si>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</si>
  <si>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</si>
  <si>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</si>
  <si>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</si>
  <si>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</si>
  <si>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</si>
  <si>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</si>
  <si>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</si>
  <si>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</si>
  <si>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</si>
  <si>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</si>
  <si>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</si>
  <si>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</si>
  <si>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</si>
  <si>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</si>
  <si>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</si>
  <si>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</si>
  <si>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</si>
  <si>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</si>
  <si>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</si>
  <si>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</si>
  <si>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</si>
  <si>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</si>
  <si>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</si>
  <si>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</si>
  <si>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</si>
  <si>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</si>
  <si>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</si>
  <si>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</si>
  <si>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</si>
  <si>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</si>
  <si>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</si>
  <si>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</si>
  <si>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</si>
  <si>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</si>
  <si>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</si>
  <si>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</si>
  <si>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</si>
  <si>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</si>
  <si>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</si>
  <si>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</si>
  <si>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</si>
  <si>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</si>
  <si>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</si>
  <si>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</si>
  <si>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</si>
  <si>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</si>
  <si>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</si>
  <si>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</si>
  <si>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</si>
  <si>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</si>
  <si>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</si>
  <si>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</si>
  <si>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</si>
  <si>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</si>
  <si>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</si>
  <si>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</si>
  <si>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</si>
  <si>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</si>
  <si>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</si>
  <si>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</si>
  <si>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</si>
  <si>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</si>
  <si>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</si>
  <si>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</si>
  <si>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</si>
  <si>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</si>
  <si>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</si>
  <si>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</si>
  <si>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</si>
  <si>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</si>
  <si>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</si>
  <si>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</si>
  <si>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</si>
  <si>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</si>
  <si>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</si>
  <si>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</si>
  <si>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</si>
  <si>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</si>
  <si>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</si>
  <si>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</si>
  <si>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</si>
  <si>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</si>
  <si>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</si>
  <si>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</si>
  <si>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</si>
  <si>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</si>
  <si>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</si>
  <si>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</si>
  <si>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</si>
  <si>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</si>
  <si>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</si>
  <si>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</si>
  <si>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</si>
  <si>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</si>
  <si>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</si>
  <si>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</si>
  <si>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</si>
  <si>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</si>
  <si>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</si>
  <si>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</si>
  <si>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</si>
  <si>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</si>
  <si>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</si>
  <si>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</si>
  <si>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</si>
  <si>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</si>
  <si>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</si>
  <si>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</si>
  <si>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</si>
  <si>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</si>
  <si>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</si>
  <si>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</si>
  <si>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</si>
  <si>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</si>
  <si>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</si>
  <si>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</si>
  <si>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</si>
  <si>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</si>
  <si>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</si>
  <si>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</si>
  <si>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</si>
  <si>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</si>
  <si>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</si>
  <si>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</si>
  <si>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</si>
  <si>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</si>
  <si>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</si>
  <si>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</si>
  <si>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</si>
  <si>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</si>
  <si>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</si>
  <si>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</si>
  <si>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</si>
  <si>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</si>
  <si>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</si>
  <si>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</si>
  <si>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</si>
  <si>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</si>
  <si>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</si>
  <si>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</si>
  <si>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</si>
  <si>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</si>
  <si>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</si>
  <si>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</si>
  <si>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</si>
  <si>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</si>
  <si>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</si>
  <si>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</si>
  <si>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</si>
  <si>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</si>
  <si>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</si>
  <si>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</si>
  <si>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</si>
  <si>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</si>
  <si>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</si>
  <si>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</si>
  <si>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</si>
  <si>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</si>
  <si>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</si>
  <si>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</si>
  <si>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</si>
  <si>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</si>
  <si>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</si>
  <si>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</si>
  <si>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</si>
  <si>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</si>
  <si>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</si>
  <si>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</si>
  <si>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</si>
  <si>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</si>
  <si>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</si>
  <si>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</si>
  <si>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</si>
  <si>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</si>
  <si>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</si>
  <si>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</si>
  <si>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</si>
  <si>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</si>
  <si>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</si>
  <si>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</si>
  <si>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</si>
  <si>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</si>
  <si>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</si>
  <si>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</si>
  <si>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</si>
  <si>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</si>
  <si>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</si>
  <si>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</si>
  <si>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</si>
  <si>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</si>
  <si>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</si>
  <si>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</si>
  <si>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</si>
  <si>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</si>
  <si>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</si>
  <si>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</si>
  <si>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</si>
  <si>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</si>
  <si>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</si>
  <si>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</si>
  <si>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</si>
  <si>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</si>
  <si>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</si>
  <si>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</si>
  <si>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</si>
  <si>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</si>
  <si>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</si>
  <si>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</si>
  <si>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</si>
  <si>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</si>
  <si>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</si>
  <si>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</si>
  <si>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</si>
  <si>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</si>
  <si>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</si>
  <si>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</si>
  <si>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</si>
  <si>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</si>
  <si>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</si>
  <si>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</si>
  <si>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</si>
  <si>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</si>
  <si>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</si>
  <si>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</si>
  <si>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</si>
  <si>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</si>
  <si>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</si>
  <si>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</si>
  <si>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</si>
  <si>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</si>
  <si>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</si>
  <si>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</si>
  <si>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</si>
  <si>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</si>
  <si>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</si>
  <si>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</si>
  <si>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</si>
  <si>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</si>
  <si>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</si>
  <si>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</si>
  <si>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</si>
  <si>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</si>
  <si>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</si>
  <si>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</si>
  <si>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</si>
  <si>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</si>
  <si>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</si>
  <si>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</si>
  <si>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</si>
  <si>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</si>
  <si>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</si>
  <si>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</si>
  <si>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</si>
  <si>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</si>
  <si>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</si>
  <si>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</si>
  <si>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</si>
  <si>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</si>
  <si>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</si>
  <si>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</si>
  <si>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</si>
  <si>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</si>
  <si>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</si>
  <si>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</si>
  <si>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</si>
  <si>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</si>
  <si>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</si>
  <si>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</si>
  <si>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</si>
  <si>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</si>
  <si>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</si>
  <si>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</si>
  <si>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</si>
  <si>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</si>
  <si>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</si>
  <si>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</si>
  <si>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</si>
  <si>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</si>
  <si>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</si>
  <si>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</si>
  <si>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</si>
  <si>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</si>
  <si>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</si>
  <si>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</si>
  <si>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</si>
  <si>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</si>
  <si>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</si>
  <si>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</si>
  <si>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</si>
  <si>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</si>
  <si>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</si>
  <si>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</si>
  <si>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</si>
  <si>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</si>
  <si>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</si>
  <si>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</si>
  <si>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</si>
  <si>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</si>
  <si>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</si>
  <si>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</si>
  <si>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</si>
  <si>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</si>
  <si>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</si>
  <si>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</si>
  <si>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</si>
  <si>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</si>
  <si>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</si>
  <si>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</si>
  <si>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</si>
  <si>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</si>
  <si>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</si>
  <si>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</si>
  <si>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</si>
  <si>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</si>
  <si>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</si>
  <si>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</si>
  <si>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</si>
  <si>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</si>
  <si>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</si>
  <si>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</si>
  <si>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</si>
  <si>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</si>
  <si>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</si>
  <si>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</si>
  <si>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</si>
  <si>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</si>
  <si>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</si>
  <si>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</si>
  <si>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</si>
  <si>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</si>
  <si>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</si>
  <si>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</si>
  <si>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</si>
  <si>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</si>
  <si>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</si>
  <si>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</si>
  <si>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</si>
  <si>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</si>
  <si>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</si>
  <si>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</si>
  <si>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</si>
  <si>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</si>
  <si>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</si>
  <si>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</si>
  <si>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</si>
  <si>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</si>
  <si>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</si>
  <si>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</si>
  <si>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</si>
  <si>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</si>
  <si>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</si>
  <si>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</si>
  <si>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</si>
  <si>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</si>
  <si>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</si>
  <si>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</si>
  <si>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</si>
  <si>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</si>
  <si>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</si>
  <si>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</si>
  <si>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</si>
  <si>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</si>
  <si>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</si>
  <si>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</si>
  <si>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</si>
  <si>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</si>
  <si>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</si>
  <si>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</si>
  <si>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</si>
  <si>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</si>
  <si>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</si>
  <si>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</si>
  <si>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</si>
  <si>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</si>
  <si>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</si>
  <si>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</si>
  <si>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</si>
  <si>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</si>
  <si>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</si>
  <si>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</si>
  <si>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</si>
  <si>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</si>
  <si>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</si>
  <si>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</si>
  <si>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</si>
  <si>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</si>
  <si>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</si>
  <si>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</si>
  <si>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</si>
  <si>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</si>
  <si>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</si>
  <si>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</si>
  <si>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</si>
  <si>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</si>
  <si>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</si>
  <si>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</si>
  <si>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</si>
  <si>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</si>
  <si>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</si>
  <si>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</si>
  <si>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</si>
  <si>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</si>
  <si>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</si>
  <si>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</si>
  <si>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</si>
  <si>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</si>
  <si>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</si>
  <si>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</si>
  <si>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</si>
  <si>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</si>
  <si>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</si>
  <si>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</si>
  <si>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</si>
  <si>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</si>
  <si>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</si>
  <si>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</si>
  <si>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</si>
  <si>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</si>
  <si>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</si>
  <si>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</si>
  <si>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</si>
  <si>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</si>
  <si>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</si>
  <si>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</si>
  <si>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</si>
  <si>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</si>
  <si>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</si>
  <si>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</si>
  <si>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</si>
  <si>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</si>
  <si>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</si>
  <si>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</si>
  <si>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</si>
  <si>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</si>
  <si>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</si>
  <si>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</si>
  <si>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</si>
  <si>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</si>
  <si>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</si>
  <si>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</si>
  <si>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</si>
  <si>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</si>
  <si>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</si>
  <si>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</si>
  <si>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</si>
  <si>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</si>
  <si>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</si>
  <si>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</si>
  <si>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</si>
  <si>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</si>
  <si>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</si>
  <si>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</si>
  <si>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</si>
  <si>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</si>
  <si>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</si>
  <si>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</si>
  <si>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</si>
  <si>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</si>
  <si>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</si>
  <si>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</si>
  <si>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</si>
  <si>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</si>
  <si>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</si>
  <si>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</si>
  <si>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</si>
  <si>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</si>
  <si>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</si>
  <si>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</si>
  <si>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</si>
  <si>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</si>
  <si>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</si>
  <si>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</si>
  <si>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</si>
  <si>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</si>
  <si>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</si>
  <si>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</si>
  <si>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</si>
  <si>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</si>
  <si>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</si>
  <si>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</si>
  <si>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</si>
  <si>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</si>
  <si>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</si>
  <si>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</si>
  <si>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</si>
  <si>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</si>
  <si>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</si>
  <si>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</si>
  <si>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</si>
  <si>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</si>
  <si>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</si>
  <si>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</si>
  <si>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</si>
  <si>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</si>
  <si>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</si>
  <si>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</si>
  <si>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</si>
  <si>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</si>
  <si>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</si>
  <si>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</si>
  <si>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</si>
  <si>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</si>
  <si>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</si>
  <si>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</si>
  <si>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</si>
  <si>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</si>
  <si>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</si>
  <si>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</si>
  <si>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</si>
  <si>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</si>
  <si>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</si>
  <si>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</si>
  <si>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</si>
  <si>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</si>
  <si>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</si>
  <si>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</si>
  <si>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</si>
  <si>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</si>
  <si>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</si>
  <si>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</si>
  <si>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</si>
  <si>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</si>
  <si>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</si>
  <si>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</si>
  <si>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</si>
  <si>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</si>
  <si>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</si>
  <si>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</si>
  <si>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</si>
  <si>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</si>
  <si>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</si>
  <si>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</si>
  <si>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</si>
  <si>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</si>
  <si>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</si>
  <si>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</si>
  <si>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</si>
  <si>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</si>
  <si>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</si>
  <si>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</si>
  <si>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</si>
  <si>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</si>
  <si>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</si>
  <si>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</si>
  <si>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</si>
  <si>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</si>
  <si>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</si>
  <si>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</si>
  <si>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</si>
  <si>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</si>
  <si>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</si>
  <si>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</si>
  <si>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</si>
  <si>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</si>
  <si>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</si>
  <si>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</si>
  <si>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</si>
  <si>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</si>
  <si>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</si>
  <si>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</si>
  <si>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</si>
  <si>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</si>
  <si>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</si>
  <si>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</si>
  <si>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</si>
  <si>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</si>
  <si>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</si>
  <si>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</si>
  <si>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</si>
  <si>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</si>
  <si>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</si>
  <si>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</si>
  <si>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</si>
  <si>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</si>
  <si>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</si>
  <si>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</si>
  <si>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</si>
  <si>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</si>
  <si>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</si>
  <si>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</si>
  <si>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</si>
  <si>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</si>
  <si>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</si>
  <si>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</si>
  <si>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</si>
  <si>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</si>
  <si>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</si>
  <si>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</si>
  <si>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</si>
  <si>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</si>
  <si>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</si>
  <si>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</si>
  <si>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</si>
  <si>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</si>
  <si>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</si>
  <si>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</si>
  <si>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</si>
  <si>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</si>
  <si>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</si>
  <si>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</si>
  <si>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</si>
  <si>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</si>
  <si>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</si>
  <si>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</si>
  <si>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</si>
  <si>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</si>
  <si>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</si>
  <si>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</si>
  <si>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</si>
  <si>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</si>
  <si>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</si>
  <si>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</si>
  <si>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</si>
  <si>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</si>
  <si>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</si>
  <si>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</si>
  <si>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</si>
  <si>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</si>
  <si>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</si>
  <si>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</si>
  <si>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</si>
  <si>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</si>
  <si>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</si>
  <si>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</si>
  <si>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</si>
  <si>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</si>
  <si>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</si>
  <si>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</si>
  <si>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</si>
  <si>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</si>
  <si>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</si>
  <si>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</si>
  <si>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</si>
  <si>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</si>
  <si>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</si>
  <si>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</si>
  <si>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</si>
  <si>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</si>
  <si>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</si>
  <si>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</si>
  <si>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</si>
  <si>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</si>
  <si>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</si>
  <si>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</si>
  <si>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</si>
  <si>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</si>
  <si>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</si>
  <si>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</si>
  <si>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</si>
  <si>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</si>
  <si>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</si>
  <si>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</si>
  <si>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</si>
  <si>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</si>
  <si>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</si>
  <si>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</si>
  <si>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</si>
  <si>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</si>
  <si>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</si>
  <si>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</si>
  <si>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</si>
  <si>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</si>
  <si>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</si>
  <si>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</si>
  <si>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</si>
  <si>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</si>
  <si>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</si>
  <si>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</si>
  <si>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</si>
  <si>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</si>
  <si>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</si>
  <si>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</si>
  <si>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</si>
  <si>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</si>
  <si>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</si>
  <si>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</si>
  <si>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</si>
  <si>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</si>
  <si>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</si>
  <si>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</si>
  <si>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</si>
  <si>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</si>
  <si>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</si>
  <si>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</si>
  <si>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</si>
  <si>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</si>
  <si>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</si>
  <si>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</si>
  <si>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</si>
  <si>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</si>
  <si>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</si>
  <si>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</si>
  <si>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</si>
  <si>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</si>
  <si>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</si>
  <si>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</si>
  <si>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</si>
  <si>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</si>
  <si>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</si>
  <si>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</si>
  <si>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</si>
  <si>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</si>
  <si>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</si>
  <si>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</si>
  <si>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</si>
  <si>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</si>
  <si>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</si>
  <si>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</si>
  <si>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</si>
  <si>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</si>
  <si>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</si>
  <si>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</si>
  <si>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</si>
  <si>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</si>
  <si>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</si>
  <si>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</si>
  <si>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</si>
  <si>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</si>
  <si>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</si>
  <si>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</si>
  <si>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</si>
  <si>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</si>
  <si>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</si>
  <si>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</si>
  <si>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</si>
  <si>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</si>
  <si>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</si>
  <si>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</si>
  <si>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</si>
  <si>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</si>
  <si>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</si>
  <si>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</si>
  <si>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</si>
  <si>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</si>
  <si>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</si>
  <si>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</si>
  <si>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</si>
  <si>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</si>
  <si>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</si>
  <si>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</si>
  <si>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</si>
  <si>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</si>
  <si>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</si>
  <si>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</si>
  <si>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</si>
  <si>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</si>
  <si>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</si>
  <si>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</si>
  <si>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</si>
  <si>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</si>
  <si>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</si>
  <si>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</si>
  <si>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</si>
  <si>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</si>
  <si>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</si>
  <si>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</si>
  <si>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</si>
  <si>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</si>
  <si>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</si>
  <si>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</si>
  <si>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</si>
  <si>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</si>
  <si>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</si>
  <si>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</si>
  <si>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</si>
  <si>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</si>
  <si>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</si>
  <si>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</si>
  <si>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</si>
  <si>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</si>
  <si>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</si>
  <si>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</si>
  <si>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</si>
  <si>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</si>
  <si>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</si>
  <si>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</si>
  <si>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</si>
  <si>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</si>
  <si>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</si>
  <si>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</si>
  <si>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</si>
  <si>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</si>
  <si>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</si>
  <si>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</si>
  <si>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</si>
  <si>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</si>
  <si>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</si>
  <si>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</si>
  <si>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</si>
  <si>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</si>
  <si>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</si>
  <si>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</si>
  <si>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</si>
  <si>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</si>
  <si>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</si>
  <si>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</si>
  <si>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</si>
  <si>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</si>
  <si>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</si>
  <si>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</si>
  <si>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</si>
  <si>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</si>
  <si>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</si>
  <si>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</si>
  <si>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</si>
  <si>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</si>
  <si>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</si>
  <si>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</si>
  <si>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</si>
  <si>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</si>
  <si>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</si>
  <si>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</si>
  <si>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</si>
  <si>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</si>
  <si>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</si>
  <si>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</si>
  <si>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</si>
  <si>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</si>
  <si>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</si>
  <si>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</si>
  <si>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</si>
  <si>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</si>
  <si>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</si>
  <si>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</si>
  <si>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</si>
  <si>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</si>
  <si>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</si>
  <si>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</si>
  <si>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</si>
  <si>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</si>
  <si>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</si>
  <si>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</si>
  <si>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</si>
  <si>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</si>
  <si>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</si>
  <si>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</si>
  <si>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</si>
  <si>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</si>
  <si>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</si>
  <si>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</si>
  <si>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</si>
  <si>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</si>
  <si>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</si>
  <si>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</si>
  <si>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</si>
  <si>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</si>
  <si>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</si>
  <si>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</si>
  <si>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</si>
  <si>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</si>
  <si>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</si>
  <si>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</si>
  <si>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</si>
  <si>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</si>
  <si>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</si>
  <si>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</si>
  <si>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</si>
  <si>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</si>
  <si>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</si>
  <si>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</si>
  <si>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</si>
  <si>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</si>
  <si>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</si>
  <si>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</si>
  <si>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</si>
  <si>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</si>
  <si>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</si>
  <si>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</si>
  <si>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</si>
  <si>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</si>
  <si>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</si>
  <si>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</si>
  <si>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</si>
  <si>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</si>
  <si>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</si>
  <si>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</si>
  <si>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</si>
  <si>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</si>
  <si>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</si>
  <si>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</si>
  <si>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</si>
  <si>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</si>
  <si>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</si>
  <si>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</si>
  <si>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</si>
  <si>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</si>
  <si>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</si>
  <si>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</si>
  <si>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</si>
  <si>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</si>
  <si>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</si>
  <si>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</si>
  <si>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</si>
  <si>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</si>
  <si>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</si>
  <si>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</si>
  <si>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</si>
  <si>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</si>
  <si>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</si>
  <si>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</si>
  <si>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</si>
  <si>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</si>
  <si>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</si>
  <si>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</si>
  <si>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</si>
  <si>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</si>
  <si>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</si>
  <si>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</si>
  <si>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</si>
  <si>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</si>
  <si>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</si>
  <si>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</si>
  <si>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</si>
  <si>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</si>
  <si>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</si>
  <si>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</si>
  <si>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</si>
  <si>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</si>
  <si>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</si>
  <si>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</si>
  <si>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</si>
  <si>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</si>
  <si>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</si>
  <si>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</si>
  <si>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</si>
  <si>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</si>
  <si>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</si>
  <si>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</si>
  <si>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</si>
  <si>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</si>
  <si>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</si>
  <si>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</si>
  <si>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</si>
  <si>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</si>
  <si>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</si>
  <si>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</si>
  <si>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</si>
  <si>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</si>
  <si>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</si>
  <si>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</si>
  <si>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</si>
  <si>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</si>
  <si>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</si>
  <si>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</si>
  <si>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</si>
  <si>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</si>
  <si>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</si>
  <si>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</si>
  <si>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</si>
  <si>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</si>
  <si>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</si>
  <si>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</si>
  <si>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</si>
  <si>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</si>
  <si>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</si>
  <si>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</si>
  <si>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</si>
  <si>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</si>
  <si>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</si>
  <si>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</si>
  <si>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</si>
  <si>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</si>
  <si>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</si>
  <si>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</si>
  <si>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</si>
  <si>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</si>
  <si>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</si>
  <si>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</si>
  <si>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</si>
  <si>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</si>
  <si>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</si>
  <si>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</si>
  <si>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</si>
  <si>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</si>
  <si>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</si>
  <si>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</si>
  <si>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</si>
  <si>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</si>
  <si>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</si>
  <si>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</si>
  <si>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</si>
  <si>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</si>
  <si>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</si>
  <si>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</si>
  <si>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</si>
  <si>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</si>
  <si>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</si>
  <si>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</si>
  <si>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</si>
  <si>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</si>
  <si>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</si>
  <si>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</si>
  <si>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</si>
  <si>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</si>
  <si>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</si>
  <si>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</si>
  <si>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</si>
  <si>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</si>
  <si>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</si>
  <si>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</si>
  <si>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</si>
  <si>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</si>
  <si>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</si>
  <si>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</si>
  <si>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</si>
  <si>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</si>
  <si>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</si>
  <si>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</si>
  <si>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</si>
  <si>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</si>
  <si>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</si>
  <si>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</si>
  <si>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</si>
  <si>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</si>
  <si>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</si>
  <si>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</si>
  <si>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</si>
  <si>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</si>
  <si>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</si>
  <si>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</si>
  <si>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</si>
  <si>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</si>
  <si>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</si>
  <si>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</si>
  <si>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</si>
  <si>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</si>
  <si>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</si>
  <si>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</si>
  <si>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</si>
  <si>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</si>
  <si>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</si>
  <si>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</si>
  <si>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</si>
  <si>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</si>
  <si>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</si>
  <si>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</si>
  <si>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</si>
  <si>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</si>
  <si>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</si>
  <si>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</si>
  <si>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</si>
  <si>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</si>
  <si>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</si>
  <si>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</si>
  <si>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</si>
  <si>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</si>
  <si>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</si>
  <si>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</si>
  <si>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</si>
  <si>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</si>
  <si>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</si>
  <si>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</si>
  <si>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</si>
  <si>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</si>
  <si>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</si>
  <si>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</si>
  <si>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</si>
  <si>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</si>
  <si>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</si>
  <si>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</si>
  <si>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</si>
  <si>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</si>
  <si>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</si>
  <si>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</si>
  <si>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</si>
  <si>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</si>
  <si>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</si>
  <si>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</si>
  <si>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</si>
  <si>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</si>
  <si>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</si>
  <si>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</si>
  <si>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</si>
  <si>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</si>
  <si>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</si>
  <si>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</si>
  <si>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</si>
  <si>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柳沢　潤</t>
    <rPh sb="1" eb="3">
      <t>ヤナギサワ</t>
    </rPh>
    <rPh sb="4" eb="5">
      <t>ジュン</t>
    </rPh>
    <phoneticPr fontId="1"/>
  </si>
  <si>
    <t>　施設長</t>
    <rPh sb="1" eb="4">
      <t>シセツチョウ</t>
    </rPh>
    <phoneticPr fontId="1"/>
  </si>
  <si>
    <t>２　法人</t>
  </si>
  <si>
    <t>５　営利法人</t>
  </si>
  <si>
    <t>かぶしきがいしゃ　はーとふるせぞん</t>
    <phoneticPr fontId="1"/>
  </si>
  <si>
    <t>　株式会社　はーとふるセゾン</t>
    <rPh sb="1" eb="5">
      <t>カブシキガイシャ</t>
    </rPh>
    <phoneticPr fontId="1"/>
  </si>
  <si>
    <t>075</t>
    <phoneticPr fontId="1"/>
  </si>
  <si>
    <t>254</t>
    <phoneticPr fontId="1"/>
  </si>
  <si>
    <t>6112</t>
    <phoneticPr fontId="1"/>
  </si>
  <si>
    <t>075</t>
    <phoneticPr fontId="1"/>
  </si>
  <si>
    <t>741</t>
    <phoneticPr fontId="1"/>
  </si>
  <si>
    <t>7332</t>
    <phoneticPr fontId="1"/>
  </si>
  <si>
    <t>http://</t>
  </si>
  <si>
    <t>heartfulsaison.co.jp</t>
    <phoneticPr fontId="1"/>
  </si>
  <si>
    <t>　井元　義昭</t>
    <rPh sb="1" eb="3">
      <t>イモト</t>
    </rPh>
    <rPh sb="4" eb="6">
      <t>ヨシアキ</t>
    </rPh>
    <phoneticPr fontId="1"/>
  </si>
  <si>
    <t>　代表取締役</t>
    <rPh sb="1" eb="3">
      <t>ダイヒョウ</t>
    </rPh>
    <rPh sb="3" eb="6">
      <t>トリシマリヤク</t>
    </rPh>
    <phoneticPr fontId="1"/>
  </si>
  <si>
    <t>　かるであのいえ</t>
    <phoneticPr fontId="1"/>
  </si>
  <si>
    <t>　カルデアの家</t>
    <rPh sb="6" eb="7">
      <t>イエ</t>
    </rPh>
    <phoneticPr fontId="1"/>
  </si>
  <si>
    <t>　横浜市神奈川区菅田町2851番地</t>
    <rPh sb="1" eb="4">
      <t>ヨコハマシ</t>
    </rPh>
    <rPh sb="4" eb="8">
      <t>カナガワク</t>
    </rPh>
    <rPh sb="8" eb="11">
      <t>スゲタチョウ</t>
    </rPh>
    <rPh sb="15" eb="17">
      <t>バンチ</t>
    </rPh>
    <phoneticPr fontId="1"/>
  </si>
  <si>
    <t>横浜市営地下鉄　片倉町</t>
    <rPh sb="0" eb="2">
      <t>ヨコハマ</t>
    </rPh>
    <rPh sb="2" eb="7">
      <t>シエイチカテツ</t>
    </rPh>
    <rPh sb="8" eb="11">
      <t>カタクラチョウ</t>
    </rPh>
    <phoneticPr fontId="1"/>
  </si>
  <si>
    <t>045</t>
    <phoneticPr fontId="1"/>
  </si>
  <si>
    <t>474</t>
    <phoneticPr fontId="1"/>
  </si>
  <si>
    <t>0770</t>
    <phoneticPr fontId="1"/>
  </si>
  <si>
    <t>045</t>
    <phoneticPr fontId="1"/>
  </si>
  <si>
    <t>7900</t>
    <phoneticPr fontId="1"/>
  </si>
  <si>
    <t>chaldea-yokohama</t>
    <phoneticPr fontId="1"/>
  </si>
  <si>
    <t>heartfulsaison.co.jp</t>
    <phoneticPr fontId="1"/>
  </si>
  <si>
    <t>chaldea-home.com/yokohama</t>
    <phoneticPr fontId="1"/>
  </si>
  <si>
    <t>　柳沢　潤</t>
    <rPh sb="1" eb="3">
      <t>ヤナギサワ</t>
    </rPh>
    <rPh sb="4" eb="5">
      <t>ジュン</t>
    </rPh>
    <phoneticPr fontId="1"/>
  </si>
  <si>
    <t>　施設長</t>
    <rPh sb="1" eb="4">
      <t>シセツチョウ</t>
    </rPh>
    <phoneticPr fontId="1"/>
  </si>
  <si>
    <t>１　介護付（一般型特定施設入居者生活介護を提供する場合）</t>
  </si>
  <si>
    <t>1470201888</t>
    <phoneticPr fontId="1"/>
  </si>
  <si>
    <t xml:space="preserve"> 横浜市</t>
    <rPh sb="1" eb="4">
      <t>ヨコハマシ</t>
    </rPh>
    <phoneticPr fontId="1"/>
  </si>
  <si>
    <t>１　事業者が自ら所有する土地</t>
  </si>
  <si>
    <t>１　耐火建築物</t>
  </si>
  <si>
    <t>１　鉄筋コンクリート造</t>
  </si>
  <si>
    <t>１　事業者が自ら所有する建物</t>
  </si>
  <si>
    <t>１　全室個室（縁故者個室含む）</t>
  </si>
  <si>
    <t>１　あり</t>
  </si>
  <si>
    <t>２　あり（ストレッチャー対応）</t>
  </si>
  <si>
    <t>２　なし</t>
  </si>
  <si>
    <t>１　全ての居室あり</t>
  </si>
  <si>
    <t>１　全ての便所あり</t>
  </si>
  <si>
    <t>１　全ての浴室あり</t>
  </si>
  <si>
    <t>１　自ら実施</t>
  </si>
  <si>
    <t>○</t>
  </si>
  <si>
    <t>　横浜市西区みなとみらい3-3-1三菱重工ビル3階</t>
    <rPh sb="1" eb="4">
      <t>ヨコハマシ</t>
    </rPh>
    <rPh sb="4" eb="6">
      <t>ニシク</t>
    </rPh>
    <rPh sb="17" eb="21">
      <t>ミツビシジュウコウ</t>
    </rPh>
    <rPh sb="24" eb="25">
      <t>カイ</t>
    </rPh>
    <phoneticPr fontId="1"/>
  </si>
  <si>
    <t>　内科</t>
    <rPh sb="1" eb="3">
      <t>ナイカ</t>
    </rPh>
    <phoneticPr fontId="1"/>
  </si>
  <si>
    <t>　医療法人AZグループ　横浜エムエムクリニック</t>
    <rPh sb="1" eb="5">
      <t>イリョウホウジン</t>
    </rPh>
    <rPh sb="12" eb="14">
      <t>ヨコハマ</t>
    </rPh>
    <phoneticPr fontId="1"/>
  </si>
  <si>
    <t>　医療法人社団昇和会　昇和診療所　</t>
    <rPh sb="1" eb="5">
      <t>イリョウホウジン</t>
    </rPh>
    <rPh sb="5" eb="7">
      <t>シャダン</t>
    </rPh>
    <rPh sb="7" eb="9">
      <t>ショウワ</t>
    </rPh>
    <rPh sb="9" eb="10">
      <t>カイ</t>
    </rPh>
    <rPh sb="11" eb="16">
      <t>ショウワシンリョウジョ</t>
    </rPh>
    <phoneticPr fontId="1"/>
  </si>
  <si>
    <t>　横浜市港北区新横浜1-11-11</t>
    <rPh sb="1" eb="4">
      <t>ヨコハマシ</t>
    </rPh>
    <rPh sb="4" eb="7">
      <t>コウホクク</t>
    </rPh>
    <rPh sb="7" eb="10">
      <t>シンヨコハマ</t>
    </rPh>
    <phoneticPr fontId="1"/>
  </si>
  <si>
    <t>　内科・精神科・皮膚科</t>
    <rPh sb="1" eb="3">
      <t>ナイカ</t>
    </rPh>
    <rPh sb="4" eb="7">
      <t>セイシンカ</t>
    </rPh>
    <rPh sb="8" eb="10">
      <t>ヒフ</t>
    </rPh>
    <rPh sb="10" eb="11">
      <t>カ</t>
    </rPh>
    <phoneticPr fontId="1"/>
  </si>
  <si>
    <t>　内科・精神科・皮膚科</t>
    <rPh sb="1" eb="3">
      <t>ナイカ</t>
    </rPh>
    <rPh sb="4" eb="7">
      <t>セイシンカ</t>
    </rPh>
    <rPh sb="8" eb="11">
      <t>ヒフカ</t>
    </rPh>
    <phoneticPr fontId="1"/>
  </si>
  <si>
    <t>　原歯科医院</t>
    <rPh sb="1" eb="2">
      <t>ハラ</t>
    </rPh>
    <rPh sb="2" eb="6">
      <t>シカイイン</t>
    </rPh>
    <phoneticPr fontId="1"/>
  </si>
  <si>
    <t>　横浜市南区弘明寺268</t>
    <rPh sb="1" eb="4">
      <t>ヨコハマシ</t>
    </rPh>
    <rPh sb="4" eb="6">
      <t>ミナミク</t>
    </rPh>
    <rPh sb="6" eb="9">
      <t>グミョウジ</t>
    </rPh>
    <phoneticPr fontId="1"/>
  </si>
  <si>
    <t>　清水橋クリニック</t>
    <rPh sb="1" eb="4">
      <t>シミズバシ</t>
    </rPh>
    <phoneticPr fontId="1"/>
  </si>
  <si>
    <t>　横浜市港南区日野中央1-19-4</t>
    <rPh sb="1" eb="4">
      <t>ヨコハマシ</t>
    </rPh>
    <rPh sb="4" eb="7">
      <t>コウナンク</t>
    </rPh>
    <rPh sb="7" eb="9">
      <t>ヒノ</t>
    </rPh>
    <rPh sb="9" eb="11">
      <t>チュウオウ</t>
    </rPh>
    <phoneticPr fontId="1"/>
  </si>
  <si>
    <t>　健康診断</t>
    <rPh sb="1" eb="5">
      <t>ケンコウシンダン</t>
    </rPh>
    <phoneticPr fontId="1"/>
  </si>
  <si>
    <t>　年2回の定期健康診断</t>
    <rPh sb="1" eb="2">
      <t>ネン</t>
    </rPh>
    <rPh sb="3" eb="4">
      <t>カイ</t>
    </rPh>
    <rPh sb="5" eb="11">
      <t>テイキケンコウシンダン</t>
    </rPh>
    <phoneticPr fontId="1"/>
  </si>
  <si>
    <t>　別の一般居室への住み替え</t>
    <rPh sb="1" eb="2">
      <t>ベツ</t>
    </rPh>
    <rPh sb="3" eb="5">
      <t>イッパン</t>
    </rPh>
    <rPh sb="5" eb="7">
      <t>キョシツ</t>
    </rPh>
    <rPh sb="9" eb="10">
      <t>ス</t>
    </rPh>
    <rPh sb="11" eb="12">
      <t>カ</t>
    </rPh>
    <phoneticPr fontId="1"/>
  </si>
  <si>
    <t>ｂ　２：１以上</t>
  </si>
  <si>
    <t>１　利用権方式</t>
  </si>
  <si>
    <t>３　月払い方式</t>
  </si>
  <si>
    <t>１　減額なし</t>
  </si>
  <si>
    <t>実費</t>
    <rPh sb="0" eb="2">
      <t>ジッピ</t>
    </rPh>
    <phoneticPr fontId="1"/>
  </si>
  <si>
    <t>カット2,500円　など</t>
    <rPh sb="8" eb="9">
      <t>エン</t>
    </rPh>
    <phoneticPr fontId="1"/>
  </si>
  <si>
    <t>２　入居希望者に交付</t>
  </si>
  <si>
    <t>１　入居希望者に公開</t>
  </si>
  <si>
    <t>　入居者の医療相談・診察、日中夜間の緊急時に対応する医療行為、主治医意見書・死亡診断書等の作成、居宅療養管理指導、各種予防接種</t>
    <rPh sb="1" eb="4">
      <t>ニュウキョシャ</t>
    </rPh>
    <rPh sb="5" eb="7">
      <t>イリョウ</t>
    </rPh>
    <rPh sb="7" eb="9">
      <t>ソウダン</t>
    </rPh>
    <rPh sb="10" eb="12">
      <t>シンサツ</t>
    </rPh>
    <rPh sb="13" eb="15">
      <t>ニッチュウ</t>
    </rPh>
    <rPh sb="15" eb="17">
      <t>ヤカン</t>
    </rPh>
    <rPh sb="18" eb="21">
      <t>キンキュウジ</t>
    </rPh>
    <rPh sb="22" eb="24">
      <t>タイオウ</t>
    </rPh>
    <rPh sb="26" eb="28">
      <t>イリョウ</t>
    </rPh>
    <rPh sb="28" eb="30">
      <t>コウイ</t>
    </rPh>
    <rPh sb="31" eb="34">
      <t>シュジイ</t>
    </rPh>
    <rPh sb="34" eb="37">
      <t>イケンショ</t>
    </rPh>
    <rPh sb="38" eb="43">
      <t>シボウシンダンショ</t>
    </rPh>
    <rPh sb="43" eb="44">
      <t>トウ</t>
    </rPh>
    <rPh sb="45" eb="47">
      <t>サクセイ</t>
    </rPh>
    <rPh sb="48" eb="50">
      <t>キョタク</t>
    </rPh>
    <rPh sb="50" eb="52">
      <t>リョウヨウ</t>
    </rPh>
    <rPh sb="52" eb="56">
      <t>カンリシドウ</t>
    </rPh>
    <rPh sb="57" eb="59">
      <t>カクシュ</t>
    </rPh>
    <rPh sb="59" eb="63">
      <t>ヨボウセッシュ</t>
    </rPh>
    <phoneticPr fontId="1"/>
  </si>
  <si>
    <t>　毎週1回、診察の為の歯科医師の派遣、日常の口腔ケアの指導および歯科衛生士の指導</t>
    <rPh sb="1" eb="3">
      <t>マイシュウ</t>
    </rPh>
    <rPh sb="4" eb="5">
      <t>カイ</t>
    </rPh>
    <rPh sb="6" eb="8">
      <t>シンサツ</t>
    </rPh>
    <rPh sb="9" eb="10">
      <t>タメ</t>
    </rPh>
    <rPh sb="11" eb="15">
      <t>シカイシ</t>
    </rPh>
    <rPh sb="16" eb="18">
      <t>ハケン</t>
    </rPh>
    <rPh sb="19" eb="21">
      <t>ニチジョウ</t>
    </rPh>
    <rPh sb="22" eb="24">
      <t>コウクウ</t>
    </rPh>
    <rPh sb="27" eb="29">
      <t>シドウ</t>
    </rPh>
    <rPh sb="32" eb="37">
      <t>シカエイセイシ</t>
    </rPh>
    <rPh sb="38" eb="40">
      <t>シドウ</t>
    </rPh>
    <phoneticPr fontId="1"/>
  </si>
  <si>
    <t>介護支援専門</t>
    <rPh sb="0" eb="6">
      <t>カイゴシエンセンモン</t>
    </rPh>
    <phoneticPr fontId="1"/>
  </si>
  <si>
    <t>入居者懇談会で入居者の意見を徴収・同意を得た上で改定</t>
    <rPh sb="0" eb="3">
      <t>ニュウキョシャ</t>
    </rPh>
    <rPh sb="3" eb="6">
      <t>コンダンカイ</t>
    </rPh>
    <rPh sb="7" eb="10">
      <t>ニュウキョシャ</t>
    </rPh>
    <rPh sb="11" eb="13">
      <t>イケン</t>
    </rPh>
    <rPh sb="14" eb="16">
      <t>チョウシュウ</t>
    </rPh>
    <rPh sb="17" eb="19">
      <t>ドウイ</t>
    </rPh>
    <rPh sb="20" eb="21">
      <t>エ</t>
    </rPh>
    <rPh sb="22" eb="23">
      <t>ウエ</t>
    </rPh>
    <rPh sb="24" eb="26">
      <t>カイテイ</t>
    </rPh>
    <phoneticPr fontId="1"/>
  </si>
  <si>
    <t>・管理費や食費などは神奈川県にかかわる消費者物価指数及び人件費、諸種の経済状況の変化などを勘案。　　　　　　　　　　　　　　　・介護保険給付費については介護保険の介護給付基準が変更される場合、それに応じて変動。</t>
    <rPh sb="1" eb="4">
      <t>カンリヒ</t>
    </rPh>
    <rPh sb="5" eb="7">
      <t>ショクヒ</t>
    </rPh>
    <rPh sb="10" eb="14">
      <t>カナガワケン</t>
    </rPh>
    <rPh sb="19" eb="22">
      <t>ショウヒシャ</t>
    </rPh>
    <rPh sb="22" eb="24">
      <t>ブッカ</t>
    </rPh>
    <rPh sb="24" eb="26">
      <t>シスウ</t>
    </rPh>
    <rPh sb="26" eb="27">
      <t>オヨ</t>
    </rPh>
    <rPh sb="28" eb="31">
      <t>ジンケンヒ</t>
    </rPh>
    <rPh sb="32" eb="34">
      <t>ショシュ</t>
    </rPh>
    <rPh sb="35" eb="37">
      <t>ケイザイ</t>
    </rPh>
    <rPh sb="37" eb="39">
      <t>ジョウキョウ</t>
    </rPh>
    <rPh sb="40" eb="42">
      <t>ヘンカ</t>
    </rPh>
    <rPh sb="45" eb="47">
      <t>カンアン</t>
    </rPh>
    <rPh sb="64" eb="71">
      <t>カイゴホケンキュウフヒ</t>
    </rPh>
    <rPh sb="76" eb="80">
      <t>カイゴホケン</t>
    </rPh>
    <rPh sb="81" eb="85">
      <t>カイゴキュウフ</t>
    </rPh>
    <rPh sb="85" eb="87">
      <t>キジュン</t>
    </rPh>
    <rPh sb="88" eb="90">
      <t>ヘンコウ</t>
    </rPh>
    <rPh sb="93" eb="95">
      <t>バアイ</t>
    </rPh>
    <rPh sb="99" eb="100">
      <t>オウ</t>
    </rPh>
    <rPh sb="102" eb="104">
      <t>ヘンドウ</t>
    </rPh>
    <phoneticPr fontId="1"/>
  </si>
  <si>
    <t>地代・建設費・修繕費・借入利息・管理事務費を基礎として近傍家賃を参照し算出</t>
    <rPh sb="0" eb="2">
      <t>チダイ</t>
    </rPh>
    <rPh sb="3" eb="6">
      <t>ケンセツヒ</t>
    </rPh>
    <rPh sb="7" eb="10">
      <t>シュウゼンヒ</t>
    </rPh>
    <rPh sb="11" eb="15">
      <t>カリイレリソク</t>
    </rPh>
    <rPh sb="16" eb="20">
      <t>カンリジム</t>
    </rPh>
    <rPh sb="20" eb="21">
      <t>ヒ</t>
    </rPh>
    <rPh sb="22" eb="24">
      <t>キソ</t>
    </rPh>
    <rPh sb="27" eb="29">
      <t>キンボウ</t>
    </rPh>
    <rPh sb="29" eb="31">
      <t>ヤチン</t>
    </rPh>
    <rPh sb="32" eb="34">
      <t>サンショウ</t>
    </rPh>
    <rPh sb="35" eb="37">
      <t>サンシュツ</t>
    </rPh>
    <phoneticPr fontId="1"/>
  </si>
  <si>
    <t>事務管理部門と生活支援サービス提供の為の人件費及び諸経費、共用施設等の維持管理費を算定</t>
    <rPh sb="0" eb="2">
      <t>ジム</t>
    </rPh>
    <rPh sb="2" eb="6">
      <t>カンリブモン</t>
    </rPh>
    <rPh sb="7" eb="11">
      <t>セイカツシエン</t>
    </rPh>
    <rPh sb="15" eb="17">
      <t>テイキョウ</t>
    </rPh>
    <rPh sb="18" eb="19">
      <t>タメ</t>
    </rPh>
    <rPh sb="20" eb="23">
      <t>ジンケンヒ</t>
    </rPh>
    <rPh sb="23" eb="24">
      <t>オヨ</t>
    </rPh>
    <rPh sb="25" eb="28">
      <t>ショケイヒ</t>
    </rPh>
    <rPh sb="29" eb="33">
      <t>キョウヨウシセツ</t>
    </rPh>
    <rPh sb="33" eb="34">
      <t>トウ</t>
    </rPh>
    <rPh sb="35" eb="39">
      <t>イジカンリ</t>
    </rPh>
    <rPh sb="39" eb="40">
      <t>ヒ</t>
    </rPh>
    <rPh sb="41" eb="43">
      <t>サンテイ</t>
    </rPh>
    <phoneticPr fontId="1"/>
  </si>
  <si>
    <t>電気・水道・給湯はメーター管理による実費を負担</t>
    <rPh sb="0" eb="2">
      <t>デンキ</t>
    </rPh>
    <rPh sb="3" eb="5">
      <t>スイドウ</t>
    </rPh>
    <rPh sb="6" eb="8">
      <t>キュウトウ</t>
    </rPh>
    <rPh sb="13" eb="15">
      <t>カンリ</t>
    </rPh>
    <rPh sb="18" eb="20">
      <t>ジッピ</t>
    </rPh>
    <rPh sb="21" eb="23">
      <t>フタン</t>
    </rPh>
    <phoneticPr fontId="1"/>
  </si>
  <si>
    <t>従前居室の退去手続きと新居室の入居手続き</t>
    <rPh sb="0" eb="2">
      <t>ジュウゼン</t>
    </rPh>
    <rPh sb="2" eb="4">
      <t>キョシツ</t>
    </rPh>
    <rPh sb="5" eb="9">
      <t>タイキョテツヅ</t>
    </rPh>
    <rPh sb="11" eb="14">
      <t>シンキョシツ</t>
    </rPh>
    <rPh sb="15" eb="19">
      <t>ニュウキョテツヅ</t>
    </rPh>
    <phoneticPr fontId="1"/>
  </si>
  <si>
    <t>入居を検討される居室にて体験入居可。1日7,150円で最長30日まで。食費は別途喫食数を徴収（朝432円、昼880円、夕880円）体験中は入居者と同じプログラムに参加可</t>
    <rPh sb="0" eb="2">
      <t>ニュウキョ</t>
    </rPh>
    <rPh sb="3" eb="5">
      <t>ケントウ</t>
    </rPh>
    <rPh sb="8" eb="10">
      <t>キョシツ</t>
    </rPh>
    <rPh sb="12" eb="14">
      <t>タイケン</t>
    </rPh>
    <rPh sb="14" eb="16">
      <t>ニュウキョ</t>
    </rPh>
    <rPh sb="16" eb="17">
      <t>カ</t>
    </rPh>
    <rPh sb="19" eb="20">
      <t>ヒ</t>
    </rPh>
    <rPh sb="25" eb="26">
      <t>エン</t>
    </rPh>
    <rPh sb="27" eb="29">
      <t>サイチョウ</t>
    </rPh>
    <rPh sb="31" eb="32">
      <t>ヒ</t>
    </rPh>
    <rPh sb="35" eb="37">
      <t>ショクヒ</t>
    </rPh>
    <rPh sb="38" eb="40">
      <t>ベット</t>
    </rPh>
    <rPh sb="40" eb="43">
      <t>キッショクスウ</t>
    </rPh>
    <rPh sb="44" eb="46">
      <t>チョウシュウ</t>
    </rPh>
    <rPh sb="47" eb="48">
      <t>アサ</t>
    </rPh>
    <rPh sb="51" eb="52">
      <t>エン</t>
    </rPh>
    <rPh sb="53" eb="54">
      <t>ヒル</t>
    </rPh>
    <rPh sb="57" eb="58">
      <t>エン</t>
    </rPh>
    <rPh sb="59" eb="60">
      <t>ユウ</t>
    </rPh>
    <rPh sb="63" eb="64">
      <t>エン</t>
    </rPh>
    <rPh sb="65" eb="68">
      <t>タイケンチュウ</t>
    </rPh>
    <rPh sb="69" eb="72">
      <t>ニュウキョシャ</t>
    </rPh>
    <rPh sb="73" eb="74">
      <t>オナ</t>
    </rPh>
    <rPh sb="81" eb="83">
      <t>サンカ</t>
    </rPh>
    <rPh sb="83" eb="84">
      <t>カ</t>
    </rPh>
    <phoneticPr fontId="1"/>
  </si>
  <si>
    <t>毎月1回開催の入居者懇談会</t>
    <rPh sb="0" eb="2">
      <t>マイツキ</t>
    </rPh>
    <rPh sb="3" eb="4">
      <t>カイ</t>
    </rPh>
    <rPh sb="4" eb="6">
      <t>カイサイ</t>
    </rPh>
    <rPh sb="7" eb="10">
      <t>ニュウキョシャ</t>
    </rPh>
    <rPh sb="10" eb="13">
      <t>コンダンカイ</t>
    </rPh>
    <phoneticPr fontId="1"/>
  </si>
  <si>
    <t>1130001024109</t>
    <phoneticPr fontId="1"/>
  </si>
  <si>
    <t>①バス利用の場合・横浜市営バス36系統「菅田町入口」停留所で下車、徒歩3分   ②自動車利用の場合・「JR新横浜駅」から乗車8分・「市営地下鉄片倉町駅」から乗車4分</t>
    <rPh sb="3" eb="5">
      <t>リヨウ</t>
    </rPh>
    <rPh sb="6" eb="8">
      <t>バアイ</t>
    </rPh>
    <rPh sb="9" eb="11">
      <t>ヨコハマ</t>
    </rPh>
    <rPh sb="11" eb="13">
      <t>シエイ</t>
    </rPh>
    <rPh sb="17" eb="19">
      <t>ケイトウ</t>
    </rPh>
    <rPh sb="20" eb="23">
      <t>スゲタチョウ</t>
    </rPh>
    <rPh sb="23" eb="25">
      <t>イリグチ</t>
    </rPh>
    <rPh sb="26" eb="29">
      <t>テイリュウジョ</t>
    </rPh>
    <rPh sb="30" eb="32">
      <t>ゲシャ</t>
    </rPh>
    <rPh sb="33" eb="35">
      <t>トホ</t>
    </rPh>
    <rPh sb="36" eb="37">
      <t>フン</t>
    </rPh>
    <rPh sb="41" eb="44">
      <t>ジドウシャ</t>
    </rPh>
    <rPh sb="44" eb="46">
      <t>リヨウ</t>
    </rPh>
    <rPh sb="47" eb="49">
      <t>バアイ</t>
    </rPh>
    <rPh sb="53" eb="56">
      <t>シンヨコハマ</t>
    </rPh>
    <rPh sb="56" eb="57">
      <t>エキ</t>
    </rPh>
    <rPh sb="60" eb="62">
      <t>ジョウシャ</t>
    </rPh>
    <rPh sb="63" eb="64">
      <t>フン</t>
    </rPh>
    <rPh sb="66" eb="70">
      <t>シエイチカ</t>
    </rPh>
    <rPh sb="70" eb="71">
      <t>テツ</t>
    </rPh>
    <rPh sb="71" eb="74">
      <t>カタクラチョウ</t>
    </rPh>
    <rPh sb="74" eb="75">
      <t>エキ</t>
    </rPh>
    <rPh sb="78" eb="80">
      <t>ジョウシャ</t>
    </rPh>
    <rPh sb="81" eb="82">
      <t>フン</t>
    </rPh>
    <phoneticPr fontId="1"/>
  </si>
  <si>
    <t>住み替え後の新居室に移行</t>
    <rPh sb="0" eb="1">
      <t>ス</t>
    </rPh>
    <rPh sb="2" eb="3">
      <t>カ</t>
    </rPh>
    <rPh sb="4" eb="5">
      <t>ゴ</t>
    </rPh>
    <rPh sb="6" eb="9">
      <t>シンキョシツ</t>
    </rPh>
    <rPh sb="10" eb="12">
      <t>イコウ</t>
    </rPh>
    <phoneticPr fontId="1"/>
  </si>
  <si>
    <t>①入居者が逝去した場合(2人入居の場合はどちらとも逝去した場合)②入居者から契約解除が行われた場合　　　　　　　　　　　　　　③事業者から契約解除が行われた場合</t>
    <rPh sb="1" eb="4">
      <t>ニュウキョシャ</t>
    </rPh>
    <rPh sb="5" eb="7">
      <t>セイキョ</t>
    </rPh>
    <rPh sb="9" eb="11">
      <t>バアイ</t>
    </rPh>
    <rPh sb="13" eb="16">
      <t>ヒトニュウキョ</t>
    </rPh>
    <rPh sb="17" eb="19">
      <t>バアイ</t>
    </rPh>
    <rPh sb="25" eb="27">
      <t>セイキョ</t>
    </rPh>
    <rPh sb="29" eb="31">
      <t>バアイ</t>
    </rPh>
    <rPh sb="33" eb="36">
      <t>ニュウキョシャ</t>
    </rPh>
    <rPh sb="38" eb="42">
      <t>ケイヤクカイジョ</t>
    </rPh>
    <rPh sb="43" eb="44">
      <t>オコナ</t>
    </rPh>
    <rPh sb="47" eb="49">
      <t>バアイ</t>
    </rPh>
    <rPh sb="64" eb="67">
      <t>ジギョウシャ</t>
    </rPh>
    <rPh sb="69" eb="73">
      <t>ケイヤクカイジョ</t>
    </rPh>
    <rPh sb="74" eb="75">
      <t>オコナ</t>
    </rPh>
    <rPh sb="78" eb="80">
      <t>バアイ</t>
    </rPh>
    <phoneticPr fontId="1"/>
  </si>
  <si>
    <t>支払うべき費用を2か月以上滞納した場合や入居者の行動が他の入居者・職員の生命に危害を及ぼすかその恐れがあり、通常の介護方法・接遇方法では防止できない場合等</t>
    <rPh sb="0" eb="2">
      <t>シハラ</t>
    </rPh>
    <rPh sb="5" eb="7">
      <t>ヒヨウ</t>
    </rPh>
    <rPh sb="10" eb="13">
      <t>ゲツイジョウ</t>
    </rPh>
    <rPh sb="13" eb="15">
      <t>タイノウ</t>
    </rPh>
    <rPh sb="17" eb="19">
      <t>バアイ</t>
    </rPh>
    <rPh sb="20" eb="21">
      <t>ニュウ</t>
    </rPh>
    <rPh sb="76" eb="77">
      <t>トウ</t>
    </rPh>
    <phoneticPr fontId="1"/>
  </si>
  <si>
    <t>自立</t>
    <rPh sb="0" eb="2">
      <t>ジリツ</t>
    </rPh>
    <phoneticPr fontId="1"/>
  </si>
  <si>
    <t>要介護2</t>
    <rPh sb="0" eb="3">
      <t>ヨウカイゴ</t>
    </rPh>
    <phoneticPr fontId="1"/>
  </si>
  <si>
    <t>実費</t>
    <rPh sb="0" eb="2">
      <t>ジッピ</t>
    </rPh>
    <phoneticPr fontId="1"/>
  </si>
  <si>
    <t>都度払い費用有</t>
    <rPh sb="0" eb="3">
      <t>ツドバラ</t>
    </rPh>
    <rPh sb="4" eb="6">
      <t>ヒヨウ</t>
    </rPh>
    <rPh sb="6" eb="7">
      <t>アリ</t>
    </rPh>
    <phoneticPr fontId="1"/>
  </si>
  <si>
    <t>在宅復帰</t>
    <rPh sb="0" eb="4">
      <t>ザイタクフッキ</t>
    </rPh>
    <phoneticPr fontId="1"/>
  </si>
  <si>
    <t>カルデアの家　施設長　柳沢潤</t>
    <rPh sb="5" eb="6">
      <t>イエ</t>
    </rPh>
    <rPh sb="7" eb="10">
      <t>シセツチョウ</t>
    </rPh>
    <rPh sb="11" eb="13">
      <t>ヤナギサワ</t>
    </rPh>
    <rPh sb="13" eb="14">
      <t>ジュン</t>
    </rPh>
    <phoneticPr fontId="1"/>
  </si>
  <si>
    <t>045</t>
    <phoneticPr fontId="1"/>
  </si>
  <si>
    <t>474</t>
    <phoneticPr fontId="1"/>
  </si>
  <si>
    <t>0770</t>
    <phoneticPr fontId="1"/>
  </si>
  <si>
    <t>なし</t>
    <phoneticPr fontId="1"/>
  </si>
  <si>
    <t>株式会社はーとふるセゾン　代表取締役　井元義昭</t>
    <rPh sb="0" eb="4">
      <t>カブシキガイシャ</t>
    </rPh>
    <rPh sb="13" eb="18">
      <t>ダイヒョウトリシマリヤク</t>
    </rPh>
    <rPh sb="19" eb="21">
      <t>イモト</t>
    </rPh>
    <rPh sb="21" eb="23">
      <t>ヨシアキ</t>
    </rPh>
    <phoneticPr fontId="1"/>
  </si>
  <si>
    <t>075</t>
    <phoneticPr fontId="1"/>
  </si>
  <si>
    <t>254</t>
    <phoneticPr fontId="1"/>
  </si>
  <si>
    <t>6112</t>
    <phoneticPr fontId="1"/>
  </si>
  <si>
    <t>公益社団法人全国有料老人ホーム協会</t>
    <rPh sb="0" eb="2">
      <t>コウエキ</t>
    </rPh>
    <rPh sb="2" eb="6">
      <t>シャダンホウジン</t>
    </rPh>
    <rPh sb="6" eb="8">
      <t>ゼンコク</t>
    </rPh>
    <rPh sb="8" eb="10">
      <t>ユウリョウ</t>
    </rPh>
    <rPh sb="10" eb="12">
      <t>ロウジン</t>
    </rPh>
    <rPh sb="15" eb="17">
      <t>キョウカイ</t>
    </rPh>
    <phoneticPr fontId="1"/>
  </si>
  <si>
    <t>03</t>
    <phoneticPr fontId="1"/>
  </si>
  <si>
    <t>3548</t>
    <phoneticPr fontId="1"/>
  </si>
  <si>
    <t>1077</t>
    <phoneticPr fontId="1"/>
  </si>
  <si>
    <t>土・日・祝日</t>
    <rPh sb="0" eb="1">
      <t>ド</t>
    </rPh>
    <rPh sb="2" eb="3">
      <t>ヒ</t>
    </rPh>
    <rPh sb="4" eb="6">
      <t>シュクジツ</t>
    </rPh>
    <phoneticPr fontId="1"/>
  </si>
  <si>
    <t>横浜市福祉調整委員会事務局（健康福祉局相談調整課）</t>
    <rPh sb="0" eb="2">
      <t>ヨコハマ</t>
    </rPh>
    <phoneticPr fontId="1"/>
  </si>
  <si>
    <t>671</t>
    <phoneticPr fontId="1"/>
  </si>
  <si>
    <t>4045</t>
    <phoneticPr fontId="1"/>
  </si>
  <si>
    <t>事故対応マニュアルに基づく</t>
    <rPh sb="0" eb="2">
      <t>ジコ</t>
    </rPh>
    <rPh sb="2" eb="4">
      <t>タイオウ</t>
    </rPh>
    <rPh sb="10" eb="11">
      <t>モト</t>
    </rPh>
    <phoneticPr fontId="1"/>
  </si>
  <si>
    <t>食材料費と調理費相当を算出し算定（朝食432円・昼食880円・夕食880円を喫食数に応じて請求。朝食は前日の19：00まで、昼食は当日の10：30まで、夕食は当日の15：30までに欠食の申し出があった場合は当該額は請求しない）</t>
    <rPh sb="0" eb="4">
      <t>ショクザイリョウヒ</t>
    </rPh>
    <rPh sb="5" eb="7">
      <t>チョウリ</t>
    </rPh>
    <rPh sb="7" eb="8">
      <t>ヒ</t>
    </rPh>
    <rPh sb="8" eb="10">
      <t>ソウトウ</t>
    </rPh>
    <rPh sb="11" eb="13">
      <t>サンシュツ</t>
    </rPh>
    <rPh sb="14" eb="16">
      <t>サンテイ</t>
    </rPh>
    <rPh sb="17" eb="19">
      <t>チョウショク</t>
    </rPh>
    <rPh sb="22" eb="23">
      <t>エン</t>
    </rPh>
    <rPh sb="24" eb="26">
      <t>チュウショク</t>
    </rPh>
    <rPh sb="29" eb="30">
      <t>エン</t>
    </rPh>
    <rPh sb="31" eb="33">
      <t>ユウショク</t>
    </rPh>
    <rPh sb="36" eb="37">
      <t>エン</t>
    </rPh>
    <rPh sb="38" eb="41">
      <t>キッショクスウ</t>
    </rPh>
    <rPh sb="42" eb="43">
      <t>オウ</t>
    </rPh>
    <rPh sb="45" eb="47">
      <t>セイキュウ</t>
    </rPh>
    <rPh sb="48" eb="50">
      <t>チョウショク</t>
    </rPh>
    <rPh sb="51" eb="53">
      <t>ゼンジツ</t>
    </rPh>
    <rPh sb="62" eb="64">
      <t>チュウショク</t>
    </rPh>
    <rPh sb="65" eb="67">
      <t>トウジツ</t>
    </rPh>
    <rPh sb="76" eb="78">
      <t>ユウショク</t>
    </rPh>
    <rPh sb="79" eb="81">
      <t>トウジツ</t>
    </rPh>
    <rPh sb="90" eb="92">
      <t>ケッショク</t>
    </rPh>
    <rPh sb="93" eb="94">
      <t>モウ</t>
    </rPh>
    <rPh sb="95" eb="96">
      <t>デ</t>
    </rPh>
    <rPh sb="100" eb="102">
      <t>バアイ</t>
    </rPh>
    <rPh sb="103" eb="106">
      <t>トウガイガク</t>
    </rPh>
    <rPh sb="107" eb="109">
      <t>セイキュウ</t>
    </rPh>
    <phoneticPr fontId="1"/>
  </si>
  <si>
    <t>基本報酬、P6 ～7に記載する加算の利用者負担分</t>
    <phoneticPr fontId="1"/>
  </si>
  <si>
    <t>土・日・祝日</t>
    <rPh sb="0" eb="1">
      <t>ド</t>
    </rPh>
    <rPh sb="2" eb="3">
      <t>ヒ</t>
    </rPh>
    <rPh sb="4" eb="6">
      <t>シュクヒ</t>
    </rPh>
    <phoneticPr fontId="1"/>
  </si>
  <si>
    <t>全国有料老人ホーム協会「有料老人ホーム賠償責任保険」</t>
    <rPh sb="0" eb="2">
      <t>ゼンコク</t>
    </rPh>
    <rPh sb="2" eb="4">
      <t>ユウリョウ</t>
    </rPh>
    <rPh sb="4" eb="6">
      <t>ロウジン</t>
    </rPh>
    <rPh sb="9" eb="11">
      <t>キョウカイ</t>
    </rPh>
    <rPh sb="12" eb="14">
      <t>ユウリョウ</t>
    </rPh>
    <rPh sb="14" eb="16">
      <t>ロウジン</t>
    </rPh>
    <rPh sb="19" eb="23">
      <t>バイショウセキニン</t>
    </rPh>
    <rPh sb="23" eb="25">
      <t>ホケン</t>
    </rPh>
    <phoneticPr fontId="1"/>
  </si>
  <si>
    <t>自由で快適、安心できる環境の中で個性的な暮らしを応援いたします。病気の予防から終末介護に至るまで全ての状態に適切に対応できるよう主治医と連携し最善を尽くします。</t>
    <rPh sb="0" eb="2">
      <t>ジユウ</t>
    </rPh>
    <rPh sb="3" eb="5">
      <t>カイテキ</t>
    </rPh>
    <rPh sb="6" eb="8">
      <t>アンシン</t>
    </rPh>
    <rPh sb="11" eb="13">
      <t>カンキョウ</t>
    </rPh>
    <rPh sb="14" eb="15">
      <t>ナカ</t>
    </rPh>
    <rPh sb="16" eb="19">
      <t>コセイテキ</t>
    </rPh>
    <rPh sb="20" eb="21">
      <t>ク</t>
    </rPh>
    <rPh sb="24" eb="26">
      <t>オウエン</t>
    </rPh>
    <rPh sb="32" eb="34">
      <t>ビョウキ</t>
    </rPh>
    <rPh sb="35" eb="37">
      <t>ヨボウ</t>
    </rPh>
    <rPh sb="39" eb="41">
      <t>シュウマツ</t>
    </rPh>
    <rPh sb="41" eb="43">
      <t>カイゴ</t>
    </rPh>
    <rPh sb="44" eb="45">
      <t>イタ</t>
    </rPh>
    <rPh sb="48" eb="49">
      <t>スベ</t>
    </rPh>
    <rPh sb="51" eb="53">
      <t>ジョウタイ</t>
    </rPh>
    <rPh sb="54" eb="56">
      <t>テキセツ</t>
    </rPh>
    <rPh sb="57" eb="59">
      <t>タイオウ</t>
    </rPh>
    <rPh sb="64" eb="67">
      <t>シュジイ</t>
    </rPh>
    <rPh sb="68" eb="70">
      <t>レンケイ</t>
    </rPh>
    <rPh sb="71" eb="73">
      <t>サイゼン</t>
    </rPh>
    <rPh sb="74" eb="75">
      <t>ツ</t>
    </rPh>
    <phoneticPr fontId="1"/>
  </si>
  <si>
    <t>入居者の尊厳を守り、自由で快適、安心と信頼ぬくもりある環境での個性的な暮らしを応援。日常の健康管理から終末介護に至るまですべての心身状態に適切な対応をいたします。ご希望に応じて、主治医・身元引受人や家族と相談のうえ、ターミナルケアを行います。</t>
    <rPh sb="0" eb="3">
      <t>ニュウキョシャ</t>
    </rPh>
    <rPh sb="4" eb="6">
      <t>ソンゲン</t>
    </rPh>
    <rPh sb="7" eb="8">
      <t>マモ</t>
    </rPh>
    <rPh sb="10" eb="12">
      <t>ジユウ</t>
    </rPh>
    <rPh sb="13" eb="15">
      <t>カイテキ</t>
    </rPh>
    <rPh sb="16" eb="18">
      <t>アンシン</t>
    </rPh>
    <rPh sb="19" eb="21">
      <t>シンライ</t>
    </rPh>
    <rPh sb="27" eb="29">
      <t>カンキョウ</t>
    </rPh>
    <rPh sb="31" eb="34">
      <t>コセイテキ</t>
    </rPh>
    <rPh sb="35" eb="36">
      <t>ク</t>
    </rPh>
    <rPh sb="39" eb="41">
      <t>オウエン</t>
    </rPh>
    <rPh sb="42" eb="44">
      <t>ニチジョウ</t>
    </rPh>
    <rPh sb="45" eb="49">
      <t>ケンコウカンリ</t>
    </rPh>
    <rPh sb="51" eb="53">
      <t>シュウマツ</t>
    </rPh>
    <rPh sb="53" eb="55">
      <t>カイゴ</t>
    </rPh>
    <rPh sb="56" eb="57">
      <t>イタ</t>
    </rPh>
    <rPh sb="64" eb="68">
      <t>シンシンジョウタイ</t>
    </rPh>
    <rPh sb="69" eb="71">
      <t>テキセツ</t>
    </rPh>
    <rPh sb="72" eb="74">
      <t>タイオウ</t>
    </rPh>
    <rPh sb="82" eb="84">
      <t>キボウ</t>
    </rPh>
    <rPh sb="85" eb="86">
      <t>オウ</t>
    </rPh>
    <rPh sb="89" eb="92">
      <t>シュジイ</t>
    </rPh>
    <rPh sb="93" eb="95">
      <t>ミモト</t>
    </rPh>
    <rPh sb="95" eb="98">
      <t>ヒキウケニン</t>
    </rPh>
    <rPh sb="99" eb="101">
      <t>カゾク</t>
    </rPh>
    <rPh sb="102" eb="104">
      <t>ソウダン</t>
    </rPh>
    <rPh sb="116" eb="117">
      <t>オコナ</t>
    </rPh>
    <phoneticPr fontId="1"/>
  </si>
  <si>
    <t>・入居者または身元引受人の希望があった場合　　　　　　　　　　・適切な介護サービス提供のため、医師の意見を聴き、入居者及び身元引受人等の同意を得て、より適切な居室へ住み替えることができる　</t>
    <rPh sb="1" eb="4">
      <t>ニュウキョシャ</t>
    </rPh>
    <rPh sb="7" eb="12">
      <t>ミモトヒキウケニン</t>
    </rPh>
    <rPh sb="13" eb="15">
      <t>キボウ</t>
    </rPh>
    <rPh sb="19" eb="21">
      <t>バアイ</t>
    </rPh>
    <rPh sb="32" eb="34">
      <t>テキセツ</t>
    </rPh>
    <rPh sb="35" eb="37">
      <t>カイゴ</t>
    </rPh>
    <rPh sb="41" eb="43">
      <t>テイキョウ</t>
    </rPh>
    <rPh sb="47" eb="49">
      <t>イシ</t>
    </rPh>
    <rPh sb="50" eb="52">
      <t>イケン</t>
    </rPh>
    <rPh sb="53" eb="54">
      <t>キ</t>
    </rPh>
    <rPh sb="56" eb="59">
      <t>ニュウキョシャ</t>
    </rPh>
    <rPh sb="59" eb="60">
      <t>オヨ</t>
    </rPh>
    <rPh sb="61" eb="63">
      <t>ミモト</t>
    </rPh>
    <rPh sb="63" eb="64">
      <t>イン</t>
    </rPh>
    <rPh sb="64" eb="65">
      <t>ウケ</t>
    </rPh>
    <rPh sb="65" eb="66">
      <t>ニン</t>
    </rPh>
    <rPh sb="66" eb="67">
      <t>トウ</t>
    </rPh>
    <rPh sb="68" eb="70">
      <t>ドウイ</t>
    </rPh>
    <rPh sb="71" eb="72">
      <t>エ</t>
    </rPh>
    <rPh sb="76" eb="78">
      <t>テキセツ</t>
    </rPh>
    <rPh sb="79" eb="81">
      <t>キョシツ</t>
    </rPh>
    <rPh sb="82" eb="83">
      <t>ス</t>
    </rPh>
    <rPh sb="84" eb="85">
      <t>カ</t>
    </rPh>
    <phoneticPr fontId="1"/>
  </si>
  <si>
    <t>満65歳以上。2人入居の場合は夫婦、三親等以内の血族または一親等以内の姻族。夫婦入居の場合のみ、どちらかが満65歳以上ならもうお一方は満55歳以上で可。健康保険に加入の方。身元引受人を1名定め、費用支払いの連帯責任と契約解除に入居者の引き取り。</t>
    <rPh sb="0" eb="1">
      <t>マン</t>
    </rPh>
    <rPh sb="3" eb="4">
      <t>サイ</t>
    </rPh>
    <rPh sb="4" eb="6">
      <t>イジョウ</t>
    </rPh>
    <rPh sb="9" eb="11">
      <t>ニュウキョ</t>
    </rPh>
    <rPh sb="12" eb="14">
      <t>バアイ</t>
    </rPh>
    <rPh sb="15" eb="17">
      <t>フウフ</t>
    </rPh>
    <rPh sb="18" eb="21">
      <t>サンシントウ</t>
    </rPh>
    <rPh sb="21" eb="23">
      <t>イナイ</t>
    </rPh>
    <rPh sb="24" eb="26">
      <t>ケツゾク</t>
    </rPh>
    <rPh sb="29" eb="32">
      <t>イッシントウ</t>
    </rPh>
    <rPh sb="32" eb="34">
      <t>イナイ</t>
    </rPh>
    <rPh sb="35" eb="37">
      <t>インゾク</t>
    </rPh>
    <rPh sb="38" eb="40">
      <t>フウフ</t>
    </rPh>
    <rPh sb="40" eb="42">
      <t>ニュウキョ</t>
    </rPh>
    <rPh sb="43" eb="45">
      <t>バアイ</t>
    </rPh>
    <rPh sb="53" eb="54">
      <t>マン</t>
    </rPh>
    <rPh sb="56" eb="57">
      <t>サイ</t>
    </rPh>
    <rPh sb="57" eb="59">
      <t>イジョウ</t>
    </rPh>
    <rPh sb="64" eb="66">
      <t>ヒトカタ</t>
    </rPh>
    <rPh sb="67" eb="68">
      <t>マン</t>
    </rPh>
    <rPh sb="70" eb="73">
      <t>サイイジョウ</t>
    </rPh>
    <rPh sb="74" eb="75">
      <t>カ</t>
    </rPh>
    <rPh sb="76" eb="80">
      <t>ケンコウホケン</t>
    </rPh>
    <rPh sb="81" eb="83">
      <t>カニュウ</t>
    </rPh>
    <rPh sb="84" eb="85">
      <t>カタ</t>
    </rPh>
    <rPh sb="86" eb="91">
      <t>ミモトヒキウケニン</t>
    </rPh>
    <rPh sb="93" eb="94">
      <t>メイ</t>
    </rPh>
    <rPh sb="94" eb="95">
      <t>サダ</t>
    </rPh>
    <rPh sb="97" eb="99">
      <t>ヒヨウ</t>
    </rPh>
    <rPh sb="99" eb="101">
      <t>シハラ</t>
    </rPh>
    <rPh sb="103" eb="107">
      <t>レンタイセキニン</t>
    </rPh>
    <rPh sb="108" eb="112">
      <t>ケイヤクカイジョ</t>
    </rPh>
    <rPh sb="113" eb="116">
      <t>ニュウキョシャ</t>
    </rPh>
    <rPh sb="117" eb="118">
      <t>ヒ</t>
    </rPh>
    <rPh sb="119" eb="120">
      <t>ト</t>
    </rPh>
    <phoneticPr fontId="1"/>
  </si>
  <si>
    <t>朝食432円昼食880円夕食880円</t>
    <rPh sb="0" eb="2">
      <t>チョウショク</t>
    </rPh>
    <rPh sb="5" eb="6">
      <t>エン</t>
    </rPh>
    <rPh sb="6" eb="8">
      <t>チュウショク</t>
    </rPh>
    <rPh sb="11" eb="12">
      <t>エン</t>
    </rPh>
    <rPh sb="12" eb="14">
      <t>ユウショク</t>
    </rPh>
    <rPh sb="17" eb="18">
      <t>エン</t>
    </rPh>
    <phoneticPr fontId="1"/>
  </si>
  <si>
    <t>1410092010031</t>
    <phoneticPr fontId="1"/>
  </si>
  <si>
    <t>　京都府京都市上京区河原町通今出川下る2丁目栄町364</t>
    <rPh sb="1" eb="4">
      <t>キョウトフ</t>
    </rPh>
    <rPh sb="4" eb="7">
      <t>キョウトシ</t>
    </rPh>
    <rPh sb="7" eb="8">
      <t>ウエ</t>
    </rPh>
    <rPh sb="9" eb="10">
      <t>ク</t>
    </rPh>
    <rPh sb="10" eb="13">
      <t>カワラマチ</t>
    </rPh>
    <rPh sb="13" eb="14">
      <t>ドオリ</t>
    </rPh>
    <rPh sb="14" eb="17">
      <t>イマデガワ</t>
    </rPh>
    <rPh sb="17" eb="18">
      <t>サガ</t>
    </rPh>
    <rPh sb="20" eb="22">
      <t>チョウメ</t>
    </rPh>
    <rPh sb="22" eb="23">
      <t>サカエ</t>
    </rPh>
    <rPh sb="23" eb="24">
      <t>チョウ</t>
    </rPh>
    <phoneticPr fontId="1"/>
  </si>
  <si>
    <t>該当なし</t>
    <rPh sb="0" eb="2">
      <t>ガイトウ</t>
    </rPh>
    <phoneticPr fontId="1"/>
  </si>
  <si>
    <t>info</t>
    <phoneticPr fontId="1"/>
  </si>
  <si>
    <t>heartfulsaison.co.jp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</si>
</sst>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N21" sqref="N21:P2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t="s">
        <v>2594</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2557</v>
      </c>
      <c r="K16" s="200"/>
      <c r="L16" s="200"/>
      <c r="M16" s="200"/>
      <c r="N16" s="200"/>
      <c r="O16" s="200"/>
      <c r="P16" s="201"/>
    </row>
    <row r="17" spans="1:20" ht="20.100000000000001" customHeight="1">
      <c r="B17" s="76" t="s">
        <v>6</v>
      </c>
      <c r="C17" s="77"/>
      <c r="D17" s="77"/>
      <c r="E17" s="78"/>
      <c r="F17" s="34" t="s">
        <v>13</v>
      </c>
      <c r="G17" s="31">
        <v>602</v>
      </c>
      <c r="H17" s="35" t="s">
        <v>487</v>
      </c>
      <c r="I17" s="32">
        <v>642</v>
      </c>
      <c r="J17" s="82"/>
      <c r="K17" s="83"/>
      <c r="L17" s="83"/>
      <c r="M17" s="83"/>
      <c r="N17" s="83"/>
      <c r="O17" s="83"/>
      <c r="P17" s="84"/>
      <c r="S17" s="15" t="str">
        <f>IF(OR(G17="",I17=""),"未記入","")</f>
        <v/>
      </c>
    </row>
    <row r="18" spans="1:20" ht="57.75" customHeight="1">
      <c r="B18" s="79"/>
      <c r="C18" s="80"/>
      <c r="D18" s="80"/>
      <c r="E18" s="81"/>
      <c r="F18" s="85" t="s">
        <v>2595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2489</v>
      </c>
      <c r="O20" s="83"/>
      <c r="P20" s="84"/>
      <c r="Q20" s="12"/>
    </row>
    <row r="21" spans="1:20" ht="20.100000000000001" customHeight="1">
      <c r="B21" s="89"/>
      <c r="C21" s="90"/>
      <c r="D21" s="90"/>
      <c r="E21" s="91"/>
      <c r="F21" s="93" t="s">
        <v>423</v>
      </c>
      <c r="G21" s="94"/>
      <c r="H21" s="94"/>
      <c r="I21" s="95"/>
      <c r="J21" s="96" t="s">
        <v>2597</v>
      </c>
      <c r="K21" s="97"/>
      <c r="L21" s="97"/>
      <c r="M21" s="35" t="s">
        <v>483</v>
      </c>
      <c r="N21" s="97" t="s">
        <v>2598</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2002</v>
      </c>
      <c r="G26" s="162"/>
      <c r="H26" s="35" t="s">
        <v>484</v>
      </c>
      <c r="I26" s="162">
        <v>3</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221</v>
      </c>
      <c r="H33" s="35" t="s">
        <v>487</v>
      </c>
      <c r="I33" s="32">
        <v>864</v>
      </c>
      <c r="J33" s="133"/>
      <c r="K33" s="133"/>
      <c r="L33" s="133"/>
      <c r="M33" s="133"/>
      <c r="N33" s="133"/>
      <c r="O33" s="133"/>
      <c r="P33" s="134"/>
      <c r="S33" s="15" t="str">
        <f>IF(OR(G33="",I33=""),"未記入","")</f>
        <v/>
      </c>
    </row>
    <row r="34" spans="2:20" ht="58.5" customHeight="1">
      <c r="B34" s="79"/>
      <c r="C34" s="80"/>
      <c r="D34" s="80"/>
      <c r="E34" s="81"/>
      <c r="F34" s="85" t="s">
        <v>2496</v>
      </c>
      <c r="G34" s="85"/>
      <c r="H34" s="85"/>
      <c r="I34" s="85"/>
      <c r="J34" s="85"/>
      <c r="K34" s="85"/>
      <c r="L34" s="85"/>
      <c r="M34" s="85"/>
      <c r="N34" s="85"/>
      <c r="O34" s="135"/>
      <c r="P34" s="136"/>
      <c r="S34" s="15" t="str">
        <f>IF(F34="","未記入","")</f>
        <v/>
      </c>
    </row>
    <row r="35" spans="2:20" ht="58.5" customHeight="1">
      <c r="B35" s="137" t="s">
        <v>574</v>
      </c>
      <c r="C35" s="138"/>
      <c r="D35" s="138"/>
      <c r="E35" s="139"/>
      <c r="F35" s="85" t="s">
        <v>2495</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2497</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2498</v>
      </c>
      <c r="K43" s="35" t="s">
        <v>487</v>
      </c>
      <c r="L43" s="11" t="s">
        <v>2499</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2501</v>
      </c>
      <c r="K44" s="35" t="s">
        <v>487</v>
      </c>
      <c r="L44" s="63" t="s">
        <v>2499</v>
      </c>
      <c r="M44" s="35" t="s">
        <v>487</v>
      </c>
      <c r="N44" s="63" t="s">
        <v>2502</v>
      </c>
      <c r="O44" s="83"/>
      <c r="P44" s="84"/>
    </row>
    <row r="45" spans="2:20" ht="20.100000000000001" customHeight="1">
      <c r="B45" s="114"/>
      <c r="C45" s="92"/>
      <c r="D45" s="92"/>
      <c r="E45" s="92"/>
      <c r="F45" s="93" t="s">
        <v>423</v>
      </c>
      <c r="G45" s="94"/>
      <c r="H45" s="94"/>
      <c r="I45" s="95"/>
      <c r="J45" s="96" t="s">
        <v>2503</v>
      </c>
      <c r="K45" s="97"/>
      <c r="L45" s="97"/>
      <c r="M45" s="35" t="s">
        <v>483</v>
      </c>
      <c r="N45" s="97" t="s">
        <v>2504</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2505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2506</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1990</v>
      </c>
      <c r="K50" s="162"/>
      <c r="L50" s="35" t="s">
        <v>484</v>
      </c>
      <c r="M50" s="61">
        <v>7</v>
      </c>
      <c r="N50" s="35" t="s">
        <v>485</v>
      </c>
      <c r="O50" s="61">
        <v>20</v>
      </c>
      <c r="P50" s="37" t="s">
        <v>486</v>
      </c>
      <c r="S50" s="15" t="str">
        <f>IF(OR(J50="",M50="",O50=""),"未記入","")</f>
        <v/>
      </c>
    </row>
    <row r="51" spans="1:20" ht="20.100000000000001" customHeight="1" thickBot="1">
      <c r="B51" s="165" t="s">
        <v>29</v>
      </c>
      <c r="C51" s="166"/>
      <c r="D51" s="166"/>
      <c r="E51" s="166"/>
      <c r="F51" s="166"/>
      <c r="G51" s="166"/>
      <c r="H51" s="166"/>
      <c r="I51" s="166"/>
      <c r="J51" s="167">
        <v>2011</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2509</v>
      </c>
      <c r="K55" s="200"/>
      <c r="L55" s="200"/>
      <c r="M55" s="200"/>
      <c r="N55" s="200"/>
      <c r="O55" s="200"/>
      <c r="P55" s="201"/>
    </row>
    <row r="56" spans="1:20" ht="20.100000000000001" customHeight="1">
      <c r="B56" s="193"/>
      <c r="C56" s="194"/>
      <c r="D56" s="195"/>
      <c r="E56" s="92" t="s">
        <v>33</v>
      </c>
      <c r="F56" s="92"/>
      <c r="G56" s="92"/>
      <c r="H56" s="92"/>
      <c r="I56" s="92"/>
      <c r="J56" s="96" t="s">
        <v>2510</v>
      </c>
      <c r="K56" s="97"/>
      <c r="L56" s="97"/>
      <c r="M56" s="97"/>
      <c r="N56" s="97"/>
      <c r="O56" s="97"/>
      <c r="P56" s="101"/>
    </row>
    <row r="57" spans="1:20" ht="20.100000000000001" customHeight="1">
      <c r="B57" s="193"/>
      <c r="C57" s="194"/>
      <c r="D57" s="195"/>
      <c r="E57" s="92" t="s">
        <v>34</v>
      </c>
      <c r="F57" s="92"/>
      <c r="G57" s="92"/>
      <c r="H57" s="92"/>
      <c r="I57" s="92"/>
      <c r="J57" s="161">
        <v>2011</v>
      </c>
      <c r="K57" s="162"/>
      <c r="L57" s="35" t="s">
        <v>484</v>
      </c>
      <c r="M57" s="61">
        <v>4</v>
      </c>
      <c r="N57" s="35" t="s">
        <v>485</v>
      </c>
      <c r="O57" s="61">
        <v>1</v>
      </c>
      <c r="P57" s="37" t="s">
        <v>486</v>
      </c>
    </row>
    <row r="58" spans="1:20" ht="20.100000000000001" customHeight="1" thickBot="1">
      <c r="B58" s="196"/>
      <c r="C58" s="197"/>
      <c r="D58" s="198"/>
      <c r="E58" s="148" t="s">
        <v>35</v>
      </c>
      <c r="F58" s="148"/>
      <c r="G58" s="148"/>
      <c r="H58" s="148"/>
      <c r="I58" s="148"/>
      <c r="J58" s="167">
        <v>2017</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2744</v>
      </c>
      <c r="H61" s="109"/>
      <c r="I61" s="109"/>
      <c r="J61" s="109"/>
      <c r="K61" s="185"/>
      <c r="L61" s="184" t="s">
        <v>516</v>
      </c>
      <c r="M61" s="171"/>
      <c r="N61" s="171"/>
      <c r="O61" s="171"/>
      <c r="P61" s="186"/>
    </row>
    <row r="62" spans="1:20" ht="20.100000000000001" customHeight="1">
      <c r="B62" s="114"/>
      <c r="C62" s="92"/>
      <c r="D62" s="115" t="s">
        <v>39</v>
      </c>
      <c r="E62" s="77"/>
      <c r="F62" s="78"/>
      <c r="G62" s="159" t="s">
        <v>2511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5799.69</v>
      </c>
      <c r="L72" s="97"/>
      <c r="M72" s="97"/>
      <c r="N72" s="99" t="s">
        <v>490</v>
      </c>
      <c r="O72" s="99"/>
      <c r="P72" s="169"/>
    </row>
    <row r="73" spans="2:16" ht="20.100000000000001" customHeight="1">
      <c r="B73" s="430"/>
      <c r="C73" s="431"/>
      <c r="D73" s="175"/>
      <c r="E73" s="80"/>
      <c r="F73" s="81"/>
      <c r="G73" s="164" t="s">
        <v>42</v>
      </c>
      <c r="H73" s="164"/>
      <c r="I73" s="164"/>
      <c r="J73" s="164"/>
      <c r="K73" s="96">
        <v>5799.69</v>
      </c>
      <c r="L73" s="97"/>
      <c r="M73" s="97"/>
      <c r="N73" s="99" t="s">
        <v>490</v>
      </c>
      <c r="O73" s="99"/>
      <c r="P73" s="169"/>
    </row>
    <row r="74" spans="2:16" ht="20.100000000000001" customHeight="1">
      <c r="B74" s="430"/>
      <c r="C74" s="431"/>
      <c r="D74" s="92" t="s">
        <v>43</v>
      </c>
      <c r="E74" s="92"/>
      <c r="F74" s="92"/>
      <c r="G74" s="159" t="s">
        <v>2512</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2513</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2514</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2515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25.09</v>
      </c>
      <c r="K95" s="50" t="s">
        <v>490</v>
      </c>
      <c r="L95" s="96">
        <v>8</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2384</v>
      </c>
      <c r="I96" s="159"/>
      <c r="J96" s="23">
        <v>25.09</v>
      </c>
      <c r="K96" s="50" t="s">
        <v>490</v>
      </c>
      <c r="L96" s="96">
        <v>2</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27.15</v>
      </c>
      <c r="K97" s="50" t="s">
        <v>490</v>
      </c>
      <c r="L97" s="96">
        <v>7</v>
      </c>
      <c r="M97" s="122"/>
      <c r="N97" s="111" t="s">
        <v>2422</v>
      </c>
      <c r="O97" s="112"/>
      <c r="P97" s="113"/>
      <c r="S97" s="15" t="str">
        <f t="shared" si="0"/>
        <v/>
      </c>
    </row>
    <row r="98" spans="2:19" ht="20.100000000000001" customHeight="1">
      <c r="B98" s="114"/>
      <c r="C98" s="92"/>
      <c r="D98" s="92" t="s">
        <v>50</v>
      </c>
      <c r="E98" s="92"/>
      <c r="F98" s="159" t="s">
        <v>2384</v>
      </c>
      <c r="G98" s="159"/>
      <c r="H98" s="159" t="s">
        <v>2384</v>
      </c>
      <c r="I98" s="159"/>
      <c r="J98" s="23">
        <v>27.15</v>
      </c>
      <c r="K98" s="50" t="s">
        <v>490</v>
      </c>
      <c r="L98" s="96">
        <v>42</v>
      </c>
      <c r="M98" s="122"/>
      <c r="N98" s="111" t="s">
        <v>2422</v>
      </c>
      <c r="O98" s="112"/>
      <c r="P98" s="113"/>
      <c r="S98" s="15" t="str">
        <f t="shared" si="0"/>
        <v/>
      </c>
    </row>
    <row r="99" spans="2:19" ht="20.100000000000001" customHeight="1">
      <c r="B99" s="114"/>
      <c r="C99" s="92"/>
      <c r="D99" s="92" t="s">
        <v>51</v>
      </c>
      <c r="E99" s="92"/>
      <c r="F99" s="159" t="s">
        <v>2384</v>
      </c>
      <c r="G99" s="159"/>
      <c r="H99" s="159" t="s">
        <v>2384</v>
      </c>
      <c r="I99" s="159"/>
      <c r="J99" s="23">
        <v>28.19</v>
      </c>
      <c r="K99" s="50" t="s">
        <v>490</v>
      </c>
      <c r="L99" s="96">
        <v>3</v>
      </c>
      <c r="M99" s="122"/>
      <c r="N99" s="111" t="s">
        <v>2422</v>
      </c>
      <c r="O99" s="112"/>
      <c r="P99" s="113"/>
      <c r="S99" s="15" t="str">
        <f t="shared" si="0"/>
        <v/>
      </c>
    </row>
    <row r="100" spans="2:19" ht="20.100000000000001" customHeight="1">
      <c r="B100" s="114"/>
      <c r="C100" s="92"/>
      <c r="D100" s="92" t="s">
        <v>52</v>
      </c>
      <c r="E100" s="92"/>
      <c r="F100" s="159" t="s">
        <v>2384</v>
      </c>
      <c r="G100" s="159"/>
      <c r="H100" s="159" t="s">
        <v>2384</v>
      </c>
      <c r="I100" s="159"/>
      <c r="J100" s="23">
        <v>34.869999999999997</v>
      </c>
      <c r="K100" s="50" t="s">
        <v>490</v>
      </c>
      <c r="L100" s="96">
        <v>4</v>
      </c>
      <c r="M100" s="122"/>
      <c r="N100" s="111" t="s">
        <v>2422</v>
      </c>
      <c r="O100" s="112"/>
      <c r="P100" s="113"/>
      <c r="S100" s="15" t="str">
        <f t="shared" si="0"/>
        <v/>
      </c>
    </row>
    <row r="101" spans="2:19" ht="20.100000000000001" customHeight="1">
      <c r="B101" s="114"/>
      <c r="C101" s="92"/>
      <c r="D101" s="92" t="s">
        <v>53</v>
      </c>
      <c r="E101" s="92"/>
      <c r="F101" s="159" t="s">
        <v>2384</v>
      </c>
      <c r="G101" s="159"/>
      <c r="H101" s="159" t="s">
        <v>2384</v>
      </c>
      <c r="I101" s="159"/>
      <c r="J101" s="23">
        <v>45.6</v>
      </c>
      <c r="K101" s="50" t="s">
        <v>490</v>
      </c>
      <c r="L101" s="96">
        <v>4</v>
      </c>
      <c r="M101" s="122"/>
      <c r="N101" s="111" t="s">
        <v>2422</v>
      </c>
      <c r="O101" s="112"/>
      <c r="P101" s="113"/>
      <c r="S101" s="15" t="str">
        <f t="shared" si="0"/>
        <v/>
      </c>
    </row>
    <row r="102" spans="2:19" ht="20.100000000000001" customHeight="1">
      <c r="B102" s="114"/>
      <c r="C102" s="92"/>
      <c r="D102" s="92" t="s">
        <v>54</v>
      </c>
      <c r="E102" s="92"/>
      <c r="F102" s="159" t="s">
        <v>2384</v>
      </c>
      <c r="G102" s="159"/>
      <c r="H102" s="159" t="s">
        <v>2384</v>
      </c>
      <c r="I102" s="159"/>
      <c r="J102" s="23">
        <v>78.430000000000007</v>
      </c>
      <c r="K102" s="50" t="s">
        <v>490</v>
      </c>
      <c r="L102" s="96">
        <v>1</v>
      </c>
      <c r="M102" s="122"/>
      <c r="N102" s="111" t="s">
        <v>2422</v>
      </c>
      <c r="O102" s="112"/>
      <c r="P102" s="113"/>
      <c r="S102" s="15" t="str">
        <f t="shared" si="0"/>
        <v/>
      </c>
    </row>
    <row r="103" spans="2:19" ht="20.100000000000001" customHeight="1">
      <c r="B103" s="114"/>
      <c r="C103" s="92"/>
      <c r="D103" s="92" t="s">
        <v>55</v>
      </c>
      <c r="E103" s="92"/>
      <c r="F103" s="159" t="s">
        <v>2384</v>
      </c>
      <c r="G103" s="159"/>
      <c r="H103" s="159" t="s">
        <v>2384</v>
      </c>
      <c r="I103" s="159"/>
      <c r="J103" s="23">
        <v>54.3</v>
      </c>
      <c r="K103" s="50" t="s">
        <v>490</v>
      </c>
      <c r="L103" s="96">
        <v>3</v>
      </c>
      <c r="M103" s="122"/>
      <c r="N103" s="111" t="s">
        <v>2422</v>
      </c>
      <c r="O103" s="112"/>
      <c r="P103" s="113"/>
      <c r="S103" s="15" t="str">
        <f t="shared" si="0"/>
        <v/>
      </c>
    </row>
    <row r="104" spans="2:19" ht="20.100000000000001" customHeight="1">
      <c r="B104" s="114"/>
      <c r="C104" s="92"/>
      <c r="D104" s="92" t="s">
        <v>56</v>
      </c>
      <c r="E104" s="92"/>
      <c r="F104" s="159" t="s">
        <v>2384</v>
      </c>
      <c r="G104" s="159"/>
      <c r="H104" s="159" t="s">
        <v>2385</v>
      </c>
      <c r="I104" s="159"/>
      <c r="J104" s="23">
        <v>27.15</v>
      </c>
      <c r="K104" s="50" t="s">
        <v>490</v>
      </c>
      <c r="L104" s="96">
        <v>4</v>
      </c>
      <c r="M104" s="122"/>
      <c r="N104" s="111" t="s">
        <v>2422</v>
      </c>
      <c r="O104" s="112"/>
      <c r="P104" s="113"/>
      <c r="S104" s="15" t="str">
        <f t="shared" si="0"/>
        <v/>
      </c>
    </row>
    <row r="105" spans="2:19" ht="20.100000000000001" customHeight="1">
      <c r="B105" s="215" t="s">
        <v>2380</v>
      </c>
      <c r="C105" s="216"/>
      <c r="D105" s="217" t="s">
        <v>63</v>
      </c>
      <c r="E105" s="138"/>
      <c r="F105" s="139"/>
      <c r="G105" s="96">
        <v>12</v>
      </c>
      <c r="H105" s="100" t="s">
        <v>492</v>
      </c>
      <c r="I105" s="218" t="s">
        <v>66</v>
      </c>
      <c r="J105" s="218"/>
      <c r="K105" s="218"/>
      <c r="L105" s="218"/>
      <c r="M105" s="218"/>
      <c r="N105" s="96">
        <v>4</v>
      </c>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5</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2</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2516</v>
      </c>
      <c r="H113" s="159"/>
      <c r="I113" s="159"/>
      <c r="J113" s="159"/>
      <c r="K113" s="159"/>
      <c r="L113" s="159"/>
      <c r="M113" s="159"/>
      <c r="N113" s="159"/>
      <c r="O113" s="96"/>
      <c r="P113" s="131"/>
    </row>
    <row r="114" spans="2:16" ht="20.100000000000001" customHeight="1">
      <c r="B114" s="215"/>
      <c r="C114" s="216"/>
      <c r="D114" s="210" t="s">
        <v>79</v>
      </c>
      <c r="E114" s="191"/>
      <c r="F114" s="192"/>
      <c r="G114" s="213" t="s">
        <v>2516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2517</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2516</v>
      </c>
      <c r="H117" s="159"/>
      <c r="I117" s="159"/>
      <c r="J117" s="159"/>
      <c r="K117" s="159"/>
      <c r="L117" s="159"/>
      <c r="M117" s="159"/>
      <c r="N117" s="159"/>
      <c r="O117" s="96"/>
      <c r="P117" s="131"/>
    </row>
    <row r="118" spans="2:16" ht="20.100000000000001" customHeight="1">
      <c r="B118" s="193"/>
      <c r="C118" s="195"/>
      <c r="D118" s="217" t="s">
        <v>73</v>
      </c>
      <c r="E118" s="138"/>
      <c r="F118" s="139"/>
      <c r="G118" s="159" t="s">
        <v>2516</v>
      </c>
      <c r="H118" s="159"/>
      <c r="I118" s="159"/>
      <c r="J118" s="159"/>
      <c r="K118" s="159"/>
      <c r="L118" s="159"/>
      <c r="M118" s="159"/>
      <c r="N118" s="159"/>
      <c r="O118" s="96"/>
      <c r="P118" s="131"/>
    </row>
    <row r="119" spans="2:16" ht="20.100000000000001" customHeight="1">
      <c r="B119" s="193"/>
      <c r="C119" s="195"/>
      <c r="D119" s="219" t="s">
        <v>74</v>
      </c>
      <c r="E119" s="220"/>
      <c r="F119" s="221"/>
      <c r="G119" s="159" t="s">
        <v>2516</v>
      </c>
      <c r="H119" s="159"/>
      <c r="I119" s="159"/>
      <c r="J119" s="159"/>
      <c r="K119" s="159"/>
      <c r="L119" s="159"/>
      <c r="M119" s="159"/>
      <c r="N119" s="159"/>
      <c r="O119" s="96"/>
      <c r="P119" s="131"/>
    </row>
    <row r="120" spans="2:16" ht="20.100000000000001" customHeight="1">
      <c r="B120" s="193"/>
      <c r="C120" s="195"/>
      <c r="D120" s="203" t="s">
        <v>75</v>
      </c>
      <c r="E120" s="99"/>
      <c r="F120" s="100"/>
      <c r="G120" s="159" t="s">
        <v>2516</v>
      </c>
      <c r="H120" s="159"/>
      <c r="I120" s="159"/>
      <c r="J120" s="159"/>
      <c r="K120" s="159"/>
      <c r="L120" s="159"/>
      <c r="M120" s="159"/>
      <c r="N120" s="159"/>
      <c r="O120" s="96"/>
      <c r="P120" s="131"/>
    </row>
    <row r="121" spans="2:16" ht="20.100000000000001" customHeight="1">
      <c r="B121" s="193"/>
      <c r="C121" s="195"/>
      <c r="D121" s="203" t="s">
        <v>76</v>
      </c>
      <c r="E121" s="99"/>
      <c r="F121" s="100"/>
      <c r="G121" s="159" t="s">
        <v>2516</v>
      </c>
      <c r="H121" s="159"/>
      <c r="I121" s="159"/>
      <c r="J121" s="159"/>
      <c r="K121" s="159"/>
      <c r="L121" s="159"/>
      <c r="M121" s="159"/>
      <c r="N121" s="159"/>
      <c r="O121" s="96"/>
      <c r="P121" s="131"/>
    </row>
    <row r="122" spans="2:16" ht="20.100000000000001" customHeight="1">
      <c r="B122" s="222"/>
      <c r="C122" s="223"/>
      <c r="D122" s="203" t="s">
        <v>77</v>
      </c>
      <c r="E122" s="99"/>
      <c r="F122" s="100"/>
      <c r="G122" s="159" t="s">
        <v>2516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2519</v>
      </c>
      <c r="H123" s="159"/>
      <c r="I123" s="159"/>
      <c r="J123" s="159"/>
      <c r="K123" s="159"/>
      <c r="L123" s="159"/>
      <c r="M123" s="159"/>
      <c r="N123" s="159"/>
      <c r="O123" s="96"/>
      <c r="P123" s="131"/>
    </row>
    <row r="124" spans="2:16" ht="20.100000000000001" customHeight="1">
      <c r="B124" s="193"/>
      <c r="C124" s="195"/>
      <c r="D124" s="217" t="s">
        <v>446</v>
      </c>
      <c r="E124" s="138"/>
      <c r="F124" s="139"/>
      <c r="G124" s="159" t="s">
        <v>2520</v>
      </c>
      <c r="H124" s="159"/>
      <c r="I124" s="159"/>
      <c r="J124" s="159"/>
      <c r="K124" s="159"/>
      <c r="L124" s="159"/>
      <c r="M124" s="159"/>
      <c r="N124" s="159"/>
      <c r="O124" s="96"/>
      <c r="P124" s="131"/>
    </row>
    <row r="125" spans="2:16" ht="20.100000000000001" customHeight="1">
      <c r="B125" s="193"/>
      <c r="C125" s="195"/>
      <c r="D125" s="219" t="s">
        <v>447</v>
      </c>
      <c r="E125" s="220"/>
      <c r="F125" s="221"/>
      <c r="G125" s="159" t="s">
        <v>2521</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2589</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2590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2522</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2518</v>
      </c>
      <c r="L144" s="261"/>
      <c r="M144" s="261"/>
      <c r="N144" s="261"/>
      <c r="O144" s="108"/>
      <c r="P144" s="262"/>
    </row>
    <row r="145" spans="1:16" ht="20.100000000000001" customHeight="1">
      <c r="B145" s="437"/>
      <c r="C145" s="438"/>
      <c r="D145" s="438"/>
      <c r="E145" s="439"/>
      <c r="F145" s="219" t="s">
        <v>408</v>
      </c>
      <c r="G145" s="220"/>
      <c r="H145" s="220"/>
      <c r="I145" s="220"/>
      <c r="J145" s="221"/>
      <c r="K145" s="159" t="s">
        <v>2518</v>
      </c>
      <c r="L145" s="159"/>
      <c r="M145" s="159"/>
      <c r="N145" s="159"/>
      <c r="O145" s="96"/>
      <c r="P145" s="131"/>
    </row>
    <row r="146" spans="1:16" ht="20.100000000000001" customHeight="1">
      <c r="B146" s="437"/>
      <c r="C146" s="438"/>
      <c r="D146" s="438"/>
      <c r="E146" s="439"/>
      <c r="F146" s="203" t="s">
        <v>94</v>
      </c>
      <c r="G146" s="99"/>
      <c r="H146" s="99"/>
      <c r="I146" s="99"/>
      <c r="J146" s="100"/>
      <c r="K146" s="159" t="s">
        <v>2518</v>
      </c>
      <c r="L146" s="159"/>
      <c r="M146" s="159"/>
      <c r="N146" s="159"/>
      <c r="O146" s="96"/>
      <c r="P146" s="131"/>
    </row>
    <row r="147" spans="1:16" ht="20.100000000000001" customHeight="1">
      <c r="B147" s="437"/>
      <c r="C147" s="438"/>
      <c r="D147" s="438"/>
      <c r="E147" s="439"/>
      <c r="F147" s="203" t="s">
        <v>95</v>
      </c>
      <c r="G147" s="99"/>
      <c r="H147" s="99"/>
      <c r="I147" s="99"/>
      <c r="J147" s="100"/>
      <c r="K147" s="159" t="s">
        <v>2518</v>
      </c>
      <c r="L147" s="159"/>
      <c r="M147" s="159"/>
      <c r="N147" s="159"/>
      <c r="O147" s="96"/>
      <c r="P147" s="131"/>
    </row>
    <row r="148" spans="1:16" ht="20.100000000000001" customHeight="1">
      <c r="B148" s="437"/>
      <c r="C148" s="438"/>
      <c r="D148" s="438"/>
      <c r="E148" s="439"/>
      <c r="F148" s="203" t="s">
        <v>409</v>
      </c>
      <c r="G148" s="99"/>
      <c r="H148" s="99"/>
      <c r="I148" s="99"/>
      <c r="J148" s="100"/>
      <c r="K148" s="159" t="s">
        <v>2518</v>
      </c>
      <c r="L148" s="159"/>
      <c r="M148" s="159"/>
      <c r="N148" s="159"/>
      <c r="O148" s="96"/>
      <c r="P148" s="131"/>
    </row>
    <row r="149" spans="1:16" ht="20.100000000000001" customHeight="1">
      <c r="A149" s="4"/>
      <c r="B149" s="437"/>
      <c r="C149" s="438"/>
      <c r="D149" s="438"/>
      <c r="E149" s="439"/>
      <c r="F149" s="203" t="s">
        <v>96</v>
      </c>
      <c r="G149" s="99"/>
      <c r="H149" s="99"/>
      <c r="I149" s="99"/>
      <c r="J149" s="100"/>
      <c r="K149" s="159" t="s">
        <v>2516</v>
      </c>
      <c r="L149" s="159"/>
      <c r="M149" s="159"/>
      <c r="N149" s="159"/>
      <c r="O149" s="96"/>
      <c r="P149" s="131"/>
    </row>
    <row r="150" spans="1:16" ht="20.100000000000001" customHeight="1">
      <c r="B150" s="437"/>
      <c r="C150" s="438"/>
      <c r="D150" s="438"/>
      <c r="E150" s="439"/>
      <c r="F150" s="203" t="s">
        <v>410</v>
      </c>
      <c r="G150" s="99"/>
      <c r="H150" s="99"/>
      <c r="I150" s="99"/>
      <c r="J150" s="100"/>
      <c r="K150" s="159" t="s">
        <v>2516</v>
      </c>
      <c r="L150" s="159"/>
      <c r="M150" s="159"/>
      <c r="N150" s="159"/>
      <c r="O150" s="96"/>
      <c r="P150" s="131"/>
    </row>
    <row r="151" spans="1:16" ht="20.100000000000001" customHeight="1">
      <c r="B151" s="437"/>
      <c r="C151" s="438"/>
      <c r="D151" s="438"/>
      <c r="E151" s="439"/>
      <c r="F151" s="203" t="s">
        <v>411</v>
      </c>
      <c r="G151" s="99"/>
      <c r="H151" s="99"/>
      <c r="I151" s="99"/>
      <c r="J151" s="100"/>
      <c r="K151" s="159" t="s">
        <v>2518</v>
      </c>
      <c r="L151" s="159"/>
      <c r="M151" s="159"/>
      <c r="N151" s="159"/>
      <c r="O151" s="96"/>
      <c r="P151" s="131"/>
    </row>
    <row r="152" spans="1:16" ht="20.100000000000001" customHeight="1">
      <c r="B152" s="437"/>
      <c r="C152" s="438"/>
      <c r="D152" s="438"/>
      <c r="E152" s="439"/>
      <c r="F152" s="203" t="s">
        <v>415</v>
      </c>
      <c r="G152" s="99"/>
      <c r="H152" s="99"/>
      <c r="I152" s="99"/>
      <c r="J152" s="100"/>
      <c r="K152" s="159" t="s">
        <v>2518</v>
      </c>
      <c r="L152" s="159"/>
      <c r="M152" s="159"/>
      <c r="N152" s="159"/>
      <c r="O152" s="96"/>
      <c r="P152" s="131"/>
    </row>
    <row r="153" spans="1:16" ht="20.100000000000001" customHeight="1">
      <c r="B153" s="437"/>
      <c r="C153" s="438"/>
      <c r="D153" s="438"/>
      <c r="E153" s="439"/>
      <c r="F153" s="203" t="s">
        <v>530</v>
      </c>
      <c r="G153" s="99"/>
      <c r="H153" s="99"/>
      <c r="I153" s="99"/>
      <c r="J153" s="100"/>
      <c r="K153" s="159" t="s">
        <v>2518</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2518</v>
      </c>
      <c r="L154" s="159"/>
      <c r="M154" s="159"/>
      <c r="N154" s="159"/>
      <c r="O154" s="96"/>
      <c r="P154" s="131"/>
    </row>
    <row r="155" spans="1:16" ht="20.100000000000001" customHeight="1">
      <c r="B155" s="437"/>
      <c r="C155" s="438"/>
      <c r="D155" s="438"/>
      <c r="E155" s="439"/>
      <c r="F155" s="254"/>
      <c r="G155" s="255"/>
      <c r="H155" s="256"/>
      <c r="I155" s="106" t="s">
        <v>100</v>
      </c>
      <c r="J155" s="107"/>
      <c r="K155" s="159" t="s">
        <v>2518</v>
      </c>
      <c r="L155" s="159"/>
      <c r="M155" s="159"/>
      <c r="N155" s="159"/>
      <c r="O155" s="96"/>
      <c r="P155" s="131"/>
    </row>
    <row r="156" spans="1:16" ht="20.100000000000001" customHeight="1">
      <c r="B156" s="437"/>
      <c r="C156" s="438"/>
      <c r="D156" s="438"/>
      <c r="E156" s="439"/>
      <c r="F156" s="248" t="s">
        <v>98</v>
      </c>
      <c r="G156" s="249"/>
      <c r="H156" s="250"/>
      <c r="I156" s="93" t="s">
        <v>532</v>
      </c>
      <c r="J156" s="95"/>
      <c r="K156" s="159" t="s">
        <v>2518</v>
      </c>
      <c r="L156" s="159"/>
      <c r="M156" s="159"/>
      <c r="N156" s="159"/>
      <c r="O156" s="96"/>
      <c r="P156" s="131"/>
    </row>
    <row r="157" spans="1:16" ht="20.100000000000001" customHeight="1">
      <c r="B157" s="437"/>
      <c r="C157" s="438"/>
      <c r="D157" s="438"/>
      <c r="E157" s="439"/>
      <c r="F157" s="248"/>
      <c r="G157" s="249"/>
      <c r="H157" s="250"/>
      <c r="I157" s="93" t="s">
        <v>533</v>
      </c>
      <c r="J157" s="95"/>
      <c r="K157" s="159" t="s">
        <v>2518</v>
      </c>
      <c r="L157" s="159"/>
      <c r="M157" s="159"/>
      <c r="N157" s="159"/>
      <c r="O157" s="96"/>
      <c r="P157" s="131"/>
    </row>
    <row r="158" spans="1:16" ht="20.100000000000001" customHeight="1">
      <c r="B158" s="437"/>
      <c r="C158" s="438"/>
      <c r="D158" s="438"/>
      <c r="E158" s="439"/>
      <c r="F158" s="248"/>
      <c r="G158" s="249"/>
      <c r="H158" s="250"/>
      <c r="I158" s="93" t="s">
        <v>100</v>
      </c>
      <c r="J158" s="95"/>
      <c r="K158" s="159" t="s">
        <v>2518</v>
      </c>
      <c r="L158" s="159"/>
      <c r="M158" s="159"/>
      <c r="N158" s="159"/>
      <c r="O158" s="96"/>
      <c r="P158" s="131"/>
    </row>
    <row r="159" spans="1:16" ht="20.100000000000001" customHeight="1">
      <c r="B159" s="437"/>
      <c r="C159" s="438"/>
      <c r="D159" s="438"/>
      <c r="E159" s="439"/>
      <c r="F159" s="248"/>
      <c r="G159" s="249"/>
      <c r="H159" s="250"/>
      <c r="I159" s="248" t="s">
        <v>101</v>
      </c>
      <c r="J159" s="250"/>
      <c r="K159" s="159" t="s">
        <v>2518</v>
      </c>
      <c r="L159" s="159"/>
      <c r="M159" s="159"/>
      <c r="N159" s="159"/>
      <c r="O159" s="96"/>
      <c r="P159" s="131"/>
    </row>
    <row r="160" spans="1:16" ht="20.100000000000001" customHeight="1">
      <c r="B160" s="437"/>
      <c r="C160" s="438"/>
      <c r="D160" s="438"/>
      <c r="E160" s="439"/>
      <c r="F160" s="248" t="s">
        <v>425</v>
      </c>
      <c r="G160" s="249"/>
      <c r="H160" s="250"/>
      <c r="I160" s="93" t="s">
        <v>99</v>
      </c>
      <c r="J160" s="95"/>
      <c r="K160" s="159" t="s">
        <v>2516</v>
      </c>
      <c r="L160" s="159"/>
      <c r="M160" s="159"/>
      <c r="N160" s="159"/>
      <c r="O160" s="96"/>
      <c r="P160" s="131"/>
    </row>
    <row r="161" spans="2:20" ht="20.100000000000001" customHeight="1">
      <c r="B161" s="437"/>
      <c r="C161" s="438"/>
      <c r="D161" s="438"/>
      <c r="E161" s="439"/>
      <c r="F161" s="248"/>
      <c r="G161" s="249"/>
      <c r="H161" s="250"/>
      <c r="I161" s="93" t="s">
        <v>100</v>
      </c>
      <c r="J161" s="95"/>
      <c r="K161" s="159" t="s">
        <v>2518</v>
      </c>
      <c r="L161" s="159"/>
      <c r="M161" s="159"/>
      <c r="N161" s="159"/>
      <c r="O161" s="96"/>
      <c r="P161" s="131"/>
    </row>
    <row r="162" spans="2:20" ht="20.100000000000001" customHeight="1">
      <c r="B162" s="437"/>
      <c r="C162" s="438"/>
      <c r="D162" s="438"/>
      <c r="E162" s="439"/>
      <c r="F162" s="248"/>
      <c r="G162" s="249"/>
      <c r="H162" s="250"/>
      <c r="I162" s="254" t="s">
        <v>101</v>
      </c>
      <c r="J162" s="256"/>
      <c r="K162" s="159" t="s">
        <v>2518</v>
      </c>
      <c r="L162" s="159"/>
      <c r="M162" s="159"/>
      <c r="N162" s="159"/>
      <c r="O162" s="96"/>
      <c r="P162" s="131"/>
    </row>
    <row r="163" spans="2:20" ht="20.100000000000001" customHeight="1">
      <c r="B163" s="437"/>
      <c r="C163" s="438"/>
      <c r="D163" s="438"/>
      <c r="E163" s="439"/>
      <c r="F163" s="248"/>
      <c r="G163" s="249"/>
      <c r="H163" s="250"/>
      <c r="I163" s="93" t="s">
        <v>426</v>
      </c>
      <c r="J163" s="95"/>
      <c r="K163" s="159" t="s">
        <v>2518</v>
      </c>
      <c r="L163" s="159"/>
      <c r="M163" s="159"/>
      <c r="N163" s="159"/>
      <c r="O163" s="96"/>
      <c r="P163" s="131"/>
    </row>
    <row r="164" spans="2:20" ht="20.100000000000001" customHeight="1">
      <c r="B164" s="437"/>
      <c r="C164" s="438"/>
      <c r="D164" s="438"/>
      <c r="E164" s="439"/>
      <c r="F164" s="248"/>
      <c r="G164" s="249"/>
      <c r="H164" s="250"/>
      <c r="I164" s="254" t="s">
        <v>427</v>
      </c>
      <c r="J164" s="256"/>
      <c r="K164" s="159" t="s">
        <v>2518</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2518</v>
      </c>
      <c r="L165" s="159"/>
      <c r="M165" s="159"/>
      <c r="N165" s="159"/>
      <c r="O165" s="96"/>
      <c r="P165" s="131"/>
    </row>
    <row r="166" spans="2:20" ht="20.100000000000001" customHeight="1">
      <c r="B166" s="440"/>
      <c r="C166" s="441"/>
      <c r="D166" s="441"/>
      <c r="E166" s="442"/>
      <c r="F166" s="254"/>
      <c r="G166" s="255"/>
      <c r="H166" s="256"/>
      <c r="I166" s="106" t="s">
        <v>100</v>
      </c>
      <c r="J166" s="107"/>
      <c r="K166" s="159" t="s">
        <v>2518</v>
      </c>
      <c r="L166" s="159"/>
      <c r="M166" s="159"/>
      <c r="N166" s="159"/>
      <c r="O166" s="96"/>
      <c r="P166" s="131"/>
    </row>
    <row r="167" spans="2:20" ht="20.100000000000001" customHeight="1">
      <c r="B167" s="190" t="s">
        <v>102</v>
      </c>
      <c r="C167" s="191"/>
      <c r="D167" s="191"/>
      <c r="E167" s="191"/>
      <c r="F167" s="192"/>
      <c r="G167" s="131" t="s">
        <v>2516</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2</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2523</v>
      </c>
      <c r="G172" s="171" t="s">
        <v>474</v>
      </c>
      <c r="H172" s="171"/>
      <c r="I172" s="171"/>
      <c r="J172" s="171"/>
      <c r="K172" s="171"/>
      <c r="L172" s="171"/>
      <c r="M172" s="171"/>
      <c r="N172" s="171"/>
      <c r="O172" s="171"/>
      <c r="P172" s="186"/>
    </row>
    <row r="173" spans="2:20" ht="20.100000000000001" customHeight="1">
      <c r="B173" s="114"/>
      <c r="C173" s="92"/>
      <c r="D173" s="92"/>
      <c r="E173" s="92"/>
      <c r="F173" s="14" t="s">
        <v>2523</v>
      </c>
      <c r="G173" s="99" t="s">
        <v>475</v>
      </c>
      <c r="H173" s="99"/>
      <c r="I173" s="99"/>
      <c r="J173" s="99"/>
      <c r="K173" s="99"/>
      <c r="L173" s="99"/>
      <c r="M173" s="99"/>
      <c r="N173" s="99"/>
      <c r="O173" s="99"/>
      <c r="P173" s="169"/>
    </row>
    <row r="174" spans="2:20" ht="20.100000000000001" customHeight="1">
      <c r="B174" s="114"/>
      <c r="C174" s="92"/>
      <c r="D174" s="92"/>
      <c r="E174" s="92"/>
      <c r="F174" s="14" t="s">
        <v>2523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2526</v>
      </c>
      <c r="J176" s="86"/>
      <c r="K176" s="86"/>
      <c r="L176" s="86"/>
      <c r="M176" s="86"/>
      <c r="N176" s="86"/>
      <c r="O176" s="87"/>
      <c r="P176" s="88"/>
    </row>
    <row r="177" spans="2:16" ht="39.950000000000003" customHeight="1">
      <c r="B177" s="280"/>
      <c r="C177" s="281"/>
      <c r="D177" s="82"/>
      <c r="E177" s="202"/>
      <c r="F177" s="92" t="s">
        <v>108</v>
      </c>
      <c r="G177" s="92"/>
      <c r="H177" s="92"/>
      <c r="I177" s="85" t="s">
        <v>2524</v>
      </c>
      <c r="J177" s="86"/>
      <c r="K177" s="86"/>
      <c r="L177" s="86"/>
      <c r="M177" s="86"/>
      <c r="N177" s="86"/>
      <c r="O177" s="87"/>
      <c r="P177" s="88"/>
    </row>
    <row r="178" spans="2:16" ht="39.950000000000003" customHeight="1">
      <c r="B178" s="280"/>
      <c r="C178" s="281"/>
      <c r="D178" s="82"/>
      <c r="E178" s="202"/>
      <c r="F178" s="92" t="s">
        <v>109</v>
      </c>
      <c r="G178" s="92"/>
      <c r="H178" s="92"/>
      <c r="I178" s="85" t="s">
        <v>2525</v>
      </c>
      <c r="J178" s="86"/>
      <c r="K178" s="86"/>
      <c r="L178" s="86"/>
      <c r="M178" s="86"/>
      <c r="N178" s="86"/>
      <c r="O178" s="87"/>
      <c r="P178" s="88"/>
    </row>
    <row r="179" spans="2:16" ht="39.950000000000003" customHeight="1">
      <c r="B179" s="280"/>
      <c r="C179" s="281"/>
      <c r="D179" s="82"/>
      <c r="E179" s="202"/>
      <c r="F179" s="92" t="s">
        <v>429</v>
      </c>
      <c r="G179" s="92"/>
      <c r="H179" s="92"/>
      <c r="I179" s="85" t="s">
        <v>2525</v>
      </c>
      <c r="J179" s="86"/>
      <c r="K179" s="86"/>
      <c r="L179" s="86"/>
      <c r="M179" s="86"/>
      <c r="N179" s="86"/>
      <c r="O179" s="87"/>
      <c r="P179" s="88"/>
    </row>
    <row r="180" spans="2:16" ht="39.950000000000003" customHeight="1">
      <c r="B180" s="280"/>
      <c r="C180" s="281"/>
      <c r="D180" s="82"/>
      <c r="E180" s="202"/>
      <c r="F180" s="92" t="s">
        <v>110</v>
      </c>
      <c r="G180" s="92"/>
      <c r="H180" s="92"/>
      <c r="I180" s="85" t="s">
        <v>2546</v>
      </c>
      <c r="J180" s="86"/>
      <c r="K180" s="86"/>
      <c r="L180" s="86"/>
      <c r="M180" s="86"/>
      <c r="N180" s="86"/>
      <c r="O180" s="87"/>
      <c r="P180" s="88"/>
    </row>
    <row r="181" spans="2:16" ht="39.950000000000003" customHeight="1">
      <c r="B181" s="280"/>
      <c r="C181" s="281"/>
      <c r="D181" s="82">
        <v>2</v>
      </c>
      <c r="E181" s="202"/>
      <c r="F181" s="92" t="s">
        <v>5</v>
      </c>
      <c r="G181" s="92"/>
      <c r="H181" s="92"/>
      <c r="I181" s="85" t="s">
        <v>2527</v>
      </c>
      <c r="J181" s="86"/>
      <c r="K181" s="86"/>
      <c r="L181" s="86"/>
      <c r="M181" s="86"/>
      <c r="N181" s="86"/>
      <c r="O181" s="87"/>
      <c r="P181" s="88"/>
    </row>
    <row r="182" spans="2:16" ht="39.950000000000003" customHeight="1">
      <c r="B182" s="280"/>
      <c r="C182" s="281"/>
      <c r="D182" s="82"/>
      <c r="E182" s="202"/>
      <c r="F182" s="92" t="s">
        <v>108</v>
      </c>
      <c r="G182" s="92"/>
      <c r="H182" s="92"/>
      <c r="I182" s="85" t="s">
        <v>2528</v>
      </c>
      <c r="J182" s="86"/>
      <c r="K182" s="86"/>
      <c r="L182" s="86"/>
      <c r="M182" s="86"/>
      <c r="N182" s="86"/>
      <c r="O182" s="87"/>
      <c r="P182" s="88"/>
    </row>
    <row r="183" spans="2:16" ht="39.950000000000003" customHeight="1">
      <c r="B183" s="280"/>
      <c r="C183" s="281"/>
      <c r="D183" s="82"/>
      <c r="E183" s="202"/>
      <c r="F183" s="92" t="s">
        <v>109</v>
      </c>
      <c r="G183" s="92"/>
      <c r="H183" s="92"/>
      <c r="I183" s="85" t="s">
        <v>2529</v>
      </c>
      <c r="J183" s="86"/>
      <c r="K183" s="86"/>
      <c r="L183" s="86"/>
      <c r="M183" s="86"/>
      <c r="N183" s="86"/>
      <c r="O183" s="87"/>
      <c r="P183" s="88"/>
    </row>
    <row r="184" spans="2:16" ht="39.950000000000003" customHeight="1">
      <c r="B184" s="280"/>
      <c r="C184" s="281"/>
      <c r="D184" s="82"/>
      <c r="E184" s="202"/>
      <c r="F184" s="92" t="s">
        <v>429</v>
      </c>
      <c r="G184" s="92"/>
      <c r="H184" s="92"/>
      <c r="I184" s="85" t="s">
        <v>2530</v>
      </c>
      <c r="J184" s="86"/>
      <c r="K184" s="86"/>
      <c r="L184" s="86"/>
      <c r="M184" s="86"/>
      <c r="N184" s="86"/>
      <c r="O184" s="87"/>
      <c r="P184" s="88"/>
    </row>
    <row r="185" spans="2:16" ht="39.950000000000003" customHeight="1">
      <c r="B185" s="280"/>
      <c r="C185" s="281"/>
      <c r="D185" s="82"/>
      <c r="E185" s="202"/>
      <c r="F185" s="92" t="s">
        <v>110</v>
      </c>
      <c r="G185" s="92"/>
      <c r="H185" s="92"/>
      <c r="I185" s="85" t="s">
        <v>2546</v>
      </c>
      <c r="J185" s="86"/>
      <c r="K185" s="86"/>
      <c r="L185" s="86"/>
      <c r="M185" s="86"/>
      <c r="N185" s="86"/>
      <c r="O185" s="87"/>
      <c r="P185" s="88"/>
    </row>
    <row r="186" spans="2:16" ht="39.950000000000003" customHeight="1">
      <c r="B186" s="280"/>
      <c r="C186" s="281"/>
      <c r="D186" s="268">
        <v>3</v>
      </c>
      <c r="E186" s="234"/>
      <c r="F186" s="92" t="s">
        <v>5</v>
      </c>
      <c r="G186" s="92"/>
      <c r="H186" s="92"/>
      <c r="I186" s="85" t="s">
        <v>2533</v>
      </c>
      <c r="J186" s="86"/>
      <c r="K186" s="86"/>
      <c r="L186" s="86"/>
      <c r="M186" s="86"/>
      <c r="N186" s="86"/>
      <c r="O186" s="87"/>
      <c r="P186" s="88"/>
    </row>
    <row r="187" spans="2:16" ht="39.950000000000003" customHeight="1">
      <c r="B187" s="280"/>
      <c r="C187" s="281"/>
      <c r="D187" s="269"/>
      <c r="E187" s="235"/>
      <c r="F187" s="92" t="s">
        <v>108</v>
      </c>
      <c r="G187" s="92"/>
      <c r="H187" s="92"/>
      <c r="I187" s="85" t="s">
        <v>2534</v>
      </c>
      <c r="J187" s="86"/>
      <c r="K187" s="86"/>
      <c r="L187" s="86"/>
      <c r="M187" s="86"/>
      <c r="N187" s="86"/>
      <c r="O187" s="87"/>
      <c r="P187" s="88"/>
    </row>
    <row r="188" spans="2:16" ht="39.950000000000003" customHeight="1">
      <c r="B188" s="280"/>
      <c r="C188" s="281"/>
      <c r="D188" s="269"/>
      <c r="E188" s="235"/>
      <c r="F188" s="92" t="s">
        <v>109</v>
      </c>
      <c r="G188" s="92"/>
      <c r="H188" s="92"/>
      <c r="I188" s="85" t="s">
        <v>2535</v>
      </c>
      <c r="J188" s="86"/>
      <c r="K188" s="86"/>
      <c r="L188" s="86"/>
      <c r="M188" s="86"/>
      <c r="N188" s="86"/>
      <c r="O188" s="87"/>
      <c r="P188" s="88"/>
    </row>
    <row r="189" spans="2:16" ht="39.950000000000003" customHeight="1">
      <c r="B189" s="280"/>
      <c r="C189" s="281"/>
      <c r="D189" s="269"/>
      <c r="E189" s="235"/>
      <c r="F189" s="92" t="s">
        <v>429</v>
      </c>
      <c r="G189" s="92"/>
      <c r="H189" s="92"/>
      <c r="I189" s="85" t="s">
        <v>2535</v>
      </c>
      <c r="J189" s="86"/>
      <c r="K189" s="86"/>
      <c r="L189" s="86"/>
      <c r="M189" s="86"/>
      <c r="N189" s="86"/>
      <c r="O189" s="87"/>
      <c r="P189" s="88"/>
    </row>
    <row r="190" spans="2:16" ht="39.950000000000003" customHeight="1">
      <c r="B190" s="443"/>
      <c r="C190" s="444"/>
      <c r="D190" s="270"/>
      <c r="E190" s="236"/>
      <c r="F190" s="92" t="s">
        <v>110</v>
      </c>
      <c r="G190" s="92"/>
      <c r="H190" s="92"/>
      <c r="I190" s="85" t="s">
        <v>2536</v>
      </c>
      <c r="J190" s="86"/>
      <c r="K190" s="86"/>
      <c r="L190" s="86"/>
      <c r="M190" s="86"/>
      <c r="N190" s="86"/>
      <c r="O190" s="87"/>
      <c r="P190" s="88"/>
    </row>
    <row r="191" spans="2:16" ht="39.950000000000003" customHeight="1">
      <c r="B191" s="278" t="s">
        <v>107</v>
      </c>
      <c r="C191" s="279"/>
      <c r="D191" s="268">
        <v>1</v>
      </c>
      <c r="E191" s="234"/>
      <c r="F191" s="92" t="s">
        <v>5</v>
      </c>
      <c r="G191" s="92"/>
      <c r="H191" s="92"/>
      <c r="I191" s="85" t="s">
        <v>2531</v>
      </c>
      <c r="J191" s="86"/>
      <c r="K191" s="86"/>
      <c r="L191" s="86"/>
      <c r="M191" s="86"/>
      <c r="N191" s="86"/>
      <c r="O191" s="87"/>
      <c r="P191" s="88"/>
    </row>
    <row r="192" spans="2:16" ht="39.950000000000003" customHeight="1">
      <c r="B192" s="280"/>
      <c r="C192" s="281"/>
      <c r="D192" s="269"/>
      <c r="E192" s="235"/>
      <c r="F192" s="92" t="s">
        <v>108</v>
      </c>
      <c r="G192" s="92"/>
      <c r="H192" s="92"/>
      <c r="I192" s="85" t="s">
        <v>2532</v>
      </c>
      <c r="J192" s="86"/>
      <c r="K192" s="86"/>
      <c r="L192" s="86"/>
      <c r="M192" s="86"/>
      <c r="N192" s="86"/>
      <c r="O192" s="87"/>
      <c r="P192" s="88"/>
    </row>
    <row r="193" spans="2:16" ht="39.950000000000003" customHeight="1">
      <c r="B193" s="280"/>
      <c r="C193" s="281"/>
      <c r="D193" s="269"/>
      <c r="E193" s="235"/>
      <c r="F193" s="160" t="s">
        <v>110</v>
      </c>
      <c r="G193" s="160"/>
      <c r="H193" s="160"/>
      <c r="I193" s="85" t="s">
        <v>2547</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2523</v>
      </c>
      <c r="G201" s="275" t="s">
        <v>448</v>
      </c>
      <c r="H201" s="99"/>
      <c r="I201" s="100"/>
      <c r="J201" s="135" t="s">
        <v>2537</v>
      </c>
      <c r="K201" s="206"/>
      <c r="L201" s="206"/>
      <c r="M201" s="206"/>
      <c r="N201" s="206"/>
      <c r="O201" s="206"/>
      <c r="P201" s="207"/>
    </row>
    <row r="202" spans="2:16" ht="60" customHeight="1">
      <c r="B202" s="114" t="s">
        <v>114</v>
      </c>
      <c r="C202" s="92"/>
      <c r="D202" s="92"/>
      <c r="E202" s="92"/>
      <c r="F202" s="85" t="s">
        <v>2591</v>
      </c>
      <c r="G202" s="85"/>
      <c r="H202" s="85"/>
      <c r="I202" s="85"/>
      <c r="J202" s="85"/>
      <c r="K202" s="85"/>
      <c r="L202" s="85"/>
      <c r="M202" s="85"/>
      <c r="N202" s="85"/>
      <c r="O202" s="135"/>
      <c r="P202" s="136"/>
    </row>
    <row r="203" spans="2:16" ht="60" customHeight="1">
      <c r="B203" s="114" t="s">
        <v>115</v>
      </c>
      <c r="C203" s="92"/>
      <c r="D203" s="92"/>
      <c r="E203" s="92"/>
      <c r="F203" s="85" t="s">
        <v>2554</v>
      </c>
      <c r="G203" s="86"/>
      <c r="H203" s="86"/>
      <c r="I203" s="86"/>
      <c r="J203" s="86"/>
      <c r="K203" s="86"/>
      <c r="L203" s="86"/>
      <c r="M203" s="86"/>
      <c r="N203" s="86"/>
      <c r="O203" s="87"/>
      <c r="P203" s="88"/>
    </row>
    <row r="204" spans="2:16" ht="20.100000000000001" customHeight="1">
      <c r="B204" s="114" t="s">
        <v>116</v>
      </c>
      <c r="C204" s="92"/>
      <c r="D204" s="92"/>
      <c r="E204" s="92"/>
      <c r="F204" s="159" t="s">
        <v>2516</v>
      </c>
      <c r="G204" s="159"/>
      <c r="H204" s="159"/>
      <c r="I204" s="159"/>
      <c r="J204" s="159"/>
      <c r="K204" s="159"/>
      <c r="L204" s="159"/>
      <c r="M204" s="159"/>
      <c r="N204" s="159"/>
      <c r="O204" s="96"/>
      <c r="P204" s="131"/>
    </row>
    <row r="205" spans="2:16" ht="60.75" customHeight="1">
      <c r="B205" s="114" t="s">
        <v>117</v>
      </c>
      <c r="C205" s="92"/>
      <c r="D205" s="92"/>
      <c r="E205" s="92"/>
      <c r="F205" s="85" t="s">
        <v>2559</v>
      </c>
      <c r="G205" s="86"/>
      <c r="H205" s="86"/>
      <c r="I205" s="86"/>
      <c r="J205" s="86"/>
      <c r="K205" s="86"/>
      <c r="L205" s="86"/>
      <c r="M205" s="86"/>
      <c r="N205" s="86"/>
      <c r="O205" s="87"/>
      <c r="P205" s="88"/>
    </row>
    <row r="206" spans="2:16" ht="20.100000000000001" customHeight="1">
      <c r="B206" s="292" t="s">
        <v>119</v>
      </c>
      <c r="C206" s="284"/>
      <c r="D206" s="284"/>
      <c r="E206" s="284"/>
      <c r="F206" s="159" t="s">
        <v>2518</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2516</v>
      </c>
      <c r="G207" s="159"/>
      <c r="H207" s="159"/>
      <c r="I207" s="159"/>
      <c r="J207" s="159"/>
      <c r="K207" s="159"/>
      <c r="L207" s="159"/>
      <c r="M207" s="159"/>
      <c r="N207" s="159"/>
      <c r="O207" s="96"/>
      <c r="P207" s="131"/>
    </row>
    <row r="208" spans="2:16" ht="20.100000000000001" customHeight="1">
      <c r="B208" s="293"/>
      <c r="C208" s="285"/>
      <c r="D208" s="284" t="s">
        <v>122</v>
      </c>
      <c r="E208" s="284"/>
      <c r="F208" s="159" t="s">
        <v>2518</v>
      </c>
      <c r="G208" s="159"/>
      <c r="H208" s="159"/>
      <c r="I208" s="159"/>
      <c r="J208" s="159"/>
      <c r="K208" s="159"/>
      <c r="L208" s="159"/>
      <c r="M208" s="159"/>
      <c r="N208" s="159"/>
      <c r="O208" s="96"/>
      <c r="P208" s="131"/>
    </row>
    <row r="209" spans="2:20" ht="20.100000000000001" customHeight="1">
      <c r="B209" s="293"/>
      <c r="C209" s="285"/>
      <c r="D209" s="284" t="s">
        <v>123</v>
      </c>
      <c r="E209" s="284"/>
      <c r="F209" s="159" t="s">
        <v>2516</v>
      </c>
      <c r="G209" s="159"/>
      <c r="H209" s="159"/>
      <c r="I209" s="159"/>
      <c r="J209" s="159"/>
      <c r="K209" s="159"/>
      <c r="L209" s="159"/>
      <c r="M209" s="159"/>
      <c r="N209" s="159"/>
      <c r="O209" s="96"/>
      <c r="P209" s="131"/>
    </row>
    <row r="210" spans="2:20" ht="20.100000000000001" customHeight="1">
      <c r="B210" s="293"/>
      <c r="C210" s="285"/>
      <c r="D210" s="284" t="s">
        <v>124</v>
      </c>
      <c r="E210" s="284"/>
      <c r="F210" s="159" t="s">
        <v>2518</v>
      </c>
      <c r="G210" s="159"/>
      <c r="H210" s="159"/>
      <c r="I210" s="159"/>
      <c r="J210" s="159"/>
      <c r="K210" s="159"/>
      <c r="L210" s="159"/>
      <c r="M210" s="159"/>
      <c r="N210" s="159"/>
      <c r="O210" s="96"/>
      <c r="P210" s="131"/>
    </row>
    <row r="211" spans="2:20" ht="20.100000000000001" customHeight="1">
      <c r="B211" s="293"/>
      <c r="C211" s="285"/>
      <c r="D211" s="284" t="s">
        <v>125</v>
      </c>
      <c r="E211" s="284"/>
      <c r="F211" s="159" t="s">
        <v>2518</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2516</v>
      </c>
      <c r="K219" s="159"/>
      <c r="L219" s="159"/>
      <c r="M219" s="159"/>
      <c r="N219" s="159"/>
      <c r="O219" s="96"/>
      <c r="P219" s="131"/>
      <c r="S219" s="15" t="str">
        <f>IF(J219="","未記入","")</f>
        <v/>
      </c>
    </row>
    <row r="220" spans="2:20" ht="60" customHeight="1">
      <c r="B220" s="114" t="s">
        <v>128</v>
      </c>
      <c r="C220" s="92"/>
      <c r="D220" s="92"/>
      <c r="E220" s="92"/>
      <c r="F220" s="85" t="s">
        <v>2592</v>
      </c>
      <c r="G220" s="86"/>
      <c r="H220" s="86"/>
      <c r="I220" s="86"/>
      <c r="J220" s="86"/>
      <c r="K220" s="86"/>
      <c r="L220" s="86"/>
      <c r="M220" s="86"/>
      <c r="N220" s="86"/>
      <c r="O220" s="87"/>
      <c r="P220" s="88"/>
    </row>
    <row r="221" spans="2:20" ht="60" customHeight="1">
      <c r="B221" s="114" t="s">
        <v>493</v>
      </c>
      <c r="C221" s="92"/>
      <c r="D221" s="92"/>
      <c r="E221" s="92"/>
      <c r="F221" s="85" t="s">
        <v>2560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2561</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2555</v>
      </c>
      <c r="K227" s="206"/>
      <c r="L227" s="206"/>
      <c r="M227" s="206"/>
      <c r="N227" s="206"/>
      <c r="O227" s="206"/>
      <c r="P227" s="207"/>
    </row>
    <row r="228" spans="1:20" ht="20.100000000000001" customHeight="1">
      <c r="B228" s="114" t="s">
        <v>132</v>
      </c>
      <c r="C228" s="92"/>
      <c r="D228" s="92"/>
      <c r="E228" s="92"/>
      <c r="F228" s="96">
        <v>90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v>1</v>
      </c>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41</v>
      </c>
      <c r="F241" s="218"/>
      <c r="G241" s="218"/>
      <c r="H241" s="159">
        <v>4</v>
      </c>
      <c r="I241" s="159"/>
      <c r="J241" s="159"/>
      <c r="K241" s="159">
        <v>37</v>
      </c>
      <c r="L241" s="159"/>
      <c r="M241" s="159"/>
      <c r="N241" s="159">
        <v>27.28</v>
      </c>
      <c r="O241" s="96"/>
      <c r="P241" s="131"/>
    </row>
    <row r="242" spans="2:20" ht="20.100000000000001" customHeight="1">
      <c r="B242" s="45"/>
      <c r="C242" s="92" t="s">
        <v>144</v>
      </c>
      <c r="D242" s="92"/>
      <c r="E242" s="218">
        <f>IF(OR($H$242&lt;&gt;"",$K$242&lt;&gt;""),SUM($H$242,$K$242),"")</f>
        <v>3</v>
      </c>
      <c r="F242" s="218"/>
      <c r="G242" s="218"/>
      <c r="H242" s="159">
        <v>2</v>
      </c>
      <c r="I242" s="159"/>
      <c r="J242" s="159"/>
      <c r="K242" s="159">
        <v>1</v>
      </c>
      <c r="L242" s="159"/>
      <c r="M242" s="159"/>
      <c r="N242" s="159">
        <v>2.81</v>
      </c>
      <c r="O242" s="96"/>
      <c r="P242" s="131"/>
    </row>
    <row r="243" spans="2:20" ht="20.100000000000001" customHeight="1">
      <c r="B243" s="114" t="s">
        <v>145</v>
      </c>
      <c r="C243" s="92"/>
      <c r="D243" s="92"/>
      <c r="E243" s="218">
        <f>IF(OR($H$243&lt;&gt;"",$K$243&lt;&gt;""),SUM($H$243,$K$243),"")</f>
        <v>1</v>
      </c>
      <c r="F243" s="218"/>
      <c r="G243" s="218"/>
      <c r="H243" s="159"/>
      <c r="I243" s="159"/>
      <c r="J243" s="159"/>
      <c r="K243" s="159">
        <v>1</v>
      </c>
      <c r="L243" s="159"/>
      <c r="M243" s="159"/>
      <c r="N243" s="159">
        <v>0.39</v>
      </c>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v>1</v>
      </c>
      <c r="O244" s="96"/>
      <c r="P244" s="131"/>
    </row>
    <row r="245" spans="2:20" ht="20.100000000000001" customHeight="1">
      <c r="B245" s="114" t="s">
        <v>147</v>
      </c>
      <c r="C245" s="92"/>
      <c r="D245" s="92"/>
      <c r="E245" s="218">
        <f>IF(OR($H$245&lt;&gt;"",$K$245&lt;&gt;""),SUM($H$245,$K$245),"")</f>
        <v>1</v>
      </c>
      <c r="F245" s="218"/>
      <c r="G245" s="218"/>
      <c r="H245" s="159">
        <v>1</v>
      </c>
      <c r="I245" s="159"/>
      <c r="J245" s="159"/>
      <c r="K245" s="159"/>
      <c r="L245" s="159"/>
      <c r="M245" s="159"/>
      <c r="N245" s="159">
        <v>1</v>
      </c>
      <c r="O245" s="96"/>
      <c r="P245" s="131"/>
    </row>
    <row r="246" spans="2:20" ht="20.100000000000001" customHeight="1">
      <c r="B246" s="114" t="s">
        <v>148</v>
      </c>
      <c r="C246" s="92"/>
      <c r="D246" s="92"/>
      <c r="E246" s="218">
        <f>IF(OR($H$246&lt;&gt;"",$K$246&lt;&gt;""),SUM($H$246,$K$246),"")</f>
        <v>12</v>
      </c>
      <c r="F246" s="218"/>
      <c r="G246" s="218"/>
      <c r="H246" s="159">
        <v>2</v>
      </c>
      <c r="I246" s="159"/>
      <c r="J246" s="159"/>
      <c r="K246" s="159">
        <v>10</v>
      </c>
      <c r="L246" s="159"/>
      <c r="M246" s="159"/>
      <c r="N246" s="159">
        <v>6.73</v>
      </c>
      <c r="O246" s="96"/>
      <c r="P246" s="131"/>
    </row>
    <row r="247" spans="2:20" ht="20.100000000000001" customHeight="1">
      <c r="B247" s="114" t="s">
        <v>149</v>
      </c>
      <c r="C247" s="92"/>
      <c r="D247" s="92"/>
      <c r="E247" s="218">
        <f>IF(OR($H$247&lt;&gt;"",$K$247&lt;&gt;""),SUM($H$247,$K$247),"")</f>
        <v>2</v>
      </c>
      <c r="F247" s="218"/>
      <c r="G247" s="218"/>
      <c r="H247" s="159">
        <v>1</v>
      </c>
      <c r="I247" s="159"/>
      <c r="J247" s="159"/>
      <c r="K247" s="159">
        <v>1</v>
      </c>
      <c r="L247" s="159"/>
      <c r="M247" s="159"/>
      <c r="N247" s="159">
        <v>1.57</v>
      </c>
      <c r="O247" s="96"/>
      <c r="P247" s="131"/>
    </row>
    <row r="248" spans="2:20" ht="20.100000000000001" customHeight="1">
      <c r="B248" s="114" t="s">
        <v>150</v>
      </c>
      <c r="C248" s="92"/>
      <c r="D248" s="92"/>
      <c r="E248" s="218">
        <f>IF(OR($H$248&lt;&gt;"",$K$248&lt;&gt;""),SUM($H$248,$K$248),"")</f>
        <v>2</v>
      </c>
      <c r="F248" s="218"/>
      <c r="G248" s="218"/>
      <c r="H248" s="159"/>
      <c r="I248" s="159"/>
      <c r="J248" s="159"/>
      <c r="K248" s="159">
        <v>2</v>
      </c>
      <c r="L248" s="159"/>
      <c r="M248" s="159"/>
      <c r="N248" s="159">
        <v>1.22</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16</v>
      </c>
      <c r="H259" s="218"/>
      <c r="I259" s="218"/>
      <c r="J259" s="159">
        <v>4</v>
      </c>
      <c r="K259" s="159"/>
      <c r="L259" s="159"/>
      <c r="M259" s="159">
        <v>12</v>
      </c>
      <c r="N259" s="159"/>
      <c r="O259" s="96"/>
      <c r="P259" s="131"/>
    </row>
    <row r="260" spans="2:20" ht="20.100000000000001" customHeight="1">
      <c r="B260" s="114" t="s">
        <v>163</v>
      </c>
      <c r="C260" s="92"/>
      <c r="D260" s="92"/>
      <c r="E260" s="92"/>
      <c r="F260" s="92"/>
      <c r="G260" s="218">
        <f>IF(OR($J$260&lt;&gt;"",$M$260&lt;&gt;""),SUM($J$260,$M$260),"")</f>
        <v>2</v>
      </c>
      <c r="H260" s="218"/>
      <c r="I260" s="218"/>
      <c r="J260" s="159"/>
      <c r="K260" s="159"/>
      <c r="L260" s="159"/>
      <c r="M260" s="159">
        <v>2</v>
      </c>
      <c r="N260" s="159"/>
      <c r="O260" s="96"/>
      <c r="P260" s="131"/>
    </row>
    <row r="261" spans="2:20" ht="20.100000000000001" customHeight="1">
      <c r="B261" s="114" t="s">
        <v>399</v>
      </c>
      <c r="C261" s="92"/>
      <c r="D261" s="92"/>
      <c r="E261" s="92"/>
      <c r="F261" s="92"/>
      <c r="G261" s="218">
        <f>IF(OR($J$261&lt;&gt;"",$M$261&lt;&gt;""),SUM($J$261,$M$261),"")</f>
        <v>8</v>
      </c>
      <c r="H261" s="218"/>
      <c r="I261" s="218"/>
      <c r="J261" s="159"/>
      <c r="K261" s="159"/>
      <c r="L261" s="159"/>
      <c r="M261" s="159">
        <v>8</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f>IF(OR($J$269&lt;&gt;"",$M$269&lt;&gt;""),SUM($J$269,$M$269),"")</f>
        <v>1</v>
      </c>
      <c r="H269" s="218"/>
      <c r="I269" s="218"/>
      <c r="J269" s="159"/>
      <c r="K269" s="159"/>
      <c r="L269" s="159"/>
      <c r="M269" s="159">
        <v>1</v>
      </c>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19</v>
      </c>
      <c r="H277" s="47" t="s">
        <v>504</v>
      </c>
      <c r="I277" s="29">
        <v>0</v>
      </c>
      <c r="J277" s="47" t="s">
        <v>505</v>
      </c>
      <c r="K277" s="48" t="s">
        <v>450</v>
      </c>
      <c r="L277" s="29">
        <v>7</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2538</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1.5</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2518</v>
      </c>
      <c r="M295" s="109"/>
      <c r="N295" s="109"/>
      <c r="O295" s="109"/>
      <c r="P295" s="110"/>
    </row>
    <row r="296" spans="2:20" ht="20.100000000000001" customHeight="1">
      <c r="B296" s="89"/>
      <c r="C296" s="90"/>
      <c r="D296" s="90"/>
      <c r="E296" s="90"/>
      <c r="F296" s="91"/>
      <c r="G296" s="210" t="s">
        <v>456</v>
      </c>
      <c r="H296" s="192"/>
      <c r="I296" s="96" t="s">
        <v>2516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2548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0</v>
      </c>
      <c r="H301" s="28">
        <v>3</v>
      </c>
      <c r="I301" s="28">
        <v>2</v>
      </c>
      <c r="J301" s="28">
        <v>12</v>
      </c>
      <c r="K301" s="28">
        <v>0</v>
      </c>
      <c r="L301" s="28">
        <v>0</v>
      </c>
      <c r="M301" s="28">
        <v>0</v>
      </c>
      <c r="N301" s="28">
        <v>0</v>
      </c>
      <c r="O301" s="28">
        <v>0</v>
      </c>
      <c r="P301" s="28">
        <v>0</v>
      </c>
      <c r="Q301" s="12"/>
    </row>
    <row r="302" spans="2:20" ht="20.100000000000001" customHeight="1">
      <c r="B302" s="190" t="s">
        <v>186</v>
      </c>
      <c r="C302" s="191"/>
      <c r="D302" s="191"/>
      <c r="E302" s="191"/>
      <c r="F302" s="192"/>
      <c r="G302" s="28">
        <v>0</v>
      </c>
      <c r="H302" s="28">
        <v>3</v>
      </c>
      <c r="I302" s="28">
        <v>1</v>
      </c>
      <c r="J302" s="28">
        <v>10</v>
      </c>
      <c r="K302" s="28">
        <v>0</v>
      </c>
      <c r="L302" s="28">
        <v>0</v>
      </c>
      <c r="M302" s="28">
        <v>0</v>
      </c>
      <c r="N302" s="28">
        <v>0</v>
      </c>
      <c r="O302" s="28">
        <v>0</v>
      </c>
      <c r="P302" s="28">
        <v>0</v>
      </c>
      <c r="Q302" s="12"/>
    </row>
    <row r="303" spans="2:20" ht="20.100000000000001" customHeight="1">
      <c r="B303" s="333" t="s">
        <v>187</v>
      </c>
      <c r="C303" s="334"/>
      <c r="D303" s="203" t="s">
        <v>188</v>
      </c>
      <c r="E303" s="99"/>
      <c r="F303" s="100"/>
      <c r="G303" s="28">
        <v>0</v>
      </c>
      <c r="H303" s="28">
        <v>1</v>
      </c>
      <c r="I303" s="28">
        <v>1</v>
      </c>
      <c r="J303" s="28">
        <v>12</v>
      </c>
      <c r="K303" s="28">
        <v>0</v>
      </c>
      <c r="L303" s="28">
        <v>0</v>
      </c>
      <c r="M303" s="28">
        <v>0</v>
      </c>
      <c r="N303" s="28">
        <v>0</v>
      </c>
      <c r="O303" s="28">
        <v>0</v>
      </c>
      <c r="P303" s="28">
        <v>0</v>
      </c>
      <c r="Q303" s="12"/>
    </row>
    <row r="304" spans="2:20" ht="20.100000000000001" customHeight="1">
      <c r="B304" s="335"/>
      <c r="C304" s="336"/>
      <c r="D304" s="210" t="s">
        <v>189</v>
      </c>
      <c r="E304" s="191"/>
      <c r="F304" s="192"/>
      <c r="G304" s="331">
        <v>1</v>
      </c>
      <c r="H304" s="331">
        <v>0</v>
      </c>
      <c r="I304" s="331">
        <v>0</v>
      </c>
      <c r="J304" s="331">
        <v>4</v>
      </c>
      <c r="K304" s="331">
        <v>0</v>
      </c>
      <c r="L304" s="331">
        <v>0</v>
      </c>
      <c r="M304" s="331">
        <v>0</v>
      </c>
      <c r="N304" s="331">
        <v>1</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1</v>
      </c>
      <c r="J306" s="331">
        <v>6</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1</v>
      </c>
      <c r="J308" s="331">
        <v>11</v>
      </c>
      <c r="K308" s="331">
        <v>0</v>
      </c>
      <c r="L308" s="331">
        <v>0</v>
      </c>
      <c r="M308" s="331">
        <v>0</v>
      </c>
      <c r="N308" s="331">
        <v>0</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1</v>
      </c>
      <c r="H310" s="28">
        <v>0</v>
      </c>
      <c r="I310" s="28">
        <v>1</v>
      </c>
      <c r="J310" s="28">
        <v>4</v>
      </c>
      <c r="K310" s="28">
        <v>1</v>
      </c>
      <c r="L310" s="28">
        <v>0</v>
      </c>
      <c r="M310" s="28">
        <v>0</v>
      </c>
      <c r="N310" s="28">
        <v>0</v>
      </c>
      <c r="O310" s="28">
        <v>1</v>
      </c>
      <c r="P310" s="28">
        <v>0</v>
      </c>
      <c r="Q310" s="12"/>
    </row>
    <row r="311" spans="1:20" ht="20.100000000000001" customHeight="1" thickBot="1">
      <c r="B311" s="147" t="s">
        <v>193</v>
      </c>
      <c r="C311" s="148"/>
      <c r="D311" s="148"/>
      <c r="E311" s="148"/>
      <c r="F311" s="148"/>
      <c r="G311" s="148"/>
      <c r="H311" s="313" t="s">
        <v>2516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2550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2562</v>
      </c>
      <c r="J332" s="159"/>
      <c r="K332" s="159"/>
      <c r="L332" s="159"/>
      <c r="M332" s="96" t="s">
        <v>2563</v>
      </c>
      <c r="N332" s="97"/>
      <c r="O332" s="97"/>
      <c r="P332" s="101"/>
    </row>
    <row r="333" spans="2:20" ht="20.100000000000001" customHeight="1">
      <c r="B333" s="114"/>
      <c r="C333" s="92"/>
      <c r="D333" s="92"/>
      <c r="E333" s="203" t="s">
        <v>215</v>
      </c>
      <c r="F333" s="99"/>
      <c r="G333" s="99"/>
      <c r="H333" s="100"/>
      <c r="I333" s="96">
        <v>75</v>
      </c>
      <c r="J333" s="97"/>
      <c r="K333" s="97"/>
      <c r="L333" s="55" t="s">
        <v>498</v>
      </c>
      <c r="M333" s="96">
        <v>75</v>
      </c>
      <c r="N333" s="97"/>
      <c r="O333" s="97"/>
      <c r="P333" s="40" t="s">
        <v>498</v>
      </c>
    </row>
    <row r="334" spans="2:20" ht="20.100000000000001" customHeight="1">
      <c r="B334" s="114" t="s">
        <v>45</v>
      </c>
      <c r="C334" s="92"/>
      <c r="D334" s="92"/>
      <c r="E334" s="203" t="s">
        <v>216</v>
      </c>
      <c r="F334" s="99"/>
      <c r="G334" s="99"/>
      <c r="H334" s="100"/>
      <c r="I334" s="96">
        <v>27.15</v>
      </c>
      <c r="J334" s="97"/>
      <c r="K334" s="97"/>
      <c r="L334" s="55" t="s">
        <v>490</v>
      </c>
      <c r="M334" s="96">
        <v>27.15</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2384</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2384</v>
      </c>
      <c r="J337" s="159"/>
      <c r="K337" s="159"/>
      <c r="L337" s="159"/>
      <c r="M337" s="131" t="s">
        <v>2384</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359">
        <v>888000</v>
      </c>
      <c r="J339" s="97"/>
      <c r="K339" s="97"/>
      <c r="L339" s="50" t="s">
        <v>499</v>
      </c>
      <c r="M339" s="359">
        <v>822000</v>
      </c>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359">
        <v>148000</v>
      </c>
      <c r="J341" s="97"/>
      <c r="K341" s="97"/>
      <c r="L341" s="50" t="s">
        <v>499</v>
      </c>
      <c r="M341" s="359">
        <v>137000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359">
        <v>22149</v>
      </c>
      <c r="N342" s="97"/>
      <c r="O342" s="97"/>
      <c r="P342" s="37" t="s">
        <v>499</v>
      </c>
    </row>
    <row r="343" spans="2:20" ht="20.100000000000001" customHeight="1">
      <c r="B343" s="114"/>
      <c r="C343" s="360"/>
      <c r="D343" s="360" t="s">
        <v>213</v>
      </c>
      <c r="E343" s="203" t="s">
        <v>221</v>
      </c>
      <c r="F343" s="99"/>
      <c r="G343" s="99"/>
      <c r="H343" s="100"/>
      <c r="I343" s="359">
        <v>65760</v>
      </c>
      <c r="J343" s="97"/>
      <c r="K343" s="97"/>
      <c r="L343" s="50" t="s">
        <v>499</v>
      </c>
      <c r="M343" s="359">
        <v>65760</v>
      </c>
      <c r="N343" s="97"/>
      <c r="O343" s="97"/>
      <c r="P343" s="37" t="s">
        <v>499</v>
      </c>
    </row>
    <row r="344" spans="2:20" ht="20.100000000000001" customHeight="1">
      <c r="B344" s="114"/>
      <c r="C344" s="360"/>
      <c r="D344" s="360"/>
      <c r="E344" s="203" t="s">
        <v>222</v>
      </c>
      <c r="F344" s="99"/>
      <c r="G344" s="99"/>
      <c r="H344" s="100"/>
      <c r="I344" s="359">
        <v>126000</v>
      </c>
      <c r="J344" s="97"/>
      <c r="K344" s="97"/>
      <c r="L344" s="50" t="s">
        <v>499</v>
      </c>
      <c r="M344" s="359">
        <v>126000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t="s">
        <v>2564</v>
      </c>
      <c r="J346" s="97"/>
      <c r="K346" s="97"/>
      <c r="L346" s="50" t="s">
        <v>499</v>
      </c>
      <c r="M346" s="96" t="s">
        <v>2564</v>
      </c>
      <c r="N346" s="97"/>
      <c r="O346" s="97"/>
      <c r="P346" s="37" t="s">
        <v>499</v>
      </c>
    </row>
    <row r="347" spans="2:20" ht="20.100000000000001" customHeight="1">
      <c r="B347" s="114"/>
      <c r="C347" s="360"/>
      <c r="D347" s="360"/>
      <c r="E347" s="203" t="s">
        <v>71</v>
      </c>
      <c r="F347" s="99"/>
      <c r="G347" s="99"/>
      <c r="H347" s="100"/>
      <c r="I347" s="96" t="s">
        <v>2565</v>
      </c>
      <c r="J347" s="97"/>
      <c r="K347" s="97"/>
      <c r="L347" s="50" t="s">
        <v>499</v>
      </c>
      <c r="M347" s="96" t="s">
        <v>2565</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2551</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6</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2552</v>
      </c>
      <c r="H357" s="206"/>
      <c r="I357" s="206"/>
      <c r="J357" s="206"/>
      <c r="K357" s="206"/>
      <c r="L357" s="206"/>
      <c r="M357" s="206"/>
      <c r="N357" s="206"/>
      <c r="O357" s="206"/>
      <c r="P357" s="207"/>
    </row>
    <row r="358" spans="2:20" ht="60" customHeight="1">
      <c r="B358" s="98" t="s">
        <v>221</v>
      </c>
      <c r="C358" s="99"/>
      <c r="D358" s="99"/>
      <c r="E358" s="99"/>
      <c r="F358" s="100"/>
      <c r="G358" s="135" t="s">
        <v>2585</v>
      </c>
      <c r="H358" s="206"/>
      <c r="I358" s="206"/>
      <c r="J358" s="206"/>
      <c r="K358" s="206"/>
      <c r="L358" s="206"/>
      <c r="M358" s="206"/>
      <c r="N358" s="206"/>
      <c r="O358" s="206"/>
      <c r="P358" s="207"/>
    </row>
    <row r="359" spans="2:20" ht="60" customHeight="1">
      <c r="B359" s="98" t="s">
        <v>224</v>
      </c>
      <c r="C359" s="99"/>
      <c r="D359" s="99"/>
      <c r="E359" s="99"/>
      <c r="F359" s="100"/>
      <c r="G359" s="135" t="s">
        <v>2553</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2586</v>
      </c>
      <c r="K367" s="206"/>
      <c r="L367" s="206"/>
      <c r="M367" s="206"/>
      <c r="N367" s="206"/>
      <c r="O367" s="206"/>
      <c r="P367" s="207"/>
    </row>
    <row r="368" spans="2:20" ht="60" customHeight="1">
      <c r="B368" s="190" t="s">
        <v>588</v>
      </c>
      <c r="C368" s="191"/>
      <c r="D368" s="191"/>
      <c r="E368" s="191"/>
      <c r="F368" s="191"/>
      <c r="G368" s="191"/>
      <c r="H368" s="191"/>
      <c r="I368" s="192"/>
      <c r="J368" s="176" t="s">
        <v>2596</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13</v>
      </c>
      <c r="I387" s="109"/>
      <c r="J387" s="109"/>
      <c r="K387" s="109"/>
      <c r="L387" s="109"/>
      <c r="M387" s="109"/>
      <c r="N387" s="109"/>
      <c r="O387" s="109"/>
      <c r="P387" s="49" t="s">
        <v>495</v>
      </c>
    </row>
    <row r="388" spans="1:20" ht="20.100000000000001" customHeight="1">
      <c r="B388" s="79"/>
      <c r="C388" s="81"/>
      <c r="D388" s="92" t="s">
        <v>250</v>
      </c>
      <c r="E388" s="92"/>
      <c r="F388" s="92"/>
      <c r="G388" s="92"/>
      <c r="H388" s="96">
        <v>38</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39</v>
      </c>
      <c r="I392" s="97"/>
      <c r="J392" s="97"/>
      <c r="K392" s="97"/>
      <c r="L392" s="97"/>
      <c r="M392" s="97"/>
      <c r="N392" s="97"/>
      <c r="O392" s="97"/>
      <c r="P392" s="37" t="s">
        <v>497</v>
      </c>
    </row>
    <row r="393" spans="1:20" ht="20.100000000000001" customHeight="1">
      <c r="B393" s="385" t="s">
        <v>247</v>
      </c>
      <c r="C393" s="386"/>
      <c r="D393" s="92" t="s">
        <v>255</v>
      </c>
      <c r="E393" s="92"/>
      <c r="F393" s="92"/>
      <c r="G393" s="92"/>
      <c r="H393" s="96">
        <v>6</v>
      </c>
      <c r="I393" s="97"/>
      <c r="J393" s="97"/>
      <c r="K393" s="97"/>
      <c r="L393" s="97"/>
      <c r="M393" s="97"/>
      <c r="N393" s="97"/>
      <c r="O393" s="97"/>
      <c r="P393" s="37" t="s">
        <v>497</v>
      </c>
    </row>
    <row r="394" spans="1:20" ht="20.100000000000001" customHeight="1">
      <c r="B394" s="387"/>
      <c r="C394" s="388"/>
      <c r="D394" s="92" t="s">
        <v>256</v>
      </c>
      <c r="E394" s="92"/>
      <c r="F394" s="92"/>
      <c r="G394" s="92"/>
      <c r="H394" s="96">
        <v>1</v>
      </c>
      <c r="I394" s="97"/>
      <c r="J394" s="97"/>
      <c r="K394" s="97"/>
      <c r="L394" s="97"/>
      <c r="M394" s="97"/>
      <c r="N394" s="97"/>
      <c r="O394" s="97"/>
      <c r="P394" s="37" t="s">
        <v>497</v>
      </c>
    </row>
    <row r="395" spans="1:20" ht="20.100000000000001" customHeight="1">
      <c r="B395" s="387"/>
      <c r="C395" s="388"/>
      <c r="D395" s="92" t="s">
        <v>257</v>
      </c>
      <c r="E395" s="92"/>
      <c r="F395" s="92"/>
      <c r="G395" s="92"/>
      <c r="H395" s="96">
        <v>3</v>
      </c>
      <c r="I395" s="97"/>
      <c r="J395" s="97"/>
      <c r="K395" s="97"/>
      <c r="L395" s="97"/>
      <c r="M395" s="97"/>
      <c r="N395" s="97"/>
      <c r="O395" s="97"/>
      <c r="P395" s="37" t="s">
        <v>497</v>
      </c>
    </row>
    <row r="396" spans="1:20" ht="20.100000000000001" customHeight="1">
      <c r="B396" s="387"/>
      <c r="C396" s="388"/>
      <c r="D396" s="92" t="s">
        <v>258</v>
      </c>
      <c r="E396" s="92"/>
      <c r="F396" s="92"/>
      <c r="G396" s="92"/>
      <c r="H396" s="96">
        <v>12</v>
      </c>
      <c r="I396" s="97"/>
      <c r="J396" s="97"/>
      <c r="K396" s="97"/>
      <c r="L396" s="97"/>
      <c r="M396" s="97"/>
      <c r="N396" s="97"/>
      <c r="O396" s="97"/>
      <c r="P396" s="37" t="s">
        <v>497</v>
      </c>
    </row>
    <row r="397" spans="1:20" ht="20.100000000000001" customHeight="1">
      <c r="B397" s="387"/>
      <c r="C397" s="388"/>
      <c r="D397" s="92" t="s">
        <v>259</v>
      </c>
      <c r="E397" s="92"/>
      <c r="F397" s="92"/>
      <c r="G397" s="92"/>
      <c r="H397" s="96">
        <v>8</v>
      </c>
      <c r="I397" s="97"/>
      <c r="J397" s="97"/>
      <c r="K397" s="97"/>
      <c r="L397" s="97"/>
      <c r="M397" s="97"/>
      <c r="N397" s="97"/>
      <c r="O397" s="97"/>
      <c r="P397" s="37" t="s">
        <v>497</v>
      </c>
    </row>
    <row r="398" spans="1:20" ht="20.100000000000001" customHeight="1">
      <c r="B398" s="387"/>
      <c r="C398" s="388"/>
      <c r="D398" s="92" t="s">
        <v>260</v>
      </c>
      <c r="E398" s="92"/>
      <c r="F398" s="92"/>
      <c r="G398" s="92"/>
      <c r="H398" s="96">
        <v>4</v>
      </c>
      <c r="I398" s="97"/>
      <c r="J398" s="97"/>
      <c r="K398" s="97"/>
      <c r="L398" s="97"/>
      <c r="M398" s="97"/>
      <c r="N398" s="97"/>
      <c r="O398" s="97"/>
      <c r="P398" s="37" t="s">
        <v>497</v>
      </c>
    </row>
    <row r="399" spans="1:20" ht="20.100000000000001" customHeight="1">
      <c r="B399" s="387"/>
      <c r="C399" s="388"/>
      <c r="D399" s="92" t="s">
        <v>261</v>
      </c>
      <c r="E399" s="92"/>
      <c r="F399" s="92"/>
      <c r="G399" s="92"/>
      <c r="H399" s="96">
        <v>7</v>
      </c>
      <c r="I399" s="97"/>
      <c r="J399" s="97"/>
      <c r="K399" s="97"/>
      <c r="L399" s="97"/>
      <c r="M399" s="97"/>
      <c r="N399" s="97"/>
      <c r="O399" s="97"/>
      <c r="P399" s="37" t="s">
        <v>497</v>
      </c>
    </row>
    <row r="400" spans="1:20" ht="20.100000000000001" customHeight="1">
      <c r="B400" s="389"/>
      <c r="C400" s="390"/>
      <c r="D400" s="92" t="s">
        <v>262</v>
      </c>
      <c r="E400" s="92"/>
      <c r="F400" s="92"/>
      <c r="G400" s="92"/>
      <c r="H400" s="96">
        <v>10</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4</v>
      </c>
      <c r="I402" s="97"/>
      <c r="J402" s="97"/>
      <c r="K402" s="97"/>
      <c r="L402" s="97"/>
      <c r="M402" s="97"/>
      <c r="N402" s="97"/>
      <c r="O402" s="97"/>
      <c r="P402" s="37" t="s">
        <v>497</v>
      </c>
    </row>
    <row r="403" spans="2:20" ht="20.100000000000001" customHeight="1">
      <c r="B403" s="114"/>
      <c r="C403" s="92"/>
      <c r="D403" s="92" t="s">
        <v>265</v>
      </c>
      <c r="E403" s="92"/>
      <c r="F403" s="92"/>
      <c r="G403" s="92"/>
      <c r="H403" s="96">
        <v>22</v>
      </c>
      <c r="I403" s="97"/>
      <c r="J403" s="97"/>
      <c r="K403" s="97"/>
      <c r="L403" s="97"/>
      <c r="M403" s="97"/>
      <c r="N403" s="97"/>
      <c r="O403" s="97"/>
      <c r="P403" s="37" t="s">
        <v>497</v>
      </c>
    </row>
    <row r="404" spans="2:20" ht="20.100000000000001" customHeight="1">
      <c r="B404" s="114"/>
      <c r="C404" s="92"/>
      <c r="D404" s="92" t="s">
        <v>266</v>
      </c>
      <c r="E404" s="92"/>
      <c r="F404" s="92"/>
      <c r="G404" s="92"/>
      <c r="H404" s="96">
        <v>8</v>
      </c>
      <c r="I404" s="97"/>
      <c r="J404" s="97"/>
      <c r="K404" s="97"/>
      <c r="L404" s="97"/>
      <c r="M404" s="97"/>
      <c r="N404" s="97"/>
      <c r="O404" s="97"/>
      <c r="P404" s="37" t="s">
        <v>497</v>
      </c>
    </row>
    <row r="405" spans="2:20" ht="20.100000000000001" customHeight="1">
      <c r="B405" s="114"/>
      <c r="C405" s="92"/>
      <c r="D405" s="92" t="s">
        <v>267</v>
      </c>
      <c r="E405" s="92"/>
      <c r="F405" s="92"/>
      <c r="G405" s="92"/>
      <c r="H405" s="96">
        <v>9</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7</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89.82</v>
      </c>
      <c r="I409" s="109"/>
      <c r="J409" s="109"/>
      <c r="K409" s="109"/>
      <c r="L409" s="109"/>
      <c r="M409" s="109"/>
      <c r="N409" s="109"/>
      <c r="O409" s="109"/>
      <c r="P409" s="49" t="s">
        <v>503</v>
      </c>
    </row>
    <row r="410" spans="2:20" ht="20.100000000000001" customHeight="1">
      <c r="B410" s="114" t="s">
        <v>271</v>
      </c>
      <c r="C410" s="92"/>
      <c r="D410" s="92"/>
      <c r="E410" s="92"/>
      <c r="F410" s="92"/>
      <c r="G410" s="92"/>
      <c r="H410" s="96">
        <v>51</v>
      </c>
      <c r="I410" s="97"/>
      <c r="J410" s="97"/>
      <c r="K410" s="97"/>
      <c r="L410" s="97"/>
      <c r="M410" s="97"/>
      <c r="N410" s="97"/>
      <c r="O410" s="97"/>
      <c r="P410" s="37" t="s">
        <v>495</v>
      </c>
    </row>
    <row r="411" spans="2:20" ht="20.100000000000001" customHeight="1">
      <c r="B411" s="114" t="s">
        <v>272</v>
      </c>
      <c r="C411" s="92"/>
      <c r="D411" s="92"/>
      <c r="E411" s="92"/>
      <c r="F411" s="92"/>
      <c r="G411" s="92"/>
      <c r="H411" s="96">
        <v>56.6</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3</v>
      </c>
      <c r="I416" s="109"/>
      <c r="J416" s="109"/>
      <c r="K416" s="109"/>
      <c r="L416" s="109"/>
      <c r="M416" s="109"/>
      <c r="N416" s="109"/>
      <c r="O416" s="109"/>
      <c r="P416" s="49" t="s">
        <v>497</v>
      </c>
    </row>
    <row r="417" spans="1:20" ht="20.100000000000001" customHeight="1">
      <c r="B417" s="410"/>
      <c r="C417" s="411"/>
      <c r="D417" s="411"/>
      <c r="E417" s="92" t="s">
        <v>281</v>
      </c>
      <c r="F417" s="92"/>
      <c r="G417" s="92"/>
      <c r="H417" s="96">
        <v>0</v>
      </c>
      <c r="I417" s="97"/>
      <c r="J417" s="97"/>
      <c r="K417" s="97"/>
      <c r="L417" s="97"/>
      <c r="M417" s="97"/>
      <c r="N417" s="97"/>
      <c r="O417" s="97"/>
      <c r="P417" s="37" t="s">
        <v>497</v>
      </c>
    </row>
    <row r="418" spans="1:20" ht="20.100000000000001" customHeight="1">
      <c r="B418" s="410"/>
      <c r="C418" s="411"/>
      <c r="D418" s="411"/>
      <c r="E418" s="92" t="s">
        <v>282</v>
      </c>
      <c r="F418" s="92"/>
      <c r="G418" s="92"/>
      <c r="H418" s="96">
        <v>0</v>
      </c>
      <c r="I418" s="97"/>
      <c r="J418" s="97"/>
      <c r="K418" s="97"/>
      <c r="L418" s="97"/>
      <c r="M418" s="97"/>
      <c r="N418" s="97"/>
      <c r="O418" s="97"/>
      <c r="P418" s="37" t="s">
        <v>497</v>
      </c>
    </row>
    <row r="419" spans="1:20" ht="20.100000000000001" customHeight="1">
      <c r="B419" s="410"/>
      <c r="C419" s="411"/>
      <c r="D419" s="411"/>
      <c r="E419" s="92" t="s">
        <v>430</v>
      </c>
      <c r="F419" s="92"/>
      <c r="G419" s="92"/>
      <c r="H419" s="96">
        <v>6</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2566</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2567</v>
      </c>
      <c r="I431" s="206"/>
      <c r="J431" s="206"/>
      <c r="K431" s="206"/>
      <c r="L431" s="206"/>
      <c r="M431" s="206"/>
      <c r="N431" s="206"/>
      <c r="O431" s="206"/>
      <c r="P431" s="207"/>
    </row>
    <row r="432" spans="1:20" ht="20.100000000000001" customHeight="1">
      <c r="B432" s="400"/>
      <c r="C432" s="203" t="s">
        <v>14</v>
      </c>
      <c r="D432" s="99"/>
      <c r="E432" s="99"/>
      <c r="F432" s="99"/>
      <c r="G432" s="100"/>
      <c r="H432" s="199" t="s">
        <v>2568</v>
      </c>
      <c r="I432" s="200"/>
      <c r="J432" s="35" t="s">
        <v>487</v>
      </c>
      <c r="K432" s="200" t="s">
        <v>2569</v>
      </c>
      <c r="L432" s="200"/>
      <c r="M432" s="35" t="s">
        <v>487</v>
      </c>
      <c r="N432" s="200" t="s">
        <v>2570</v>
      </c>
      <c r="O432" s="200"/>
      <c r="P432" s="201"/>
    </row>
    <row r="433" spans="2:16" ht="20.100000000000001" customHeight="1">
      <c r="B433" s="400"/>
      <c r="C433" s="217" t="s">
        <v>285</v>
      </c>
      <c r="D433" s="138"/>
      <c r="E433" s="139"/>
      <c r="F433" s="219" t="s">
        <v>286</v>
      </c>
      <c r="G433" s="221"/>
      <c r="H433" s="23">
        <v>8</v>
      </c>
      <c r="I433" s="35" t="s">
        <v>504</v>
      </c>
      <c r="J433" s="24">
        <v>45</v>
      </c>
      <c r="K433" s="35" t="s">
        <v>505</v>
      </c>
      <c r="L433" s="56" t="s">
        <v>450</v>
      </c>
      <c r="M433" s="24">
        <v>17</v>
      </c>
      <c r="N433" s="35" t="s">
        <v>504</v>
      </c>
      <c r="O433" s="24">
        <v>45</v>
      </c>
      <c r="P433" s="37" t="s">
        <v>505</v>
      </c>
    </row>
    <row r="434" spans="2:16" ht="20.100000000000001" customHeight="1">
      <c r="B434" s="400"/>
      <c r="C434" s="217"/>
      <c r="D434" s="138"/>
      <c r="E434" s="139"/>
      <c r="F434" s="219" t="s">
        <v>287</v>
      </c>
      <c r="G434" s="221"/>
      <c r="H434" s="23">
        <v>8</v>
      </c>
      <c r="I434" s="35" t="s">
        <v>504</v>
      </c>
      <c r="J434" s="24">
        <v>45</v>
      </c>
      <c r="K434" s="35" t="s">
        <v>505</v>
      </c>
      <c r="L434" s="56" t="s">
        <v>450</v>
      </c>
      <c r="M434" s="24">
        <v>17</v>
      </c>
      <c r="N434" s="35" t="s">
        <v>504</v>
      </c>
      <c r="O434" s="24">
        <v>45</v>
      </c>
      <c r="P434" s="37" t="s">
        <v>505</v>
      </c>
    </row>
    <row r="435" spans="2:16" ht="20.100000000000001" customHeight="1">
      <c r="B435" s="400"/>
      <c r="C435" s="217"/>
      <c r="D435" s="138"/>
      <c r="E435" s="139"/>
      <c r="F435" s="219" t="s">
        <v>288</v>
      </c>
      <c r="G435" s="221"/>
      <c r="H435" s="23">
        <v>8</v>
      </c>
      <c r="I435" s="35" t="s">
        <v>504</v>
      </c>
      <c r="J435" s="24">
        <v>45</v>
      </c>
      <c r="K435" s="35" t="s">
        <v>505</v>
      </c>
      <c r="L435" s="56" t="s">
        <v>450</v>
      </c>
      <c r="M435" s="24">
        <v>17</v>
      </c>
      <c r="N435" s="35" t="s">
        <v>504</v>
      </c>
      <c r="O435" s="24">
        <v>45</v>
      </c>
      <c r="P435" s="37" t="s">
        <v>505</v>
      </c>
    </row>
    <row r="436" spans="2:16" ht="39.950000000000003" customHeight="1">
      <c r="B436" s="400"/>
      <c r="C436" s="203" t="s">
        <v>289</v>
      </c>
      <c r="D436" s="99"/>
      <c r="E436" s="99"/>
      <c r="F436" s="99"/>
      <c r="G436" s="100"/>
      <c r="H436" s="135" t="s">
        <v>2571</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2572</v>
      </c>
      <c r="I438" s="206"/>
      <c r="J438" s="206"/>
      <c r="K438" s="206"/>
      <c r="L438" s="206"/>
      <c r="M438" s="206"/>
      <c r="N438" s="206"/>
      <c r="O438" s="206"/>
      <c r="P438" s="207"/>
    </row>
    <row r="439" spans="2:16" ht="20.100000000000001" customHeight="1">
      <c r="B439" s="412"/>
      <c r="C439" s="203" t="s">
        <v>14</v>
      </c>
      <c r="D439" s="99"/>
      <c r="E439" s="99"/>
      <c r="F439" s="99"/>
      <c r="G439" s="100"/>
      <c r="H439" s="199" t="s">
        <v>2573</v>
      </c>
      <c r="I439" s="200"/>
      <c r="J439" s="35" t="s">
        <v>487</v>
      </c>
      <c r="K439" s="200" t="s">
        <v>2574</v>
      </c>
      <c r="L439" s="200"/>
      <c r="M439" s="35" t="s">
        <v>487</v>
      </c>
      <c r="N439" s="200" t="s">
        <v>2575</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2587</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2576</v>
      </c>
      <c r="I445" s="206"/>
      <c r="J445" s="206"/>
      <c r="K445" s="206"/>
      <c r="L445" s="206"/>
      <c r="M445" s="206"/>
      <c r="N445" s="206"/>
      <c r="O445" s="206"/>
      <c r="P445" s="207"/>
    </row>
    <row r="446" spans="2:16" ht="20.100000000000001" customHeight="1">
      <c r="B446" s="412"/>
      <c r="C446" s="203" t="s">
        <v>14</v>
      </c>
      <c r="D446" s="99"/>
      <c r="E446" s="99"/>
      <c r="F446" s="99"/>
      <c r="G446" s="100"/>
      <c r="H446" s="199" t="s">
        <v>2577</v>
      </c>
      <c r="I446" s="200"/>
      <c r="J446" s="35" t="s">
        <v>487</v>
      </c>
      <c r="K446" s="200" t="s">
        <v>2578</v>
      </c>
      <c r="L446" s="200"/>
      <c r="M446" s="35" t="s">
        <v>487</v>
      </c>
      <c r="N446" s="200" t="s">
        <v>2579</v>
      </c>
      <c r="O446" s="200"/>
      <c r="P446" s="201"/>
    </row>
    <row r="447" spans="2:16" ht="20.100000000000001" customHeight="1">
      <c r="B447" s="412"/>
      <c r="C447" s="210" t="s">
        <v>285</v>
      </c>
      <c r="D447" s="191"/>
      <c r="E447" s="192"/>
      <c r="F447" s="219" t="s">
        <v>286</v>
      </c>
      <c r="G447" s="221"/>
      <c r="H447" s="23">
        <v>10</v>
      </c>
      <c r="I447" s="35" t="s">
        <v>504</v>
      </c>
      <c r="J447" s="24">
        <v>0</v>
      </c>
      <c r="K447" s="35" t="s">
        <v>505</v>
      </c>
      <c r="L447" s="56" t="s">
        <v>450</v>
      </c>
      <c r="M447" s="24">
        <v>17</v>
      </c>
      <c r="N447" s="35" t="s">
        <v>504</v>
      </c>
      <c r="O447" s="24">
        <v>0</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2580</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2581</v>
      </c>
      <c r="I452" s="206"/>
      <c r="J452" s="206"/>
      <c r="K452" s="206"/>
      <c r="L452" s="206"/>
      <c r="M452" s="206"/>
      <c r="N452" s="206"/>
      <c r="O452" s="206"/>
      <c r="P452" s="207"/>
    </row>
    <row r="453" spans="2:16" ht="20.100000000000001" customHeight="1">
      <c r="B453" s="412"/>
      <c r="C453" s="203" t="s">
        <v>14</v>
      </c>
      <c r="D453" s="99"/>
      <c r="E453" s="99"/>
      <c r="F453" s="99"/>
      <c r="G453" s="100"/>
      <c r="H453" s="199" t="s">
        <v>2568</v>
      </c>
      <c r="I453" s="200"/>
      <c r="J453" s="35" t="s">
        <v>487</v>
      </c>
      <c r="K453" s="200" t="s">
        <v>2582</v>
      </c>
      <c r="L453" s="200"/>
      <c r="M453" s="35" t="s">
        <v>487</v>
      </c>
      <c r="N453" s="200" t="s">
        <v>2583</v>
      </c>
      <c r="O453" s="200"/>
      <c r="P453" s="201"/>
    </row>
    <row r="454" spans="2:16" ht="20.100000000000001" customHeight="1">
      <c r="B454" s="412"/>
      <c r="C454" s="210" t="s">
        <v>285</v>
      </c>
      <c r="D454" s="191"/>
      <c r="E454" s="192"/>
      <c r="F454" s="219" t="s">
        <v>286</v>
      </c>
      <c r="G454" s="221"/>
      <c r="H454" s="23">
        <v>8</v>
      </c>
      <c r="I454" s="35" t="s">
        <v>504</v>
      </c>
      <c r="J454" s="24">
        <v>45</v>
      </c>
      <c r="K454" s="35" t="s">
        <v>505</v>
      </c>
      <c r="L454" s="56" t="s">
        <v>450</v>
      </c>
      <c r="M454" s="24">
        <v>17</v>
      </c>
      <c r="N454" s="35" t="s">
        <v>504</v>
      </c>
      <c r="O454" s="24">
        <v>15</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2580</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2516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2588</v>
      </c>
      <c r="M469" s="86"/>
      <c r="N469" s="86"/>
      <c r="O469" s="87"/>
      <c r="P469" s="88"/>
    </row>
    <row r="470" spans="2:20" ht="20.100000000000001" customHeight="1">
      <c r="B470" s="190" t="s">
        <v>292</v>
      </c>
      <c r="C470" s="191"/>
      <c r="D470" s="191"/>
      <c r="E470" s="191"/>
      <c r="F470" s="191"/>
      <c r="G470" s="192"/>
      <c r="H470" s="159" t="s">
        <v>2516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2584</v>
      </c>
      <c r="M472" s="86"/>
      <c r="N472" s="86"/>
      <c r="O472" s="87"/>
      <c r="P472" s="88"/>
    </row>
    <row r="473" spans="2:20" ht="20.100000000000001" customHeight="1" thickBot="1">
      <c r="B473" s="414" t="s">
        <v>293</v>
      </c>
      <c r="C473" s="415"/>
      <c r="D473" s="415"/>
      <c r="E473" s="415"/>
      <c r="F473" s="415"/>
      <c r="G473" s="415"/>
      <c r="H473" s="313" t="s">
        <v>2516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2556</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2516</v>
      </c>
      <c r="K479" s="159"/>
      <c r="L479" s="159"/>
      <c r="M479" s="159"/>
      <c r="N479" s="159"/>
      <c r="O479" s="96"/>
      <c r="P479" s="131"/>
      <c r="S479" s="15" t="str">
        <f>IF($F$476=MST!$I$6,IF(J479="","未記入",""),"")</f>
        <v/>
      </c>
    </row>
    <row r="480" spans="2:20" ht="20.100000000000001" customHeight="1">
      <c r="B480" s="190" t="s">
        <v>508</v>
      </c>
      <c r="C480" s="191"/>
      <c r="D480" s="191"/>
      <c r="E480" s="192"/>
      <c r="F480" s="96" t="s">
        <v>2518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2544</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2544</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2545</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2545</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2545</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2516</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2518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2516</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2518</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2385</v>
      </c>
      <c r="I4" s="476"/>
      <c r="J4" s="468"/>
      <c r="K4" s="469"/>
      <c r="L4" s="469"/>
      <c r="M4" s="468"/>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2384</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9" sqref="Y9:AA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2516</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2516</v>
      </c>
      <c r="K7" s="551"/>
      <c r="L7" s="551"/>
      <c r="M7" s="551"/>
      <c r="N7" s="551"/>
      <c r="O7" s="552"/>
      <c r="P7" s="550" t="s">
        <v>2518</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2516</v>
      </c>
      <c r="K8" s="515"/>
      <c r="L8" s="515"/>
      <c r="M8" s="515"/>
      <c r="N8" s="515"/>
      <c r="O8" s="516"/>
      <c r="P8" s="514" t="s">
        <v>2518</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2516</v>
      </c>
      <c r="Q9" s="515"/>
      <c r="R9" s="515"/>
      <c r="S9" s="515"/>
      <c r="T9" s="515"/>
      <c r="U9" s="516"/>
      <c r="V9" s="528"/>
      <c r="W9" s="528"/>
      <c r="X9" s="528"/>
      <c r="Y9" s="528" t="s">
        <v>2523</v>
      </c>
      <c r="Z9" s="528"/>
      <c r="AA9" s="528"/>
      <c r="AB9" s="520" t="s">
        <v>2542</v>
      </c>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2516</v>
      </c>
      <c r="K10" s="515"/>
      <c r="L10" s="515"/>
      <c r="M10" s="515"/>
      <c r="N10" s="515"/>
      <c r="O10" s="516"/>
      <c r="P10" s="514" t="s">
        <v>2518</v>
      </c>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2516</v>
      </c>
      <c r="K11" s="515"/>
      <c r="L11" s="515"/>
      <c r="M11" s="515"/>
      <c r="N11" s="515"/>
      <c r="O11" s="516"/>
      <c r="P11" s="514" t="s">
        <v>2518</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2516</v>
      </c>
      <c r="K12" s="515"/>
      <c r="L12" s="515"/>
      <c r="M12" s="515"/>
      <c r="N12" s="515"/>
      <c r="O12" s="516"/>
      <c r="P12" s="514" t="s">
        <v>2518</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2516</v>
      </c>
      <c r="K13" s="515"/>
      <c r="L13" s="515"/>
      <c r="M13" s="515"/>
      <c r="N13" s="515"/>
      <c r="O13" s="516"/>
      <c r="P13" s="514" t="s">
        <v>2518</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2516</v>
      </c>
      <c r="K14" s="535"/>
      <c r="L14" s="535"/>
      <c r="M14" s="535"/>
      <c r="N14" s="535"/>
      <c r="O14" s="536"/>
      <c r="P14" s="534" t="s">
        <v>2518</v>
      </c>
      <c r="Q14" s="535"/>
      <c r="R14" s="535"/>
      <c r="S14" s="535"/>
      <c r="T14" s="535"/>
      <c r="U14" s="536"/>
      <c r="V14" s="527"/>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2516</v>
      </c>
      <c r="K16" s="551"/>
      <c r="L16" s="551"/>
      <c r="M16" s="551"/>
      <c r="N16" s="551"/>
      <c r="O16" s="552"/>
      <c r="P16" s="550" t="s">
        <v>2518</v>
      </c>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2516</v>
      </c>
      <c r="K17" s="515"/>
      <c r="L17" s="515"/>
      <c r="M17" s="515"/>
      <c r="N17" s="515"/>
      <c r="O17" s="516"/>
      <c r="P17" s="514" t="s">
        <v>2518</v>
      </c>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2516</v>
      </c>
      <c r="K18" s="515"/>
      <c r="L18" s="515"/>
      <c r="M18" s="515"/>
      <c r="N18" s="515"/>
      <c r="O18" s="516"/>
      <c r="P18" s="514" t="s">
        <v>2518</v>
      </c>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2516</v>
      </c>
      <c r="K19" s="515"/>
      <c r="L19" s="515"/>
      <c r="M19" s="515"/>
      <c r="N19" s="515"/>
      <c r="O19" s="516"/>
      <c r="P19" s="514" t="s">
        <v>2518</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2516</v>
      </c>
      <c r="Q20" s="515"/>
      <c r="R20" s="515"/>
      <c r="S20" s="515"/>
      <c r="T20" s="515"/>
      <c r="U20" s="516"/>
      <c r="V20" s="528"/>
      <c r="W20" s="528"/>
      <c r="X20" s="528"/>
      <c r="Y20" s="528" t="s">
        <v>2523</v>
      </c>
      <c r="Z20" s="528"/>
      <c r="AA20" s="528"/>
      <c r="AB20" s="520" t="s">
        <v>2593</v>
      </c>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2516</v>
      </c>
      <c r="Q21" s="515"/>
      <c r="R21" s="515"/>
      <c r="S21" s="515"/>
      <c r="T21" s="515"/>
      <c r="U21" s="516"/>
      <c r="V21" s="528"/>
      <c r="W21" s="528"/>
      <c r="X21" s="528"/>
      <c r="Y21" s="528" t="s">
        <v>2523</v>
      </c>
      <c r="Z21" s="528"/>
      <c r="AA21" s="528"/>
      <c r="AB21" s="520" t="s">
        <v>2542</v>
      </c>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2516</v>
      </c>
      <c r="Q22" s="515"/>
      <c r="R22" s="515"/>
      <c r="S22" s="515"/>
      <c r="T22" s="515"/>
      <c r="U22" s="516"/>
      <c r="V22" s="528"/>
      <c r="W22" s="528"/>
      <c r="X22" s="528"/>
      <c r="Y22" s="528" t="s">
        <v>2523</v>
      </c>
      <c r="Z22" s="528"/>
      <c r="AA22" s="528"/>
      <c r="AB22" s="520" t="s">
        <v>2543</v>
      </c>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2516</v>
      </c>
      <c r="K23" s="515"/>
      <c r="L23" s="515"/>
      <c r="M23" s="515"/>
      <c r="N23" s="515"/>
      <c r="O23" s="516"/>
      <c r="P23" s="514" t="s">
        <v>2518</v>
      </c>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2516</v>
      </c>
      <c r="K24" s="515"/>
      <c r="L24" s="515"/>
      <c r="M24" s="515"/>
      <c r="N24" s="515"/>
      <c r="O24" s="516"/>
      <c r="P24" s="514" t="s">
        <v>2518</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2518</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2516</v>
      </c>
      <c r="Q27" s="551"/>
      <c r="R27" s="551"/>
      <c r="S27" s="551"/>
      <c r="T27" s="551"/>
      <c r="U27" s="552"/>
      <c r="V27" s="526" t="s">
        <v>2523</v>
      </c>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2516</v>
      </c>
      <c r="K28" s="515"/>
      <c r="L28" s="515"/>
      <c r="M28" s="515"/>
      <c r="N28" s="515"/>
      <c r="O28" s="516"/>
      <c r="P28" s="514" t="s">
        <v>2518</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2516</v>
      </c>
      <c r="K29" s="515"/>
      <c r="L29" s="515"/>
      <c r="M29" s="515"/>
      <c r="N29" s="515"/>
      <c r="O29" s="516"/>
      <c r="P29" s="514" t="s">
        <v>2518</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2516</v>
      </c>
      <c r="K30" s="515"/>
      <c r="L30" s="515"/>
      <c r="M30" s="515"/>
      <c r="N30" s="515"/>
      <c r="O30" s="516"/>
      <c r="P30" s="514" t="s">
        <v>2518</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2516</v>
      </c>
      <c r="K31" s="535"/>
      <c r="L31" s="535"/>
      <c r="M31" s="535"/>
      <c r="N31" s="535"/>
      <c r="O31" s="536"/>
      <c r="P31" s="534" t="s">
        <v>2518</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2516</v>
      </c>
      <c r="K33" s="551"/>
      <c r="L33" s="551"/>
      <c r="M33" s="551"/>
      <c r="N33" s="551"/>
      <c r="O33" s="552"/>
      <c r="P33" s="550" t="s">
        <v>2518</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2516</v>
      </c>
      <c r="K34" s="515"/>
      <c r="L34" s="515"/>
      <c r="M34" s="515"/>
      <c r="N34" s="515"/>
      <c r="O34" s="516"/>
      <c r="P34" s="514" t="s">
        <v>2518</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2516</v>
      </c>
      <c r="K35" s="535"/>
      <c r="L35" s="535"/>
      <c r="M35" s="535"/>
      <c r="N35" s="535"/>
      <c r="O35" s="536"/>
      <c r="P35" s="534" t="s">
        <v>2518</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