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eSMmR1cs+EWI7yUUyImbYg==\"/>
    </mc:Choice>
  </mc:AlternateContent>
  <xr:revisionPtr revIDLastSave="0" documentId="13_ncr:1_{FD261D92-4649-4092-B138-AB478EB1B34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<sst xmlns="http://schemas.openxmlformats.org/spreadsheetml/2006/main" count="2958" uniqueCount="2568">
  <si>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</si>
  <si>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</si>
  <si>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</si>
  <si>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</si>
  <si>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</si>
  <si>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</si>
  <si>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</si>
  <si>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</si>
  <si>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</si>
  <si>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</si>
  <si>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</si>
  <si>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</si>
  <si>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</si>
  <si>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</si>
  <si>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</si>
  <si>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</si>
  <si>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</si>
  <si>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</si>
  <si>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</si>
  <si>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</si>
  <si>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</si>
  <si>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</si>
  <si>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</si>
  <si>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</si>
  <si>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</si>
  <si>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</si>
  <si>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</si>
  <si>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</si>
  <si>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</si>
  <si>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</si>
  <si>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</si>
  <si>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</si>
  <si>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</si>
  <si>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</si>
  <si>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</si>
  <si>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</si>
  <si>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</si>
  <si>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</si>
  <si>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</si>
  <si>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</si>
  <si>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</si>
  <si>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</si>
  <si>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</si>
  <si>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</si>
  <si>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</si>
  <si>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</si>
  <si>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</si>
  <si>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</si>
  <si>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</si>
  <si>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</si>
  <si>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</si>
  <si>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</si>
  <si>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</si>
  <si>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</si>
  <si>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</si>
  <si>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</si>
  <si>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</si>
  <si>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</si>
  <si>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</si>
  <si>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</si>
  <si>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</si>
  <si>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</si>
  <si>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</si>
  <si>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</si>
  <si>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</si>
  <si>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</si>
  <si>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</si>
  <si>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</si>
  <si>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</si>
  <si>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</si>
  <si>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</si>
  <si>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</si>
  <si>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</si>
  <si>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</si>
  <si>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</si>
  <si>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</si>
  <si>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</si>
  <si>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</si>
  <si>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</si>
  <si>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</si>
  <si>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</si>
  <si>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</si>
  <si>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</si>
  <si>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</si>
  <si>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</si>
  <si>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</si>
  <si>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</si>
  <si>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</si>
  <si>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</si>
  <si>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</si>
  <si>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</si>
  <si>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</si>
  <si>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</si>
  <si>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</si>
  <si>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</si>
  <si>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</si>
  <si>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</si>
  <si>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</si>
  <si>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</si>
  <si>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</si>
  <si>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</si>
  <si>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</si>
  <si>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</si>
  <si>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</si>
  <si>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</si>
  <si>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</si>
  <si>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</si>
  <si>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</si>
  <si>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</si>
  <si>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</si>
  <si>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</si>
  <si>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</si>
  <si>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</si>
  <si>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</si>
  <si>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</si>
  <si>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</si>
  <si>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</si>
  <si>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</si>
  <si>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</si>
  <si>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</si>
  <si>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</si>
  <si>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</si>
  <si>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</si>
  <si>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</si>
  <si>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</si>
  <si>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</si>
  <si>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</si>
  <si>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</si>
  <si>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</si>
  <si>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</si>
  <si>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</si>
  <si>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</si>
  <si>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</si>
  <si>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</si>
  <si>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</si>
  <si>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</si>
  <si>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</si>
  <si>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</si>
  <si>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</si>
  <si>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</si>
  <si>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</si>
  <si>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</si>
  <si>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</si>
  <si>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</si>
  <si>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</si>
  <si>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</si>
  <si>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</si>
  <si>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</si>
  <si>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</si>
  <si>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</si>
  <si>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</si>
  <si>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</si>
  <si>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</si>
  <si>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</si>
  <si>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</si>
  <si>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</si>
  <si>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</si>
  <si>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</si>
  <si>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</si>
  <si>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</si>
  <si>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</si>
  <si>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</si>
  <si>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</si>
  <si>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</si>
  <si>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</si>
  <si>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</si>
  <si>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</si>
  <si>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</si>
  <si>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</si>
  <si>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</si>
  <si>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</si>
  <si>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</si>
  <si>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</si>
  <si>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</si>
  <si>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</si>
  <si>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</si>
  <si>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</si>
  <si>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</si>
  <si>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</si>
  <si>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</si>
  <si>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</si>
  <si>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</si>
  <si>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</si>
  <si>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</si>
  <si>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</si>
  <si>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</si>
  <si>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</si>
  <si>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</si>
  <si>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</si>
  <si>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</si>
  <si>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</si>
  <si>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</si>
  <si>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</si>
  <si>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</si>
  <si>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</si>
  <si>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</si>
  <si>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</si>
  <si>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</si>
  <si>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</si>
  <si>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</si>
  <si>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</si>
  <si>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</si>
  <si>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</si>
  <si>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</si>
  <si>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</si>
  <si>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</si>
  <si>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</si>
  <si>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</si>
  <si>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</si>
  <si>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</si>
  <si>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</si>
  <si>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</si>
  <si>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</si>
  <si>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</si>
  <si>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</si>
  <si>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</si>
  <si>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</si>
  <si>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</si>
  <si>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</si>
  <si>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</si>
  <si>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</si>
  <si>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</si>
  <si>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</si>
  <si>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</si>
  <si>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</si>
  <si>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</si>
  <si>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</si>
  <si>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</si>
  <si>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</si>
  <si>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</si>
  <si>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</si>
  <si>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</si>
  <si>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</si>
  <si>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</si>
  <si>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</si>
  <si>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</si>
  <si>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</si>
  <si>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</si>
  <si>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</si>
  <si>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</si>
  <si>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</si>
  <si>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</si>
  <si>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</si>
  <si>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</si>
  <si>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</si>
  <si>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</si>
  <si>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</si>
  <si>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</si>
  <si>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</si>
  <si>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</si>
  <si>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</si>
  <si>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</si>
  <si>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</si>
  <si>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</si>
  <si>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</si>
  <si>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</si>
  <si>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</si>
  <si>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</si>
  <si>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</si>
  <si>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</si>
  <si>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</si>
  <si>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</si>
  <si>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</si>
  <si>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</si>
  <si>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</si>
  <si>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</si>
  <si>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</si>
  <si>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</si>
  <si>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</si>
  <si>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</si>
  <si>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</si>
  <si>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</si>
  <si>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</si>
  <si>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</si>
  <si>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</si>
  <si>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</si>
  <si>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</si>
  <si>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</si>
  <si>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</si>
  <si>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</si>
  <si>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</si>
  <si>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</si>
  <si>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</si>
  <si>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</si>
  <si>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</si>
  <si>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</si>
  <si>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</si>
  <si>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</si>
  <si>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</si>
  <si>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</si>
  <si>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</si>
  <si>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</si>
  <si>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</si>
  <si>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</si>
  <si>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</si>
  <si>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</si>
  <si>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</si>
  <si>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</si>
  <si>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</si>
  <si>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</si>
  <si>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</si>
  <si>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</si>
  <si>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</si>
  <si>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</si>
  <si>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</si>
  <si>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</si>
  <si>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</si>
  <si>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</si>
  <si>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</si>
  <si>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</si>
  <si>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</si>
  <si>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</si>
  <si>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</si>
  <si>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</si>
  <si>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</si>
  <si>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</si>
  <si>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</si>
  <si>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</si>
  <si>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</si>
  <si>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</si>
  <si>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</si>
  <si>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</si>
  <si>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</si>
  <si>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</si>
  <si>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</si>
  <si>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</si>
  <si>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</si>
  <si>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</si>
  <si>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</si>
  <si>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</si>
  <si>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</si>
  <si>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</si>
  <si>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</si>
  <si>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</si>
  <si>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</si>
  <si>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</si>
  <si>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</si>
  <si>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</si>
  <si>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</si>
  <si>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</si>
  <si>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</si>
  <si>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</si>
  <si>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</si>
  <si>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</si>
  <si>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</si>
  <si>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</si>
  <si>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</si>
  <si>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</si>
  <si>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</si>
  <si>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</si>
  <si>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</si>
  <si>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</si>
  <si>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</si>
  <si>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</si>
  <si>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</si>
  <si>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</si>
  <si>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</si>
  <si>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</si>
  <si>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</si>
  <si>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</si>
  <si>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</si>
  <si>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</si>
  <si>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</si>
  <si>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</si>
  <si>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</si>
  <si>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</si>
  <si>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</si>
  <si>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</si>
  <si>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</si>
  <si>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</si>
  <si>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</si>
  <si>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</si>
  <si>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</si>
  <si>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</si>
  <si>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</si>
  <si>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</si>
  <si>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</si>
  <si>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</si>
  <si>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</si>
  <si>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</si>
  <si>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</si>
  <si>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</si>
  <si>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</si>
  <si>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</si>
  <si>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</si>
  <si>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</si>
  <si>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</si>
  <si>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</si>
  <si>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</si>
  <si>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</si>
  <si>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</si>
  <si>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</si>
  <si>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</si>
  <si>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</si>
  <si>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</si>
  <si>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</si>
  <si>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</si>
  <si>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</si>
  <si>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</si>
  <si>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</si>
  <si>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</si>
  <si>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</si>
  <si>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</si>
  <si>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</si>
  <si>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</si>
  <si>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</si>
  <si>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</si>
  <si>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</si>
  <si>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</si>
  <si>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</si>
  <si>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</si>
  <si>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</si>
  <si>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</si>
  <si>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</si>
  <si>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</si>
  <si>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</si>
  <si>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</si>
  <si>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</si>
  <si>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</si>
  <si>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</si>
  <si>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</si>
  <si>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</si>
  <si>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</si>
  <si>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</si>
  <si>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</si>
  <si>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</si>
  <si>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</si>
  <si>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</si>
  <si>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</si>
  <si>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</si>
  <si>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</si>
  <si>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</si>
  <si>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</si>
  <si>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</si>
  <si>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</si>
  <si>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</si>
  <si>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</si>
  <si>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</si>
  <si>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</si>
  <si>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</si>
  <si>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</si>
  <si>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</si>
  <si>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</si>
  <si>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</si>
  <si>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</si>
  <si>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</si>
  <si>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</si>
  <si>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</si>
  <si>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</si>
  <si>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</si>
  <si>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</si>
  <si>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</si>
  <si>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</si>
  <si>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</si>
  <si>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</si>
  <si>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</si>
  <si>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</si>
  <si>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</si>
  <si>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</si>
  <si>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</si>
  <si>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</si>
  <si>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</si>
  <si>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</si>
  <si>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</si>
  <si>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</si>
  <si>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</si>
  <si>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</si>
  <si>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</si>
  <si>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</si>
  <si>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</si>
  <si>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</si>
  <si>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</si>
  <si>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</si>
  <si>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</si>
  <si>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</si>
  <si>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</si>
  <si>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</si>
  <si>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</si>
  <si>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</si>
  <si>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</si>
  <si>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</si>
  <si>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</si>
  <si>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</si>
  <si>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</si>
  <si>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</si>
  <si>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</si>
  <si>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</si>
  <si>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</si>
  <si>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</si>
  <si>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</si>
  <si>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</si>
  <si>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</si>
  <si>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</si>
  <si>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</si>
  <si>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</si>
  <si>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</si>
  <si>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</si>
  <si>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</si>
  <si>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</si>
  <si>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</si>
  <si>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</si>
  <si>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</si>
  <si>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</si>
  <si>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</si>
  <si>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</si>
  <si>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</si>
  <si>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</si>
  <si>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</si>
  <si>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</si>
  <si>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</si>
  <si>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</si>
  <si>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</si>
  <si>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</si>
  <si>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</si>
  <si>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</si>
  <si>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</si>
  <si>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</si>
  <si>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</si>
  <si>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</si>
  <si>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</si>
  <si>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</si>
  <si>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</si>
  <si>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</si>
  <si>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</si>
  <si>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</si>
  <si>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</si>
  <si>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</si>
  <si>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</si>
  <si>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</si>
  <si>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</si>
  <si>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</si>
  <si>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</si>
  <si>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</si>
  <si>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</si>
  <si>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</si>
  <si>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</si>
  <si>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</si>
  <si>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</si>
  <si>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</si>
  <si>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</si>
  <si>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</si>
  <si>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</si>
  <si>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</si>
  <si>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</si>
  <si>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</si>
  <si>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</si>
  <si>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</si>
  <si>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</si>
  <si>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</si>
  <si>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</si>
  <si>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</si>
  <si>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</si>
  <si>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</si>
  <si>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</si>
  <si>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</si>
  <si>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</si>
  <si>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</si>
  <si>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</si>
  <si>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</si>
  <si>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</si>
  <si>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</si>
  <si>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</si>
  <si>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</si>
  <si>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</si>
  <si>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</si>
  <si>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</si>
  <si>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</si>
  <si>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</si>
  <si>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</si>
  <si>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</si>
  <si>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</si>
  <si>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</si>
  <si>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</si>
  <si>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</si>
  <si>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</si>
  <si>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</si>
  <si>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</si>
  <si>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</si>
  <si>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</si>
  <si>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</si>
  <si>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</si>
  <si>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</si>
  <si>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</si>
  <si>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</si>
  <si>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</si>
  <si>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</si>
  <si>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</si>
  <si>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</si>
  <si>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</si>
  <si>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</si>
  <si>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</si>
  <si>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</si>
  <si>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</si>
  <si>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</si>
  <si>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</si>
  <si>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</si>
  <si>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</si>
  <si>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</si>
  <si>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</si>
  <si>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</si>
  <si>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</si>
  <si>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</si>
  <si>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</si>
  <si>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</si>
  <si>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</si>
  <si>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</si>
  <si>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</si>
  <si>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</si>
  <si>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</si>
  <si>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</si>
  <si>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</si>
  <si>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</si>
  <si>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</si>
  <si>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</si>
  <si>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</si>
  <si>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</si>
  <si>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</si>
  <si>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</si>
  <si>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</si>
  <si>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</si>
  <si>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</si>
  <si>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</si>
  <si>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</si>
  <si>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</si>
  <si>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</si>
  <si>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</si>
  <si>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</si>
  <si>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</si>
  <si>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</si>
  <si>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</si>
  <si>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</si>
  <si>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</si>
  <si>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</si>
  <si>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</si>
  <si>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</si>
  <si>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</si>
  <si>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</si>
  <si>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</si>
  <si>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</si>
  <si>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</si>
  <si>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</si>
  <si>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</si>
  <si>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</si>
  <si>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</si>
  <si>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</si>
  <si>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</si>
  <si>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</si>
  <si>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</si>
  <si>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</si>
  <si>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</si>
  <si>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</si>
  <si>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</si>
  <si>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</si>
  <si>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</si>
  <si>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</si>
  <si>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</si>
  <si>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</si>
  <si>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</si>
  <si>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</si>
  <si>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</si>
  <si>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</si>
  <si>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</si>
  <si>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</si>
  <si>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</si>
  <si>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</si>
  <si>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</si>
  <si>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</si>
  <si>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</si>
  <si>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</si>
  <si>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</si>
  <si>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</si>
  <si>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</si>
  <si>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</si>
  <si>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</si>
  <si>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</si>
  <si>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</si>
  <si>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</si>
  <si>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</si>
  <si>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</si>
  <si>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</si>
  <si>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</si>
  <si>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</si>
  <si>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</si>
  <si>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</si>
  <si>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</si>
  <si>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</si>
  <si>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</si>
  <si>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</si>
  <si>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</si>
  <si>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</si>
  <si>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</si>
  <si>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</si>
  <si>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</si>
  <si>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</si>
  <si>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</si>
  <si>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</si>
  <si>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</si>
  <si>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</si>
  <si>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</si>
  <si>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</si>
  <si>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</si>
  <si>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</si>
  <si>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</si>
  <si>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</si>
  <si>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</si>
  <si>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</si>
  <si>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</si>
  <si>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</si>
  <si>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</si>
  <si>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</si>
  <si>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</si>
  <si>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</si>
  <si>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</si>
  <si>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</si>
  <si>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</si>
  <si>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</si>
  <si>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</si>
  <si>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</si>
  <si>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</si>
  <si>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</si>
  <si>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</si>
  <si>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</si>
  <si>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</si>
  <si>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</si>
  <si>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</si>
  <si>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</si>
  <si>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</si>
  <si>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</si>
  <si>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</si>
  <si>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</si>
  <si>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</si>
  <si>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</si>
  <si>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</si>
  <si>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</si>
  <si>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</si>
  <si>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</si>
  <si>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</si>
  <si>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</si>
  <si>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</si>
  <si>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</si>
  <si>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</si>
  <si>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</si>
  <si>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</si>
  <si>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</si>
  <si>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</si>
  <si>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</si>
  <si>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</si>
  <si>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</si>
  <si>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</si>
  <si>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</si>
  <si>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</si>
  <si>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</si>
  <si>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</si>
  <si>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</si>
  <si>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</si>
  <si>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</si>
  <si>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</si>
  <si>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</si>
  <si>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</si>
  <si>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</si>
  <si>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</si>
  <si>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</si>
  <si>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</si>
  <si>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</si>
  <si>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</si>
  <si>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</si>
  <si>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</si>
  <si>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</si>
  <si>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</si>
  <si>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</si>
  <si>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</si>
  <si>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</si>
  <si>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</si>
  <si>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</si>
  <si>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</si>
  <si>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</si>
  <si>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</si>
  <si>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</si>
  <si>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</si>
  <si>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</si>
  <si>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</si>
  <si>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</si>
  <si>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</si>
  <si>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</si>
  <si>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</si>
  <si>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</si>
  <si>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</si>
  <si>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</si>
  <si>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</si>
  <si>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</si>
  <si>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</si>
  <si>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</si>
  <si>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</si>
  <si>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</si>
  <si>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</si>
  <si>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</si>
  <si>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</si>
  <si>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</si>
  <si>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</si>
  <si>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</si>
  <si>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</si>
  <si>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</si>
  <si>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</si>
  <si>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</si>
  <si>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</si>
  <si>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</si>
  <si>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</si>
  <si>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</si>
  <si>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</si>
  <si>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</si>
  <si>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</si>
  <si>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</si>
  <si>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</si>
  <si>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</si>
  <si>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</si>
  <si>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</si>
  <si>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</si>
  <si>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</si>
  <si>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</si>
  <si>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</si>
  <si>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</si>
  <si>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</si>
  <si>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</si>
  <si>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</si>
  <si>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</si>
  <si>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</si>
  <si>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</si>
  <si>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</si>
  <si>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</si>
  <si>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</si>
  <si>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</si>
  <si>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</si>
  <si>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</si>
  <si>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</si>
  <si>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</si>
  <si>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</si>
  <si>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</si>
  <si>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</si>
  <si>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</si>
  <si>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</si>
  <si>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</si>
  <si>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</si>
  <si>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</si>
  <si>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</si>
  <si>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</si>
  <si>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</si>
  <si>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</si>
  <si>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</si>
  <si>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</si>
  <si>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</si>
  <si>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</si>
  <si>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</si>
  <si>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</si>
  <si>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</si>
  <si>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</si>
  <si>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</si>
  <si>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</si>
  <si>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</si>
  <si>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</si>
  <si>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</si>
  <si>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</si>
  <si>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</si>
  <si>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</si>
  <si>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</si>
  <si>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</si>
  <si>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</si>
  <si>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</si>
  <si>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</si>
  <si>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</si>
  <si>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</si>
  <si>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</si>
  <si>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</si>
  <si>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</si>
  <si>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</si>
  <si>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</si>
  <si>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</si>
  <si>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</si>
  <si>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</si>
  <si>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</si>
  <si>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</si>
  <si>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</si>
  <si>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</si>
  <si>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</si>
  <si>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</si>
  <si>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</si>
  <si>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</si>
  <si>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</si>
  <si>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</si>
  <si>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</si>
  <si>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</si>
  <si>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</si>
  <si>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</si>
  <si>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</si>
  <si>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</si>
  <si>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</si>
  <si>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</si>
  <si>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</si>
  <si>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</si>
  <si>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</si>
  <si>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</si>
  <si>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</si>
  <si>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</si>
  <si>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</si>
  <si>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</si>
  <si>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</si>
  <si>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</si>
  <si>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</si>
  <si>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</si>
  <si>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</si>
  <si>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</si>
  <si>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</si>
  <si>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</si>
  <si>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</si>
  <si>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</si>
  <si>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</si>
  <si>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</si>
  <si>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</si>
  <si>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</si>
  <si>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</si>
  <si>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</si>
  <si>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</si>
  <si>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</si>
  <si>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</si>
  <si>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</si>
  <si>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</si>
  <si>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</si>
  <si>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</si>
  <si>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</si>
  <si>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</si>
  <si>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</si>
  <si>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</si>
  <si>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</si>
  <si>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</si>
  <si>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</si>
  <si>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</si>
  <si>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</si>
  <si>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</si>
  <si>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</si>
  <si>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</si>
  <si>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</si>
  <si>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</si>
  <si>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</si>
  <si>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</si>
  <si>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</si>
  <si>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</si>
  <si>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</si>
  <si>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</si>
  <si>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</si>
  <si>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</si>
  <si>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</si>
  <si>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</si>
  <si>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</si>
  <si>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</si>
  <si>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</si>
  <si>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</si>
  <si>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</si>
  <si>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</si>
  <si>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</si>
  <si>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</si>
  <si>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</si>
  <si>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</si>
  <si>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</si>
  <si>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</si>
  <si>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</si>
  <si>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</si>
  <si>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</si>
  <si>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</si>
  <si>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</si>
  <si>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</si>
  <si>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</si>
  <si>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</si>
  <si>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</si>
  <si>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</si>
  <si>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</si>
  <si>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</si>
  <si>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</si>
  <si>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</si>
  <si>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</si>
  <si>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</si>
  <si>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</si>
  <si>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</si>
  <si>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</si>
  <si>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</si>
  <si>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</si>
  <si>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</si>
  <si>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</si>
  <si>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</si>
  <si>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</si>
  <si>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</si>
  <si>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</si>
  <si>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</si>
  <si>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</si>
  <si>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</si>
  <si>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</si>
  <si>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</si>
  <si>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</si>
  <si>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</si>
  <si>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</si>
  <si>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</si>
  <si>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</si>
  <si>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</si>
  <si>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</si>
  <si>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</si>
  <si>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</si>
  <si>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</si>
  <si>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</si>
  <si>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</si>
  <si>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</si>
  <si>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</si>
  <si>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</si>
  <si>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</si>
  <si>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</si>
  <si>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</si>
  <si>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</si>
  <si>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</si>
  <si>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</si>
  <si>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</si>
  <si>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</si>
  <si>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</si>
  <si>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</si>
  <si>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</si>
  <si>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</si>
  <si>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</si>
  <si>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</si>
  <si>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</si>
  <si>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</si>
  <si>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</si>
  <si>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</si>
  <si>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</si>
  <si>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</si>
  <si>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</si>
  <si>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</si>
  <si>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</si>
  <si>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</si>
  <si>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</si>
  <si>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</si>
  <si>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</si>
  <si>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</si>
  <si>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</si>
  <si>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</si>
  <si>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</si>
  <si>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</si>
  <si>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</si>
  <si>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</si>
  <si>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</si>
  <si>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</si>
  <si>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</si>
  <si>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</si>
  <si>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</si>
  <si>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</si>
  <si>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</si>
  <si>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</si>
  <si>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</si>
  <si>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</si>
  <si>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</si>
  <si>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</si>
  <si>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</si>
  <si>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</si>
  <si>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</si>
  <si>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</si>
  <si>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</si>
  <si>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</si>
  <si>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</si>
  <si>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</si>
  <si>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</si>
  <si>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</si>
  <si>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</si>
  <si>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</si>
  <si>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</si>
  <si>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</si>
  <si>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</si>
  <si>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</si>
  <si>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</si>
  <si>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</si>
  <si>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</si>
  <si>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</si>
  <si>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</si>
  <si>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</si>
  <si>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</si>
  <si>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</si>
  <si>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</si>
  <si>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</si>
  <si>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</si>
  <si>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</si>
  <si>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</si>
  <si>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</si>
  <si>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</si>
  <si>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</si>
  <si>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</si>
  <si>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</si>
  <si>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</si>
  <si>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</si>
  <si>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</si>
  <si>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</si>
  <si>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</si>
  <si>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</si>
  <si>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</si>
  <si>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</si>
  <si>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</si>
  <si>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</si>
  <si>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</si>
  <si>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</si>
  <si>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</si>
  <si>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</si>
  <si>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</si>
  <si>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</si>
  <si>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</si>
  <si>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</si>
  <si>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</si>
  <si>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</si>
  <si>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</si>
  <si>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</si>
  <si>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</si>
  <si>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</si>
  <si>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</si>
  <si>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</si>
  <si>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</si>
  <si>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</si>
  <si>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</si>
  <si>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</si>
  <si>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</si>
  <si>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</si>
  <si>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</si>
  <si>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</si>
  <si>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</si>
  <si>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</si>
  <si>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</si>
  <si>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</si>
  <si>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</si>
  <si>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</si>
  <si>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</si>
  <si>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</si>
  <si>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</si>
  <si>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</si>
  <si>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</si>
  <si>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</si>
  <si>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</si>
  <si>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</si>
  <si>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</si>
  <si>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</si>
  <si>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</si>
  <si>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</si>
  <si>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</si>
  <si>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</si>
  <si>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</si>
  <si>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</si>
  <si>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</si>
  <si>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</si>
  <si>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</si>
  <si>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</si>
  <si>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</si>
  <si>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</si>
  <si>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</si>
  <si>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</si>
  <si>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</si>
  <si>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</si>
  <si>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</si>
  <si>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</si>
  <si>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</si>
  <si>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</si>
  <si>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</si>
  <si>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</si>
  <si>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</si>
  <si>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</si>
  <si>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</si>
  <si>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</si>
  <si>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</si>
  <si>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</si>
  <si>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</si>
  <si>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</si>
  <si>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</si>
  <si>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</si>
  <si>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</si>
  <si>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</si>
  <si>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</si>
  <si>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</si>
  <si>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</si>
  <si>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</si>
  <si>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</si>
  <si>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</si>
  <si>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</si>
  <si>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</si>
  <si>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</si>
  <si>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</si>
  <si>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</si>
  <si>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</si>
  <si>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</si>
  <si>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</si>
  <si>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</si>
  <si>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</si>
  <si>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</si>
  <si>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</si>
  <si>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</si>
  <si>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</si>
  <si>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</si>
  <si>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</si>
  <si>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</si>
  <si>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</si>
  <si>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</si>
  <si>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</si>
  <si>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</si>
  <si>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</si>
  <si>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</si>
  <si>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</si>
  <si>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</si>
  <si>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</si>
  <si>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</si>
  <si>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</si>
  <si>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</si>
  <si>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</si>
  <si>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</si>
  <si>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</si>
  <si>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</si>
  <si>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</si>
  <si>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</si>
  <si>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</si>
  <si>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</si>
  <si>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</si>
  <si>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</si>
  <si>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</si>
  <si>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</si>
  <si>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</si>
  <si>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</si>
  <si>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</si>
  <si>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</si>
  <si>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</si>
  <si>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</si>
  <si>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</si>
  <si>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</si>
  <si>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</si>
  <si>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</si>
  <si>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</si>
  <si>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</si>
  <si>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</si>
  <si>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</si>
  <si>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</si>
  <si>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</si>
  <si>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</si>
  <si>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</si>
  <si>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</si>
  <si>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</si>
  <si>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</si>
  <si>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</si>
  <si>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</si>
  <si>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</si>
  <si>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</si>
  <si>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</si>
  <si>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</si>
  <si>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</si>
  <si>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</si>
  <si>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</si>
  <si>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</si>
  <si>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</si>
  <si>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</si>
  <si>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</si>
  <si>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</si>
  <si>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</si>
  <si>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</si>
  <si>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</si>
  <si>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</si>
  <si>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</si>
  <si>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</si>
  <si>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</si>
  <si>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</si>
  <si>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</si>
  <si>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</si>
  <si>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</si>
  <si>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</si>
  <si>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</si>
  <si>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</si>
  <si>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</si>
  <si>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</si>
  <si>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</si>
  <si>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</si>
  <si>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</si>
  <si>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</si>
  <si>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</si>
  <si>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</si>
  <si>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</si>
  <si>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</si>
  <si>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</si>
  <si>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</si>
  <si>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</si>
  <si>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</si>
  <si>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</si>
  <si>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</si>
  <si>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</si>
  <si>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</si>
  <si>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</si>
  <si>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</si>
  <si>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</si>
  <si>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</si>
  <si>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</si>
  <si>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</si>
  <si>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</si>
  <si>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</si>
  <si>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</si>
  <si>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</si>
  <si>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</si>
  <si>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</si>
  <si>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</si>
  <si>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</si>
  <si>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</si>
  <si>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</si>
  <si>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</si>
  <si>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</si>
  <si>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</si>
  <si>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</si>
  <si>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</si>
  <si>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</si>
  <si>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</si>
  <si>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</si>
  <si>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</si>
  <si>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</si>
  <si>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</si>
  <si>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</si>
  <si>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</si>
  <si>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</si>
  <si>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</si>
  <si>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</si>
  <si>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</si>
  <si>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</si>
  <si>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</si>
  <si>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</si>
  <si>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</si>
  <si>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</si>
  <si>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</si>
  <si>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</si>
  <si>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</si>
  <si>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</si>
  <si>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</si>
  <si>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</si>
  <si>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</si>
  <si>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</si>
  <si>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</si>
  <si>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</si>
  <si>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</si>
  <si>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</si>
  <si>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</si>
  <si>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</si>
  <si>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</si>
  <si>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</si>
  <si>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</si>
  <si>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</si>
  <si>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</si>
  <si>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</si>
  <si>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</si>
  <si>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</si>
  <si>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</si>
  <si>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</si>
  <si>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</si>
  <si>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</si>
  <si>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</si>
  <si>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</si>
  <si>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</si>
  <si>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</si>
  <si>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</si>
  <si>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</si>
  <si>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</si>
  <si>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</si>
  <si>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</si>
  <si>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</si>
  <si>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</si>
  <si>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</si>
  <si>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</si>
  <si>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</si>
  <si>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</si>
  <si>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</si>
  <si>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</si>
  <si>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</si>
  <si>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</si>
  <si>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</si>
  <si>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</si>
  <si>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</si>
  <si>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</si>
  <si>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</si>
  <si>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</si>
  <si>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</si>
  <si>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</si>
  <si>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</si>
  <si>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</si>
  <si>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</si>
  <si>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</si>
  <si>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</si>
  <si>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</si>
  <si>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</si>
  <si>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</si>
  <si>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</si>
  <si>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</si>
  <si>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</si>
  <si>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</si>
  <si>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</si>
  <si>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</si>
  <si>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</si>
  <si>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</si>
  <si>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</si>
  <si>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</si>
  <si>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</si>
  <si>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</si>
  <si>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</si>
  <si>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</si>
  <si>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</si>
  <si>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</si>
  <si>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</si>
  <si>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</si>
  <si>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</si>
  <si>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</si>
  <si>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</si>
  <si>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</si>
  <si>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</si>
  <si>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</si>
  <si>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</si>
  <si>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</si>
  <si>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</si>
  <si>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</si>
  <si>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</si>
  <si>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</si>
  <si>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</si>
  <si>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</si>
  <si>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</si>
  <si>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</si>
  <si>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</si>
  <si>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</si>
  <si>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</si>
  <si>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</si>
  <si>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</si>
  <si>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</si>
  <si>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</si>
  <si>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</si>
  <si>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</si>
  <si>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</si>
  <si>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</si>
  <si>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</si>
  <si>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</si>
  <si>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</si>
  <si>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</si>
  <si>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</si>
  <si>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</si>
  <si>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</si>
  <si>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</si>
  <si>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</si>
  <si>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</si>
  <si>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</si>
  <si>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</si>
  <si>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</si>
  <si>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</si>
  <si>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</si>
  <si>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</si>
  <si>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</si>
  <si>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</si>
  <si>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</si>
  <si>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</si>
  <si>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</si>
  <si>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</si>
  <si>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</si>
  <si>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</si>
  <si>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</si>
  <si>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</si>
  <si>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</si>
  <si>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</si>
  <si>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</si>
  <si>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</si>
  <si>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</si>
  <si>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</si>
  <si>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</si>
  <si>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</si>
  <si>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</si>
  <si>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</si>
  <si>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</si>
  <si>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</si>
  <si>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</si>
  <si>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</si>
  <si>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</si>
  <si>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</si>
  <si>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</si>
  <si>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</si>
  <si>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</si>
  <si>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</si>
  <si>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</si>
  <si>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</si>
  <si>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</si>
  <si>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</si>
  <si>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</si>
  <si>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</si>
  <si>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</si>
  <si>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</si>
  <si>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</si>
  <si>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</si>
  <si>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</si>
  <si>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</si>
  <si>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</si>
  <si>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</si>
  <si>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</si>
  <si>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</si>
  <si>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</si>
  <si>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</si>
  <si>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</si>
  <si>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</si>
  <si>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</si>
  <si>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</si>
  <si>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</si>
  <si>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</si>
  <si>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</si>
  <si>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</si>
  <si>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</si>
  <si>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</si>
  <si>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</si>
  <si>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</si>
  <si>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</si>
  <si>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</si>
  <si>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</si>
  <si>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</si>
  <si>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</si>
  <si>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</si>
  <si>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</si>
  <si>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</si>
  <si>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</si>
  <si>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</si>
  <si>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</si>
  <si>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</si>
  <si>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</si>
  <si>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</si>
  <si>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</si>
  <si>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</si>
  <si>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</si>
  <si>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</si>
  <si>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</si>
  <si>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</si>
  <si>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</si>
  <si>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</si>
  <si>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</si>
  <si>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</si>
  <si>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</si>
  <si>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</si>
  <si>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</si>
  <si>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</si>
  <si>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</si>
  <si>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</si>
  <si>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</si>
  <si>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</si>
  <si>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</si>
  <si>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</si>
  <si>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</si>
  <si>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</si>
  <si>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</si>
  <si>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</si>
  <si>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</si>
  <si>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</si>
  <si>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</si>
  <si>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</si>
  <si>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</si>
  <si>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</si>
  <si>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</si>
  <si>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</si>
  <si>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</si>
  <si>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</si>
  <si>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</si>
  <si>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</si>
  <si>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</si>
  <si>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</si>
  <si>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</si>
  <si>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</si>
  <si>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</si>
  <si>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</si>
  <si>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</si>
  <si>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</si>
  <si>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</si>
  <si>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</si>
  <si>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</si>
  <si>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</si>
  <si>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</si>
  <si>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</si>
  <si>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</si>
  <si>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</si>
  <si>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</si>
  <si>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</si>
  <si>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</si>
  <si>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</si>
  <si>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</si>
  <si>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</si>
  <si>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</si>
  <si>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</si>
  <si>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</si>
  <si>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</si>
  <si>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</si>
  <si>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</si>
  <si>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</si>
  <si>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</si>
  <si>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</si>
  <si>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</si>
  <si>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</si>
  <si>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</si>
  <si>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</si>
  <si>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</si>
  <si>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</si>
  <si>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</si>
  <si>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</si>
  <si>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</si>
  <si>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</si>
  <si>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</si>
  <si>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</si>
  <si>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</si>
  <si>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</si>
  <si>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</si>
  <si>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</si>
  <si>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</si>
  <si>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</si>
  <si>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</si>
  <si>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</si>
  <si>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</si>
  <si>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</si>
  <si>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</si>
  <si>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</si>
  <si>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</si>
  <si>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</si>
  <si>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</si>
  <si>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</si>
  <si>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</si>
  <si>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</si>
  <si>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</si>
  <si>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</si>
  <si>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</si>
  <si>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</si>
  <si>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</si>
  <si>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</si>
  <si>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</si>
  <si>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</si>
  <si>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</si>
  <si>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</si>
  <si>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</si>
  <si>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</si>
  <si>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</si>
  <si>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</si>
  <si>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</si>
  <si>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</si>
  <si>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</si>
  <si>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</si>
  <si>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</si>
  <si>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</si>
  <si>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</si>
  <si>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</si>
  <si>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</si>
  <si>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</si>
  <si>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</si>
  <si>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</si>
  <si>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</si>
  <si>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</si>
  <si>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</si>
  <si>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</si>
  <si>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</si>
  <si>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</si>
  <si>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</si>
  <si>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</si>
  <si>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</si>
  <si>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</si>
  <si>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</si>
  <si>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</si>
  <si>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</si>
  <si>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</si>
  <si>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</si>
  <si>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</si>
  <si>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</si>
  <si>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</si>
  <si>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</si>
  <si>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</si>
  <si>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</si>
  <si>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</si>
  <si>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</si>
  <si>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</si>
  <si>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</si>
  <si>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</si>
  <si>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</si>
  <si>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</si>
  <si>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</si>
  <si>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</si>
  <si>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</si>
  <si>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</si>
  <si>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</si>
  <si>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</si>
  <si>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</si>
  <si>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</si>
  <si>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</si>
  <si>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</si>
  <si>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</si>
  <si>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</si>
  <si>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</si>
  <si>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</si>
  <si>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</si>
  <si>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</si>
  <si>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</si>
  <si>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</si>
  <si>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</si>
  <si>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</si>
  <si>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</si>
  <si>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</si>
  <si>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</si>
  <si>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</si>
  <si>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</si>
  <si>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</si>
  <si>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</si>
  <si>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</si>
  <si>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</si>
  <si>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</si>
  <si>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</si>
  <si>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</si>
  <si>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</si>
  <si>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</si>
  <si>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</si>
  <si>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</si>
  <si>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</si>
  <si>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</si>
  <si>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</si>
  <si>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</si>
  <si>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</si>
  <si>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</si>
  <si>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</si>
  <si>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</si>
  <si>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</si>
  <si>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</si>
  <si>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</si>
  <si>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</si>
  <si>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</si>
  <si>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</si>
  <si>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</si>
  <si>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</si>
  <si>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</si>
  <si>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</si>
  <si>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</si>
  <si>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</si>
  <si>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</si>
  <si>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</si>
  <si>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</si>
  <si>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</si>
  <si>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</si>
  <si>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</si>
  <si>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</si>
  <si>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</si>
  <si>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</si>
  <si>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</si>
  <si>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</si>
  <si>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</si>
  <si>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</si>
  <si>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</si>
  <si>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</si>
  <si>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</si>
  <si>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</si>
  <si>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</si>
  <si>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</si>
  <si>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</si>
  <si>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</si>
  <si>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</si>
  <si>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</si>
  <si>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</si>
  <si>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</si>
  <si>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</si>
  <si>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</si>
  <si>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</si>
  <si>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</si>
  <si>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</si>
  <si>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</si>
  <si>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</si>
  <si>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</si>
  <si>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</si>
  <si>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</si>
  <si>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</si>
  <si>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</si>
  <si>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</si>
  <si>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</si>
  <si>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</si>
  <si>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</si>
  <si>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</si>
  <si>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</si>
  <si>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</si>
  <si>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</si>
  <si>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</si>
  <si>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</si>
  <si>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</si>
  <si>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</si>
  <si>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</si>
  <si>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</si>
  <si>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</si>
  <si>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</si>
  <si>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</si>
  <si>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</si>
  <si>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</si>
  <si>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</si>
  <si>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</si>
  <si>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</si>
  <si>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</si>
  <si>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</si>
  <si>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</si>
  <si>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</si>
  <si>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</si>
  <si>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</si>
  <si>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</si>
  <si>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</si>
  <si>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</si>
  <si>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</si>
  <si>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</si>
  <si>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</si>
  <si>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</si>
  <si>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</si>
  <si>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</si>
  <si>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</si>
  <si>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</si>
  <si>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</si>
  <si>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</si>
  <si>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</si>
  <si>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</si>
  <si>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</si>
  <si>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</si>
  <si>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</si>
  <si>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</si>
  <si>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</si>
  <si>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</si>
  <si>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</si>
  <si>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</si>
  <si>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</si>
  <si>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</si>
  <si>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</si>
  <si>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</si>
  <si>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</si>
  <si>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</si>
  <si>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</si>
  <si>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</si>
  <si>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</si>
  <si>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</si>
  <si>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</si>
  <si>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</si>
  <si>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</si>
  <si>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</si>
  <si>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</si>
  <si>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</si>
  <si>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</si>
  <si>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</si>
  <si>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</si>
  <si>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</si>
  <si>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</si>
  <si>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</si>
  <si>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</si>
  <si>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</si>
  <si>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</si>
  <si>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</si>
  <si>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</si>
  <si>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</si>
  <si>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</si>
  <si>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</si>
  <si>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</si>
  <si>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</si>
  <si>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</si>
  <si>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</si>
  <si>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</si>
  <si>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</si>
  <si>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</si>
  <si>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</si>
  <si>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</si>
  <si>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</si>
  <si>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</si>
  <si>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</si>
  <si>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</si>
  <si>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</si>
  <si>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</si>
  <si>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</si>
  <si>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</si>
  <si>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</si>
  <si>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</si>
  <si>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</si>
  <si>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</si>
  <si>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</si>
  <si>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</si>
  <si>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</si>
  <si>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</si>
  <si>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</si>
  <si>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</si>
  <si>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</si>
  <si>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</si>
  <si>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</si>
  <si>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</si>
  <si>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</si>
  <si>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</si>
  <si>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</si>
  <si>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</si>
  <si>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</si>
  <si>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</si>
  <si>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</si>
  <si>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</si>
  <si>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</si>
  <si>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</si>
  <si>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</si>
  <si>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</si>
  <si>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</si>
  <si>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</si>
  <si>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</si>
  <si>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</si>
  <si>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</si>
  <si>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</si>
  <si>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</si>
  <si>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</si>
  <si>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</si>
  <si>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</si>
  <si>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</si>
  <si>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</si>
  <si>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</si>
  <si>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</si>
  <si>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</si>
  <si>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</si>
  <si>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</si>
  <si>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</si>
  <si>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</si>
  <si>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</si>
  <si>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</si>
  <si>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</si>
  <si>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</si>
  <si>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</si>
  <si>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</si>
  <si>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</si>
  <si>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</si>
  <si>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</si>
  <si>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</si>
  <si>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</si>
  <si>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</si>
  <si>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</si>
  <si>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</si>
  <si>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</si>
  <si>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</si>
  <si>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</si>
  <si>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</si>
  <si>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</si>
  <si>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</si>
  <si>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</si>
  <si>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</si>
  <si>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</si>
  <si>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</si>
  <si>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</si>
  <si>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</si>
  <si>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</si>
  <si>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</si>
  <si>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</si>
  <si>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</si>
  <si>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</si>
  <si>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</si>
  <si>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</si>
  <si>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</si>
  <si>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</si>
  <si>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</si>
  <si>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</si>
  <si>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</si>
  <si>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</si>
  <si>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</si>
  <si>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</si>
  <si>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</si>
  <si>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</si>
  <si>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</si>
  <si>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</si>
  <si>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</si>
  <si>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</si>
  <si>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</si>
  <si>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</si>
  <si>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</si>
  <si>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</si>
  <si>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</si>
  <si>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</si>
  <si>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</si>
  <si>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</si>
  <si>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</si>
  <si>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</si>
  <si>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</si>
  <si>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</si>
  <si>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</si>
  <si>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</si>
  <si>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</si>
  <si>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</si>
  <si>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</si>
  <si>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</si>
  <si>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</si>
  <si>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</si>
  <si>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</si>
  <si>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</si>
  <si>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</si>
  <si>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</si>
  <si>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</si>
  <si>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</si>
  <si>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</si>
  <si>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</si>
  <si>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</si>
  <si>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</si>
  <si>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</si>
  <si>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</si>
  <si>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</si>
  <si>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</si>
  <si>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</si>
  <si>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</si>
  <si>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</si>
  <si>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</si>
  <si>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</si>
  <si>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</si>
  <si>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</si>
  <si>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</si>
  <si>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</si>
  <si>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</si>
  <si>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</si>
  <si>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</si>
  <si>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</si>
  <si>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</si>
  <si>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</si>
  <si>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</si>
  <si>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</si>
  <si>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</si>
  <si>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</si>
  <si>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</si>
  <si>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</si>
  <si>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</si>
  <si>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</si>
  <si>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</si>
  <si>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</si>
  <si>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</si>
  <si>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</si>
  <si>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</si>
  <si>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</si>
  <si>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</si>
  <si>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</si>
  <si>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</si>
  <si>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</si>
  <si>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</si>
  <si>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</si>
  <si>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</si>
  <si>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</si>
  <si>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</si>
  <si>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</si>
  <si>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</si>
  <si>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</si>
  <si>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</si>
  <si>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</si>
  <si>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</si>
  <si>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</si>
  <si>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</si>
  <si>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</si>
  <si>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</si>
  <si>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</si>
  <si>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</si>
  <si>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</si>
  <si>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</si>
  <si>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</si>
  <si>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</si>
  <si>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</si>
  <si>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</si>
  <si>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</si>
  <si>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</si>
  <si>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</si>
  <si>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</si>
  <si>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</si>
  <si>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</si>
  <si>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</si>
  <si>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</si>
  <si>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</si>
  <si>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</si>
  <si>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</si>
  <si>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</si>
  <si>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</si>
  <si>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</si>
  <si>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</si>
  <si>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</si>
  <si>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</si>
  <si>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</si>
  <si>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</si>
  <si>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</si>
  <si>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</si>
  <si>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</si>
  <si>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</si>
  <si>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</si>
  <si>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</si>
  <si>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</si>
  <si>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</si>
  <si>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</si>
  <si>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</si>
  <si>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</si>
  <si>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</si>
  <si>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</si>
  <si>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</si>
  <si>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</si>
  <si>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</si>
  <si>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</si>
  <si>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</si>
  <si>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</si>
  <si>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</si>
  <si>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</si>
  <si>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</si>
  <si>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</si>
  <si>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</si>
  <si>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</si>
  <si>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</si>
  <si>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</si>
  <si>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</si>
  <si>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</si>
  <si>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</si>
  <si>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</si>
  <si>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</si>
  <si>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</si>
  <si>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</si>
  <si>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</si>
  <si>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</si>
  <si>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</si>
  <si>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</si>
  <si>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</si>
  <si>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</si>
  <si>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</si>
  <si>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</si>
  <si>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</si>
  <si>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</si>
  <si>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</si>
  <si>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</si>
  <si>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</si>
  <si>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</si>
  <si>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</si>
  <si>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</si>
  <si>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</si>
  <si>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</si>
  <si>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</si>
  <si>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</si>
  <si>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</si>
  <si>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</si>
  <si>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</si>
  <si>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</si>
  <si>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</si>
  <si>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</si>
  <si>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</si>
  <si>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</si>
  <si>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</si>
  <si>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</si>
  <si>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</si>
  <si>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</si>
  <si>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</si>
  <si>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</si>
  <si>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</si>
  <si>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</si>
  <si>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</si>
  <si>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</si>
  <si>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</si>
  <si>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</si>
  <si>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</si>
  <si>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</si>
  <si>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</si>
  <si>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</si>
  <si>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</si>
  <si>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</si>
  <si>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</si>
  <si>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</si>
  <si>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</si>
  <si>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</si>
  <si>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</si>
  <si>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</si>
  <si>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</si>
  <si>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</si>
  <si>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</si>
  <si>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</si>
  <si>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</si>
  <si>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</si>
  <si>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</si>
  <si>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</si>
  <si>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</si>
  <si>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</si>
  <si>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</si>
  <si>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</si>
  <si>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</si>
  <si>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</si>
  <si>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</si>
  <si>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</si>
  <si>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</si>
  <si>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</si>
  <si>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</si>
  <si>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</si>
  <si>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</si>
  <si>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</si>
  <si>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</si>
  <si>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</si>
  <si>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</si>
  <si>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</si>
  <si>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</si>
  <si>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</si>
  <si>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</si>
  <si>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</si>
  <si>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</si>
  <si>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</si>
  <si>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</si>
  <si>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</si>
  <si>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</si>
  <si>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</si>
  <si>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</si>
  <si>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</si>
  <si>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</si>
  <si>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</si>
  <si>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</si>
  <si>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</si>
  <si>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</si>
  <si>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</si>
  <si>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</si>
  <si>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</si>
  <si>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</si>
  <si>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</si>
  <si>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</si>
  <si>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</si>
  <si>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</si>
  <si>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</si>
  <si>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</si>
  <si>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</si>
  <si>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</si>
  <si>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</si>
  <si>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</si>
  <si>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</si>
  <si>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</si>
  <si>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</si>
  <si>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</si>
  <si>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</si>
  <si>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</si>
  <si>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</si>
  <si>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</si>
  <si>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</si>
  <si>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</si>
  <si>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</si>
  <si>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</si>
  <si>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</si>
  <si>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</si>
  <si>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</si>
  <si>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</si>
  <si>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</si>
  <si>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</si>
  <si>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</si>
  <si>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</si>
  <si>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</si>
  <si>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</si>
  <si>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</si>
  <si>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</si>
  <si>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</si>
  <si>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</si>
  <si>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</si>
  <si>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</si>
  <si>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</si>
  <si>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</si>
  <si>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</si>
  <si>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</si>
  <si>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</si>
  <si>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</si>
  <si>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</si>
  <si>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</si>
  <si>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</si>
  <si>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</si>
  <si>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</si>
  <si>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</si>
  <si>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</si>
  <si>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</si>
  <si>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</si>
  <si>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</si>
  <si>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</si>
  <si>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</si>
  <si>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</si>
  <si>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</si>
  <si>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</si>
  <si>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</si>
  <si>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</si>
  <si>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</si>
  <si>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</si>
  <si>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</si>
  <si>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</si>
  <si>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</si>
  <si>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</si>
  <si>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</si>
  <si>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</si>
  <si>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</si>
  <si>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</si>
  <si>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</si>
  <si>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</si>
  <si>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</si>
  <si>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</si>
  <si>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</si>
  <si>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</si>
  <si>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</si>
  <si>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</si>
  <si>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</si>
  <si>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</si>
  <si>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</si>
  <si>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</si>
  <si>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</si>
  <si>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</si>
  <si>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</si>
  <si>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</si>
  <si>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</si>
  <si>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</si>
  <si>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</si>
  <si>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</si>
  <si>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</si>
  <si>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</si>
  <si>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</si>
  <si>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</si>
  <si>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</si>
  <si>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</si>
  <si>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</si>
  <si>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</si>
  <si>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</si>
  <si>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</si>
  <si>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</si>
  <si>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</si>
  <si>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</si>
  <si>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</si>
  <si>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</si>
  <si>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</si>
  <si>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</si>
  <si>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</si>
  <si>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</si>
  <si>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</si>
  <si>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</si>
  <si>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</si>
  <si>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</si>
  <si>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</si>
  <si>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</si>
  <si>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</si>
  <si>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</si>
  <si>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</si>
  <si>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</si>
  <si>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</si>
  <si>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</si>
  <si>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</si>
  <si>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</si>
  <si>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</si>
  <si>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</si>
  <si>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</si>
  <si>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</si>
  <si>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</si>
  <si>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</si>
  <si>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</si>
  <si>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</si>
  <si>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</si>
  <si>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</si>
  <si>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</si>
  <si>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</si>
  <si>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</si>
  <si>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</si>
  <si>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</si>
  <si>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</si>
  <si>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</si>
  <si>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</si>
  <si>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</si>
  <si>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</si>
  <si>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</si>
  <si>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</si>
  <si>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</si>
  <si>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</si>
  <si>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</si>
  <si>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</si>
  <si>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</si>
  <si>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</si>
  <si>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</si>
  <si>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</si>
  <si>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</si>
  <si>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</si>
  <si>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</si>
  <si>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</si>
  <si>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</si>
  <si>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</si>
  <si>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</si>
  <si>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</si>
  <si>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</si>
  <si>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</si>
  <si>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</si>
  <si>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</si>
  <si>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</si>
  <si>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</si>
  <si>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</si>
  <si>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</si>
  <si>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</si>
  <si>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</si>
  <si>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</si>
  <si>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</si>
  <si>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</si>
  <si>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</si>
  <si>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</si>
  <si>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</si>
  <si>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</si>
  <si>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</si>
  <si>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</si>
  <si>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</si>
  <si>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</si>
  <si>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</si>
  <si>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</si>
  <si>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</si>
  <si>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</si>
  <si>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</si>
  <si>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</si>
  <si>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</si>
  <si>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</si>
  <si>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</si>
  <si>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</si>
  <si>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</si>
  <si>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</si>
  <si>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</si>
  <si>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</si>
  <si>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</si>
  <si>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</si>
  <si>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</si>
  <si>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</si>
  <si>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</si>
  <si>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</si>
  <si>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</si>
  <si>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</si>
  <si>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</si>
  <si>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</si>
  <si>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</si>
  <si>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</si>
  <si>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</si>
  <si>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</si>
  <si>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</si>
  <si>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</si>
  <si>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</si>
  <si>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</si>
  <si>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</si>
  <si>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</si>
  <si>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</si>
  <si>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</si>
  <si>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</si>
  <si>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</si>
  <si>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</si>
  <si>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</si>
  <si>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</si>
  <si>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</si>
  <si>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</si>
  <si>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</si>
  <si>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</si>
  <si>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</si>
  <si>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</si>
  <si>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</si>
  <si>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</si>
  <si>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</si>
  <si>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</si>
  <si>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</si>
  <si>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</si>
  <si>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</si>
  <si>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</si>
  <si>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</si>
  <si>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</si>
  <si>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</si>
  <si>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</si>
  <si>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</si>
  <si>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</si>
  <si>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</si>
  <si>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</si>
  <si>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</si>
  <si>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</si>
  <si>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</si>
  <si>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</si>
  <si>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</si>
  <si>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</si>
  <si>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</si>
  <si>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</si>
  <si>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</si>
  <si>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</si>
  <si>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</si>
  <si>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</si>
  <si>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</si>
  <si>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</si>
  <si>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</si>
  <si>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</si>
  <si>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</si>
  <si>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</si>
  <si>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</si>
  <si>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</si>
  <si>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</si>
  <si>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</si>
  <si>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</si>
  <si>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</si>
  <si>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</si>
  <si>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</si>
  <si>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</si>
  <si>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</si>
  <si>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</si>
  <si>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</si>
  <si>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</si>
  <si>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</si>
  <si>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</si>
  <si>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</si>
  <si>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</si>
  <si>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</si>
  <si>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</si>
  <si>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</si>
  <si>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</si>
  <si>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</si>
  <si>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</si>
  <si>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</si>
  <si>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</si>
  <si>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</si>
  <si>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</si>
  <si>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</si>
  <si>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</si>
  <si>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</si>
  <si>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</si>
  <si>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</si>
  <si>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</si>
  <si>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</si>
  <si>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</si>
  <si>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</si>
  <si>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</si>
  <si>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</si>
  <si>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</si>
  <si>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</si>
  <si>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</si>
  <si>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</si>
  <si>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</si>
  <si>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</si>
  <si>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</si>
  <si>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</si>
  <si>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</si>
  <si>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</si>
  <si>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</si>
  <si>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</si>
  <si>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</si>
  <si>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</si>
  <si>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</si>
  <si>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</si>
  <si>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</si>
  <si>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</si>
  <si>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</si>
  <si>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</si>
  <si>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</si>
  <si>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</si>
  <si>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</si>
  <si>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</si>
  <si>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</si>
  <si>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</si>
  <si>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</si>
  <si>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</si>
  <si>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</si>
  <si>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</si>
  <si>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</si>
  <si>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</si>
  <si>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</si>
  <si>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東京都新宿区西新宿2-3-1　新宿モノリスビル</t>
    <phoneticPr fontId="1"/>
  </si>
  <si>
    <t>03</t>
    <phoneticPr fontId="1"/>
  </si>
  <si>
    <t>6836</t>
    <phoneticPr fontId="1"/>
  </si>
  <si>
    <t>1111</t>
    <phoneticPr fontId="1"/>
  </si>
  <si>
    <t>www.benesse-style-care.co.jp/</t>
    <phoneticPr fontId="1"/>
  </si>
  <si>
    <t>https://</t>
  </si>
  <si>
    <t>滝山　真也</t>
    <rPh sb="0" eb="2">
      <t>タ</t>
    </rPh>
    <rPh sb="3" eb="5">
      <t>シ</t>
    </rPh>
    <phoneticPr fontId="1"/>
  </si>
  <si>
    <t>代表取締役</t>
    <rPh sb="0" eb="5">
      <t>ダイ</t>
    </rPh>
    <phoneticPr fontId="1"/>
  </si>
  <si>
    <t>めでぃかるほーむぐらんだかなざわぶんこ</t>
    <phoneticPr fontId="1"/>
  </si>
  <si>
    <t>メディカルホームグランダ金沢文庫</t>
    <phoneticPr fontId="1"/>
  </si>
  <si>
    <t>神奈川県横浜市金沢区谷津町84-3</t>
    <phoneticPr fontId="1"/>
  </si>
  <si>
    <t>金沢文庫</t>
    <rPh sb="0" eb="4">
      <t>カナザワブンコ</t>
    </rPh>
    <phoneticPr fontId="1"/>
  </si>
  <si>
    <t>京急本線「金沢文庫駅」下車、徒歩9分（約680ｍ）</t>
    <phoneticPr fontId="1"/>
  </si>
  <si>
    <t>045</t>
    <phoneticPr fontId="1"/>
  </si>
  <si>
    <t>791</t>
    <phoneticPr fontId="1"/>
  </si>
  <si>
    <t>5561</t>
    <phoneticPr fontId="1"/>
  </si>
  <si>
    <t>１　介護付（一般型特定施設入居者生活介護を提供する場合）</t>
  </si>
  <si>
    <t>1470802107</t>
    <phoneticPr fontId="1"/>
  </si>
  <si>
    <t>横浜市</t>
    <rPh sb="0" eb="3">
      <t>ヨコハマシ</t>
    </rPh>
    <phoneticPr fontId="1"/>
  </si>
  <si>
    <t>１　全室個室（縁故者個室含む）</t>
  </si>
  <si>
    <t>１　自ら実施</t>
  </si>
  <si>
    <t>２　委託</t>
  </si>
  <si>
    <t>２　なし</t>
  </si>
  <si>
    <t>１　あり</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</si>
  <si>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</si>
  <si>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</si>
  <si>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</si>
  <si>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</si>
  <si>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生活支援費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</si>
  <si>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rPh sb="0" eb="2">
      <t>マイトシ</t>
    </rPh>
    <rPh sb="3" eb="4">
      <t>ガツ</t>
    </rPh>
    <rPh sb="4" eb="5">
      <t>コロ</t>
    </rPh>
    <phoneticPr fontId="1"/>
  </si>
  <si>
    <t>２　入居希望者に交付</t>
  </si>
  <si>
    <t>３　公開していない</t>
  </si>
  <si>
    <t>詳細につきましては、弊社重要事項説明書をご参照ください。
https://kaigo.benesse-style-care.co.jp/</t>
    <phoneticPr fontId="1"/>
  </si>
  <si>
    <t>医療法人　一英会　大倉クリニック、医療法人社団　有仁会　湘南ライフケアクリニック、医療法人　リファインネット　金沢文庫南クリニック</t>
    <phoneticPr fontId="1"/>
  </si>
  <si>
    <t>神奈川県横浜市港南区最戸 2 丁目 15-42 上大岡グリーンハイツ　B-105、神奈川県逗子市逗子 1-11-24 リーク逗子 2F、神奈川県横浜市金沢区寺前 1-1-28 N ビル 2F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</si>
</sst>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t="s">
        <v>2356</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905</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2538</v>
      </c>
      <c r="K23" s="400"/>
      <c r="L23" s="218" t="s">
        <v>2537</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2539</v>
      </c>
      <c r="K24" s="108"/>
      <c r="L24" s="108"/>
      <c r="M24" s="108"/>
      <c r="N24" s="108"/>
      <c r="O24" s="109"/>
      <c r="P24" s="110"/>
    </row>
    <row r="25" spans="1:20" ht="20.149999999999999" customHeight="1">
      <c r="B25" s="301"/>
      <c r="C25" s="323"/>
      <c r="D25" s="323"/>
      <c r="E25" s="302"/>
      <c r="F25" s="260" t="s">
        <v>18</v>
      </c>
      <c r="G25" s="260"/>
      <c r="H25" s="130"/>
      <c r="I25" s="130"/>
      <c r="J25" s="108" t="s">
        <v>2540</v>
      </c>
      <c r="K25" s="108"/>
      <c r="L25" s="108"/>
      <c r="M25" s="108"/>
      <c r="N25" s="108"/>
      <c r="O25" s="109"/>
      <c r="P25" s="110"/>
    </row>
    <row r="26" spans="1:20" ht="20.149999999999999" customHeight="1">
      <c r="B26" s="186" t="s">
        <v>9</v>
      </c>
      <c r="C26" s="130"/>
      <c r="D26" s="130"/>
      <c r="E26" s="130"/>
      <c r="F26" s="444">
        <v>1995</v>
      </c>
      <c r="G26" s="445"/>
      <c r="H26" s="35" t="s">
        <v>465</v>
      </c>
      <c r="I26" s="445">
        <v>9</v>
      </c>
      <c r="J26" s="445"/>
      <c r="K26" s="35" t="s">
        <v>466</v>
      </c>
      <c r="L26" s="445">
        <v>7</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236</v>
      </c>
      <c r="H33" s="35" t="s">
        <v>468</v>
      </c>
      <c r="I33" s="32">
        <v>16</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2546</v>
      </c>
      <c r="K43" s="35" t="s">
        <v>468</v>
      </c>
      <c r="L43" s="11" t="s">
        <v>2547</v>
      </c>
      <c r="M43" s="35" t="s">
        <v>468</v>
      </c>
      <c r="N43" s="11" t="s">
        <v>2548</v>
      </c>
      <c r="O43" s="313"/>
      <c r="P43" s="314"/>
      <c r="S43" s="15" t="str">
        <f>IF(OR(J43="",L43="",N43=""),"未記入","")</f>
        <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2014</v>
      </c>
      <c r="K50" s="445"/>
      <c r="L50" s="35" t="s">
        <v>465</v>
      </c>
      <c r="M50" s="61">
        <v>4</v>
      </c>
      <c r="N50" s="35" t="s">
        <v>466</v>
      </c>
      <c r="O50" s="61">
        <v>26</v>
      </c>
      <c r="P50" s="37" t="s">
        <v>467</v>
      </c>
      <c r="S50" s="15" t="str">
        <f>IF(OR(J50="",M50="",O50=""),"未記入","")</f>
        <v/>
      </c>
    </row>
    <row r="51" spans="1:20" ht="20.149999999999999" customHeight="1" thickBot="1">
      <c r="B51" s="152" t="s">
        <v>29</v>
      </c>
      <c r="C51" s="448"/>
      <c r="D51" s="448"/>
      <c r="E51" s="448"/>
      <c r="F51" s="448"/>
      <c r="G51" s="448"/>
      <c r="H51" s="448"/>
      <c r="I51" s="448"/>
      <c r="J51" s="446">
        <v>2014</v>
      </c>
      <c r="K51" s="447"/>
      <c r="L51" s="36" t="s">
        <v>465</v>
      </c>
      <c r="M51" s="62">
        <v>6</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2550</v>
      </c>
      <c r="K55" s="132"/>
      <c r="L55" s="132"/>
      <c r="M55" s="132"/>
      <c r="N55" s="132"/>
      <c r="O55" s="132"/>
      <c r="P55" s="133"/>
    </row>
    <row r="56" spans="1:20" ht="20.149999999999999" customHeight="1">
      <c r="B56" s="87"/>
      <c r="C56" s="88"/>
      <c r="D56" s="89"/>
      <c r="E56" s="130" t="s">
        <v>33</v>
      </c>
      <c r="F56" s="130"/>
      <c r="G56" s="130"/>
      <c r="H56" s="130"/>
      <c r="I56" s="130"/>
      <c r="J56" s="109" t="s">
        <v>2551</v>
      </c>
      <c r="K56" s="117"/>
      <c r="L56" s="117"/>
      <c r="M56" s="117"/>
      <c r="N56" s="117"/>
      <c r="O56" s="117"/>
      <c r="P56" s="118"/>
    </row>
    <row r="57" spans="1:20" ht="20.149999999999999" customHeight="1">
      <c r="B57" s="87"/>
      <c r="C57" s="88"/>
      <c r="D57" s="89"/>
      <c r="E57" s="130" t="s">
        <v>34</v>
      </c>
      <c r="F57" s="130"/>
      <c r="G57" s="130"/>
      <c r="H57" s="130"/>
      <c r="I57" s="130"/>
      <c r="J57" s="444">
        <v>2014</v>
      </c>
      <c r="K57" s="445"/>
      <c r="L57" s="35" t="s">
        <v>465</v>
      </c>
      <c r="M57" s="61">
        <v>6</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2552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2553</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2553</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c r="J201" s="105"/>
      <c r="K201" s="105"/>
      <c r="L201" s="105"/>
      <c r="M201" s="105"/>
      <c r="N201" s="105"/>
      <c r="O201" s="106"/>
      <c r="P201" s="107"/>
    </row>
    <row r="202" spans="1:20" ht="40"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2556</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t="s">
        <v>2566</v>
      </c>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t="s">
        <v>2567</v>
      </c>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c r="J235" s="105"/>
      <c r="K235" s="105"/>
      <c r="L235" s="105"/>
      <c r="M235" s="105"/>
      <c r="N235" s="105"/>
      <c r="O235" s="106"/>
      <c r="P235" s="107"/>
    </row>
    <row r="236" spans="1:20" ht="40" customHeight="1">
      <c r="B236" s="82"/>
      <c r="C236" s="78"/>
      <c r="D236" s="413"/>
      <c r="E236" s="414"/>
      <c r="F236" s="130" t="s">
        <v>103</v>
      </c>
      <c r="G236" s="130"/>
      <c r="H236" s="130"/>
      <c r="I236" s="131"/>
      <c r="J236" s="105"/>
      <c r="K236" s="105"/>
      <c r="L236" s="105"/>
      <c r="M236" s="105"/>
      <c r="N236" s="105"/>
      <c r="O236" s="106"/>
      <c r="P236" s="107"/>
    </row>
    <row r="237" spans="1:20" ht="40" customHeight="1">
      <c r="B237" s="82"/>
      <c r="C237" s="78"/>
      <c r="D237" s="413"/>
      <c r="E237" s="414"/>
      <c r="F237" s="260" t="s">
        <v>105</v>
      </c>
      <c r="G237" s="260"/>
      <c r="H237" s="260"/>
      <c r="I237" s="131"/>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2555</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2555</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2557</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2558</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2559</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2559</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2556</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2560</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2561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2561</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40"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2556</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2562</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2556</v>
      </c>
      <c r="K523" s="108"/>
      <c r="L523" s="108"/>
      <c r="M523" s="108"/>
      <c r="N523" s="108"/>
      <c r="O523" s="109"/>
      <c r="P523" s="110"/>
      <c r="S523" s="15" t="str">
        <f>IF($F$520=MST!$I$6,IF(J523="","未記入",""),"")</f>
        <v/>
      </c>
    </row>
    <row r="524" spans="2:20" ht="20.149999999999999" customHeight="1">
      <c r="B524" s="111" t="s">
        <v>2503</v>
      </c>
      <c r="C524" s="112"/>
      <c r="D524" s="112"/>
      <c r="E524" s="113"/>
      <c r="F524" s="109" t="s">
        <v>2555</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2563</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2563</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2564</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2563</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2564</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2556</v>
      </c>
      <c r="M561" s="117"/>
      <c r="N561" s="117"/>
      <c r="O561" s="117"/>
      <c r="P561" s="118"/>
      <c r="Q561" s="2"/>
      <c r="R561" s="2"/>
      <c r="S561" s="15" t="str">
        <f t="shared" si="4"/>
        <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2555</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2565</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2556</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