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Y:\200管理部\204高齢者住宅課\Public\_1_ヴィンテージ・ヴィラ\06共通\05有老ホーム･介護保険関連\03届出・報告\有料老人ホーム\02経営状況等報告（R3.7～横浜市：運営状況報告）\経営状況等報告2509（横浜市：250701時点 運営状況等報告）\VV洋\"/>
    </mc:Choice>
  </mc:AlternateContent>
  <xr:revisionPtr revIDLastSave="0" documentId="13_ncr:1_{B77B5177-B61A-4EBD-B0AA-0D18541882EB}" xr6:coauthVersionLast="36"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<sst xmlns="http://schemas.openxmlformats.org/spreadsheetml/2006/main" count="3343" uniqueCount="2667">
  <si>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</si>
  <si>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</si>
  <si>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</si>
  <si>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</si>
  <si>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</si>
  <si>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</si>
  <si>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</si>
  <si>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</si>
  <si>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</si>
  <si>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</si>
  <si>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</si>
  <si>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</si>
  <si>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</si>
  <si>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</si>
  <si>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</si>
  <si>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</si>
  <si>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</si>
  <si>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</si>
  <si>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</si>
  <si>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</si>
  <si>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</si>
  <si>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</si>
  <si>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</si>
  <si>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</si>
  <si>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</si>
  <si>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</si>
  <si>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</si>
  <si>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</si>
  <si>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</si>
  <si>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</si>
  <si>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</si>
  <si>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</si>
  <si>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</si>
  <si>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</si>
  <si>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</si>
  <si>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</si>
  <si>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</si>
  <si>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</si>
  <si>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</si>
  <si>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</si>
  <si>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</si>
  <si>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</si>
  <si>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</si>
  <si>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</si>
  <si>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</si>
  <si>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</si>
  <si>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</si>
  <si>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</si>
  <si>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</si>
  <si>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</si>
  <si>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</si>
  <si>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</si>
  <si>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</si>
  <si>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</si>
  <si>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</si>
  <si>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</si>
  <si>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</si>
  <si>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</si>
  <si>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</si>
  <si>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</si>
  <si>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</si>
  <si>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</si>
  <si>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</si>
  <si>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</si>
  <si>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</si>
  <si>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</si>
  <si>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</si>
  <si>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</si>
  <si>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</si>
  <si>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</si>
  <si>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</si>
  <si>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</si>
  <si>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</si>
  <si>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</si>
  <si>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</si>
  <si>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</si>
  <si>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</si>
  <si>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</si>
  <si>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</si>
  <si>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</si>
  <si>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</si>
  <si>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</si>
  <si>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</si>
  <si>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</si>
  <si>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</si>
  <si>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</si>
  <si>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</si>
  <si>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</si>
  <si>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</si>
  <si>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</si>
  <si>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</si>
  <si>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</si>
  <si>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</si>
  <si>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</si>
  <si>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</si>
  <si>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</si>
  <si>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</si>
  <si>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</si>
  <si>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</si>
  <si>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</si>
  <si>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</si>
  <si>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</si>
  <si>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</si>
  <si>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</si>
  <si>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</si>
  <si>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</si>
  <si>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</si>
  <si>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</si>
  <si>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</si>
  <si>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</si>
  <si>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</si>
  <si>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</si>
  <si>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</si>
  <si>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</si>
  <si>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</si>
  <si>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</si>
  <si>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</si>
  <si>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</si>
  <si>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</si>
  <si>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</si>
  <si>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</si>
  <si>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</si>
  <si>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</si>
  <si>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</si>
  <si>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</si>
  <si>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</si>
  <si>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</si>
  <si>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</si>
  <si>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</si>
  <si>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</si>
  <si>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</si>
  <si>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</si>
  <si>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</si>
  <si>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</si>
  <si>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</si>
  <si>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</si>
  <si>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</si>
  <si>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</si>
  <si>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</si>
  <si>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</si>
  <si>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</si>
  <si>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</si>
  <si>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</si>
  <si>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</si>
  <si>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</si>
  <si>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</si>
  <si>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</si>
  <si>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</si>
  <si>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</si>
  <si>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</si>
  <si>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</si>
  <si>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</si>
  <si>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</si>
  <si>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</si>
  <si>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</si>
  <si>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</si>
  <si>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</si>
  <si>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</si>
  <si>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</si>
  <si>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</si>
  <si>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</si>
  <si>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</si>
  <si>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</si>
  <si>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</si>
  <si>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</si>
  <si>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</si>
  <si>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</si>
  <si>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</si>
  <si>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</si>
  <si>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</si>
  <si>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</si>
  <si>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</si>
  <si>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</si>
  <si>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</si>
  <si>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</si>
  <si>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</si>
  <si>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</si>
  <si>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</si>
  <si>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</si>
  <si>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</si>
  <si>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</si>
  <si>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</si>
  <si>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</si>
  <si>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</si>
  <si>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</si>
  <si>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</si>
  <si>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</si>
  <si>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</si>
  <si>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</si>
  <si>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</si>
  <si>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</si>
  <si>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</si>
  <si>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</si>
  <si>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</si>
  <si>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</si>
  <si>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</si>
  <si>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</si>
  <si>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</si>
  <si>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</si>
  <si>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</si>
  <si>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</si>
  <si>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</si>
  <si>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</si>
  <si>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</si>
  <si>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</si>
  <si>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</si>
  <si>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</si>
  <si>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</si>
  <si>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</si>
  <si>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</si>
  <si>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</si>
  <si>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</si>
  <si>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</si>
  <si>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</si>
  <si>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</si>
  <si>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</si>
  <si>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</si>
  <si>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</si>
  <si>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</si>
  <si>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</si>
  <si>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</si>
  <si>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</si>
  <si>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</si>
  <si>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</si>
  <si>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</si>
  <si>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</si>
  <si>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</si>
  <si>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</si>
  <si>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</si>
  <si>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</si>
  <si>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</si>
  <si>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</si>
  <si>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</si>
  <si>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</si>
  <si>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</si>
  <si>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</si>
  <si>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</si>
  <si>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</si>
  <si>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</si>
  <si>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</si>
  <si>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</si>
  <si>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</si>
  <si>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</si>
  <si>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</si>
  <si>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</si>
  <si>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</si>
  <si>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</si>
  <si>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</si>
  <si>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</si>
  <si>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</si>
  <si>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</si>
  <si>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</si>
  <si>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</si>
  <si>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</si>
  <si>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</si>
  <si>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</si>
  <si>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</si>
  <si>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</si>
  <si>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</si>
  <si>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</si>
  <si>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</si>
  <si>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</si>
  <si>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</si>
  <si>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</si>
  <si>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</si>
  <si>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</si>
  <si>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</si>
  <si>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</si>
  <si>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</si>
  <si>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</si>
  <si>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</si>
  <si>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</si>
  <si>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</si>
  <si>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</si>
  <si>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</si>
  <si>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</si>
  <si>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</si>
  <si>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</si>
  <si>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</si>
  <si>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</si>
  <si>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</si>
  <si>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</si>
  <si>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</si>
  <si>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</si>
  <si>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</si>
  <si>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</si>
  <si>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</si>
  <si>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</si>
  <si>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</si>
  <si>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</si>
  <si>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</si>
  <si>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</si>
  <si>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</si>
  <si>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</si>
  <si>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</si>
  <si>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</si>
  <si>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</si>
  <si>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</si>
  <si>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</si>
  <si>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</si>
  <si>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</si>
  <si>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</si>
  <si>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</si>
  <si>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</si>
  <si>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</si>
  <si>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</si>
  <si>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</si>
  <si>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</si>
  <si>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</si>
  <si>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</si>
  <si>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</si>
  <si>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</si>
  <si>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</si>
  <si>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</si>
  <si>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</si>
  <si>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</si>
  <si>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</si>
  <si>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</si>
  <si>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</si>
  <si>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</si>
  <si>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</si>
  <si>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</si>
  <si>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</si>
  <si>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</si>
  <si>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</si>
  <si>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</si>
  <si>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</si>
  <si>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</si>
  <si>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</si>
  <si>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</si>
  <si>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</si>
  <si>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</si>
  <si>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</si>
  <si>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</si>
  <si>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</si>
  <si>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</si>
  <si>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</si>
  <si>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</si>
  <si>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</si>
  <si>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</si>
  <si>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</si>
  <si>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</si>
  <si>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</si>
  <si>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</si>
  <si>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</si>
  <si>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</si>
  <si>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</si>
  <si>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</si>
  <si>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</si>
  <si>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</si>
  <si>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</si>
  <si>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</si>
  <si>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</si>
  <si>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</si>
  <si>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</si>
  <si>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</si>
  <si>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</si>
  <si>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</si>
  <si>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</si>
  <si>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</si>
  <si>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</si>
  <si>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</si>
  <si>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</si>
  <si>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</si>
  <si>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</si>
  <si>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</si>
  <si>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</si>
  <si>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</si>
  <si>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</si>
  <si>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</si>
  <si>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</si>
  <si>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</si>
  <si>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</si>
  <si>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</si>
  <si>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</si>
  <si>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</si>
  <si>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</si>
  <si>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</si>
  <si>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</si>
  <si>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</si>
  <si>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</si>
  <si>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</si>
  <si>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</si>
  <si>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</si>
  <si>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</si>
  <si>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</si>
  <si>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</si>
  <si>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</si>
  <si>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</si>
  <si>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</si>
  <si>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</si>
  <si>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</si>
  <si>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</si>
  <si>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</si>
  <si>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</si>
  <si>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</si>
  <si>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</si>
  <si>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</si>
  <si>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</si>
  <si>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</si>
  <si>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</si>
  <si>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</si>
  <si>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</si>
  <si>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</si>
  <si>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</si>
  <si>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</si>
  <si>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</si>
  <si>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</si>
  <si>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</si>
  <si>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</si>
  <si>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</si>
  <si>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</si>
  <si>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</si>
  <si>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</si>
  <si>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</si>
  <si>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</si>
  <si>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</si>
  <si>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</si>
  <si>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</si>
  <si>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</si>
  <si>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</si>
  <si>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</si>
  <si>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</si>
  <si>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</si>
  <si>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</si>
  <si>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</si>
  <si>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</si>
  <si>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</si>
  <si>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</si>
  <si>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</si>
  <si>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</si>
  <si>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</si>
  <si>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</si>
  <si>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</si>
  <si>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</si>
  <si>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</si>
  <si>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</si>
  <si>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</si>
  <si>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</si>
  <si>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</si>
  <si>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</si>
  <si>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</si>
  <si>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</si>
  <si>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</si>
  <si>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</si>
  <si>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</si>
  <si>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</si>
  <si>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</si>
  <si>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</si>
  <si>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</si>
  <si>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</si>
  <si>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</si>
  <si>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</si>
  <si>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</si>
  <si>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</si>
  <si>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</si>
  <si>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</si>
  <si>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</si>
  <si>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</si>
  <si>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</si>
  <si>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</si>
  <si>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</si>
  <si>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</si>
  <si>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</si>
  <si>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</si>
  <si>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</si>
  <si>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</si>
  <si>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</si>
  <si>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</si>
  <si>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</si>
  <si>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</si>
  <si>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</si>
  <si>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</si>
  <si>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</si>
  <si>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</si>
  <si>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</si>
  <si>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</si>
  <si>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</si>
  <si>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</si>
  <si>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</si>
  <si>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</si>
  <si>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</si>
  <si>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</si>
  <si>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</si>
  <si>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</si>
  <si>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</si>
  <si>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</si>
  <si>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</si>
  <si>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</si>
  <si>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</si>
  <si>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</si>
  <si>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</si>
  <si>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</si>
  <si>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</si>
  <si>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</si>
  <si>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</si>
  <si>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</si>
  <si>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</si>
  <si>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</si>
  <si>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</si>
  <si>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</si>
  <si>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</si>
  <si>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</si>
  <si>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</si>
  <si>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</si>
  <si>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</si>
  <si>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</si>
  <si>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</si>
  <si>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</si>
  <si>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</si>
  <si>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</si>
  <si>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</si>
  <si>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</si>
  <si>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</si>
  <si>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</si>
  <si>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</si>
  <si>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</si>
  <si>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</si>
  <si>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</si>
  <si>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</si>
  <si>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</si>
  <si>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</si>
  <si>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</si>
  <si>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</si>
  <si>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</si>
  <si>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</si>
  <si>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</si>
  <si>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</si>
  <si>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</si>
  <si>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</si>
  <si>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</si>
  <si>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</si>
  <si>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</si>
  <si>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</si>
  <si>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</si>
  <si>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</si>
  <si>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</si>
  <si>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</si>
  <si>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</si>
  <si>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</si>
  <si>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</si>
  <si>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</si>
  <si>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</si>
  <si>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</si>
  <si>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</si>
  <si>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</si>
  <si>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</si>
  <si>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</si>
  <si>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</si>
  <si>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</si>
  <si>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</si>
  <si>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</si>
  <si>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</si>
  <si>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</si>
  <si>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</si>
  <si>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</si>
  <si>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</si>
  <si>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</si>
  <si>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</si>
  <si>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</si>
  <si>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</si>
  <si>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</si>
  <si>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</si>
  <si>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</si>
  <si>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</si>
  <si>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</si>
  <si>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</si>
  <si>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</si>
  <si>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</si>
  <si>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</si>
  <si>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</si>
  <si>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</si>
  <si>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</si>
  <si>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</si>
  <si>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</si>
  <si>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</si>
  <si>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</si>
  <si>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</si>
  <si>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</si>
  <si>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</si>
  <si>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</si>
  <si>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</si>
  <si>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</si>
  <si>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</si>
  <si>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</si>
  <si>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</si>
  <si>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</si>
  <si>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</si>
  <si>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</si>
  <si>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</si>
  <si>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</si>
  <si>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</si>
  <si>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</si>
  <si>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</si>
  <si>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</si>
  <si>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</si>
  <si>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</si>
  <si>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</si>
  <si>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</si>
  <si>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</si>
  <si>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</si>
  <si>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</si>
  <si>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</si>
  <si>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</si>
  <si>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</si>
  <si>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</si>
  <si>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</si>
  <si>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</si>
  <si>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</si>
  <si>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</si>
  <si>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</si>
  <si>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</si>
  <si>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</si>
  <si>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</si>
  <si>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</si>
  <si>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</si>
  <si>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</si>
  <si>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</si>
  <si>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</si>
  <si>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</si>
  <si>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</si>
  <si>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</si>
  <si>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</si>
  <si>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</si>
  <si>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</si>
  <si>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</si>
  <si>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</si>
  <si>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</si>
  <si>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</si>
  <si>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</si>
  <si>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</si>
  <si>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</si>
  <si>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</si>
  <si>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</si>
  <si>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</si>
  <si>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</si>
  <si>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</si>
  <si>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</si>
  <si>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</si>
  <si>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</si>
  <si>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</si>
  <si>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</si>
  <si>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</si>
  <si>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</si>
  <si>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</si>
  <si>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</si>
  <si>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</si>
  <si>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</si>
  <si>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</si>
  <si>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</si>
  <si>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</si>
  <si>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</si>
  <si>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</si>
  <si>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</si>
  <si>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</si>
  <si>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</si>
  <si>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</si>
  <si>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</si>
  <si>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</si>
  <si>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</si>
  <si>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</si>
  <si>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</si>
  <si>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</si>
  <si>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</si>
  <si>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</si>
  <si>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</si>
  <si>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</si>
  <si>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</si>
  <si>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</si>
  <si>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</si>
  <si>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</si>
  <si>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</si>
  <si>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</si>
  <si>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</si>
  <si>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</si>
  <si>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</si>
  <si>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</si>
  <si>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</si>
  <si>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</si>
  <si>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</si>
  <si>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</si>
  <si>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</si>
  <si>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</si>
  <si>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</si>
  <si>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</si>
  <si>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</si>
  <si>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</si>
  <si>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</si>
  <si>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</si>
  <si>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</si>
  <si>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</si>
  <si>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</si>
  <si>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</si>
  <si>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</si>
  <si>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</si>
  <si>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</si>
  <si>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</si>
  <si>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</si>
  <si>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</si>
  <si>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</si>
  <si>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</si>
  <si>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</si>
  <si>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</si>
  <si>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</si>
  <si>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</si>
  <si>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</si>
  <si>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</si>
  <si>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</si>
  <si>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</si>
  <si>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</si>
  <si>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</si>
  <si>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</si>
  <si>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</si>
  <si>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</si>
  <si>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</si>
  <si>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</si>
  <si>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</si>
  <si>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</si>
  <si>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</si>
  <si>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</si>
  <si>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</si>
  <si>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</si>
  <si>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</si>
  <si>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</si>
  <si>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</si>
  <si>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</si>
  <si>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</si>
  <si>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</si>
  <si>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</si>
  <si>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</si>
  <si>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</si>
  <si>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</si>
  <si>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</si>
  <si>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</si>
  <si>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</si>
  <si>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</si>
  <si>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</si>
  <si>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</si>
  <si>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</si>
  <si>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</si>
  <si>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</si>
  <si>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</si>
  <si>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</si>
  <si>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</si>
  <si>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</si>
  <si>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</si>
  <si>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</si>
  <si>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</si>
  <si>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</si>
  <si>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</si>
  <si>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</si>
  <si>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</si>
  <si>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</si>
  <si>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</si>
  <si>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</si>
  <si>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</si>
  <si>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</si>
  <si>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</si>
  <si>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</si>
  <si>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</si>
  <si>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</si>
  <si>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</si>
  <si>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</si>
  <si>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</si>
  <si>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</si>
  <si>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</si>
  <si>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</si>
  <si>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</si>
  <si>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</si>
  <si>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</si>
  <si>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</si>
  <si>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</si>
  <si>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</si>
  <si>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</si>
  <si>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</si>
  <si>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</si>
  <si>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</si>
  <si>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</si>
  <si>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</si>
  <si>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</si>
  <si>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</si>
  <si>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</si>
  <si>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</si>
  <si>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</si>
  <si>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</si>
  <si>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</si>
  <si>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</si>
  <si>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</si>
  <si>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</si>
  <si>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</si>
  <si>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</si>
  <si>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</si>
  <si>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</si>
  <si>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</si>
  <si>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</si>
  <si>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</si>
  <si>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</si>
  <si>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</si>
  <si>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</si>
  <si>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</si>
  <si>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</si>
  <si>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</si>
  <si>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</si>
  <si>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</si>
  <si>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</si>
  <si>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</si>
  <si>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</si>
  <si>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</si>
  <si>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</si>
  <si>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</si>
  <si>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</si>
  <si>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</si>
  <si>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</si>
  <si>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</si>
  <si>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</si>
  <si>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</si>
  <si>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</si>
  <si>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</si>
  <si>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</si>
  <si>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</si>
  <si>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</si>
  <si>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</si>
  <si>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</si>
  <si>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</si>
  <si>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</si>
  <si>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</si>
  <si>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</si>
  <si>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</si>
  <si>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</si>
  <si>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</si>
  <si>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</si>
  <si>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</si>
  <si>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</si>
  <si>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</si>
  <si>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</si>
  <si>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</si>
  <si>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</si>
  <si>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</si>
  <si>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</si>
  <si>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</si>
  <si>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</si>
  <si>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</si>
  <si>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</si>
  <si>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</si>
  <si>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</si>
  <si>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</si>
  <si>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</si>
  <si>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</si>
  <si>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</si>
  <si>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</si>
  <si>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</si>
  <si>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</si>
  <si>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</si>
  <si>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</si>
  <si>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</si>
  <si>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</si>
  <si>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</si>
  <si>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</si>
  <si>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</si>
  <si>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</si>
  <si>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</si>
  <si>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</si>
  <si>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</si>
  <si>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</si>
  <si>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</si>
  <si>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</si>
  <si>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</si>
  <si>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</si>
  <si>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</si>
  <si>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</si>
  <si>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</si>
  <si>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</si>
  <si>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</si>
  <si>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</si>
  <si>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</si>
  <si>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</si>
  <si>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</si>
  <si>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</si>
  <si>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</si>
  <si>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</si>
  <si>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</si>
  <si>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</si>
  <si>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</si>
  <si>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</si>
  <si>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</si>
  <si>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</si>
  <si>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</si>
  <si>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</si>
  <si>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</si>
  <si>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</si>
  <si>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</si>
  <si>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</si>
  <si>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</si>
  <si>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</si>
  <si>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</si>
  <si>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</si>
  <si>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</si>
  <si>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</si>
  <si>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</si>
  <si>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</si>
  <si>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</si>
  <si>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</si>
  <si>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</si>
  <si>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</si>
  <si>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</si>
  <si>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</si>
  <si>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</si>
  <si>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</si>
  <si>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</si>
  <si>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</si>
  <si>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</si>
  <si>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</si>
  <si>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</si>
  <si>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</si>
  <si>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</si>
  <si>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</si>
  <si>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</si>
  <si>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</si>
  <si>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</si>
  <si>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</si>
  <si>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</si>
  <si>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</si>
  <si>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</si>
  <si>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</si>
  <si>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</si>
  <si>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</si>
  <si>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</si>
  <si>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</si>
  <si>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</si>
  <si>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</si>
  <si>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</si>
  <si>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</si>
  <si>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</si>
  <si>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</si>
  <si>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</si>
  <si>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</si>
  <si>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</si>
  <si>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</si>
  <si>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</si>
  <si>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</si>
  <si>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</si>
  <si>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</si>
  <si>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</si>
  <si>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</si>
  <si>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</si>
  <si>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</si>
  <si>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</si>
  <si>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</si>
  <si>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</si>
  <si>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</si>
  <si>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</si>
  <si>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</si>
  <si>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</si>
  <si>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</si>
  <si>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</si>
  <si>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</si>
  <si>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</si>
  <si>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</si>
  <si>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</si>
  <si>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</si>
  <si>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</si>
  <si>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</si>
  <si>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</si>
  <si>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</si>
  <si>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</si>
  <si>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</si>
  <si>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</si>
  <si>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</si>
  <si>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</si>
  <si>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</si>
  <si>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</si>
  <si>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</si>
  <si>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</si>
  <si>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</si>
  <si>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</si>
  <si>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</si>
  <si>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</si>
  <si>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</si>
  <si>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</si>
  <si>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</si>
  <si>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</si>
  <si>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</si>
  <si>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</si>
  <si>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</si>
  <si>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</si>
  <si>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</si>
  <si>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</si>
  <si>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</si>
  <si>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</si>
  <si>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</si>
  <si>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</si>
  <si>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</si>
  <si>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</si>
  <si>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</si>
  <si>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</si>
  <si>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</si>
  <si>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</si>
  <si>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</si>
  <si>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</si>
  <si>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</si>
  <si>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</si>
  <si>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</si>
  <si>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</si>
  <si>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</si>
  <si>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</si>
  <si>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</si>
  <si>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</si>
  <si>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</si>
  <si>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</si>
  <si>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</si>
  <si>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</si>
  <si>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</si>
  <si>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</si>
  <si>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</si>
  <si>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</si>
  <si>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</si>
  <si>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</si>
  <si>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</si>
  <si>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</si>
  <si>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</si>
  <si>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</si>
  <si>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</si>
  <si>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</si>
  <si>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</si>
  <si>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</si>
  <si>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</si>
  <si>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</si>
  <si>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</si>
  <si>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</si>
  <si>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</si>
  <si>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</si>
  <si>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</si>
  <si>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</si>
  <si>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</si>
  <si>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</si>
  <si>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</si>
  <si>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</si>
  <si>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</si>
  <si>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</si>
  <si>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</si>
  <si>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</si>
  <si>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</si>
  <si>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</si>
  <si>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</si>
  <si>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</si>
  <si>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</si>
  <si>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</si>
  <si>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</si>
  <si>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</si>
  <si>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</si>
  <si>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</si>
  <si>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</si>
  <si>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</si>
  <si>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</si>
  <si>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</si>
  <si>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</si>
  <si>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</si>
  <si>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</si>
  <si>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</si>
  <si>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</si>
  <si>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</si>
  <si>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</si>
  <si>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</si>
  <si>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</si>
  <si>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</si>
  <si>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</si>
  <si>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</si>
  <si>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</si>
  <si>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</si>
  <si>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</si>
  <si>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</si>
  <si>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</si>
  <si>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</si>
  <si>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</si>
  <si>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</si>
  <si>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</si>
  <si>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</si>
  <si>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</si>
  <si>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</si>
  <si>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</si>
  <si>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</si>
  <si>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</si>
  <si>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</si>
  <si>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</si>
  <si>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</si>
  <si>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</si>
  <si>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</si>
  <si>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</si>
  <si>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</si>
  <si>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</si>
  <si>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</si>
  <si>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</si>
  <si>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</si>
  <si>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</si>
  <si>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</si>
  <si>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</si>
  <si>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</si>
  <si>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</si>
  <si>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</si>
  <si>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</si>
  <si>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</si>
  <si>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</si>
  <si>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</si>
  <si>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</si>
  <si>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</si>
  <si>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</si>
  <si>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</si>
  <si>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</si>
  <si>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</si>
  <si>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</si>
  <si>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</si>
  <si>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</si>
  <si>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</si>
  <si>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</si>
  <si>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</si>
  <si>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</si>
  <si>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</si>
  <si>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</si>
  <si>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</si>
  <si>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</si>
  <si>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</si>
  <si>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</si>
  <si>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</si>
  <si>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</si>
  <si>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</si>
  <si>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</si>
  <si>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</si>
  <si>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</si>
  <si>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</si>
  <si>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</si>
  <si>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</si>
  <si>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</si>
  <si>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</si>
  <si>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</si>
  <si>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</si>
  <si>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</si>
  <si>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</si>
  <si>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</si>
  <si>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</si>
  <si>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</si>
  <si>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</si>
  <si>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</si>
  <si>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</si>
  <si>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</si>
  <si>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</si>
  <si>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</si>
  <si>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</si>
  <si>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</si>
  <si>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</si>
  <si>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</si>
  <si>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</si>
  <si>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</si>
  <si>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</si>
  <si>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</si>
  <si>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</si>
  <si>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</si>
  <si>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</si>
  <si>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</si>
  <si>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</si>
  <si>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</si>
  <si>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</si>
  <si>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</si>
  <si>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</si>
  <si>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</si>
  <si>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</si>
  <si>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</si>
  <si>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</si>
  <si>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</si>
  <si>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</si>
  <si>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</si>
  <si>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</si>
  <si>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</si>
  <si>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</si>
  <si>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</si>
  <si>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</si>
  <si>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</si>
  <si>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</si>
  <si>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</si>
  <si>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</si>
  <si>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</si>
  <si>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</si>
  <si>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</si>
  <si>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</si>
  <si>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</si>
  <si>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</si>
  <si>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</si>
  <si>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</si>
  <si>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</si>
  <si>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</si>
  <si>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</si>
  <si>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</si>
  <si>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</si>
  <si>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</si>
  <si>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</si>
  <si>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</si>
  <si>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</si>
  <si>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</si>
  <si>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</si>
  <si>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</si>
  <si>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</si>
  <si>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</si>
  <si>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</si>
  <si>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</si>
  <si>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</si>
  <si>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</si>
  <si>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</si>
  <si>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</si>
  <si>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</si>
  <si>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</si>
  <si>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</si>
  <si>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</si>
  <si>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</si>
  <si>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</si>
  <si>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</si>
  <si>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</si>
  <si>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</si>
  <si>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</si>
  <si>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</si>
  <si>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</si>
  <si>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</si>
  <si>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</si>
  <si>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</si>
  <si>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</si>
  <si>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</si>
  <si>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</si>
  <si>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</si>
  <si>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</si>
  <si>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</si>
  <si>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</si>
  <si>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</si>
  <si>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</si>
  <si>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</si>
  <si>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</si>
  <si>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</si>
  <si>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</si>
  <si>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</si>
  <si>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</si>
  <si>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</si>
  <si>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</si>
  <si>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</si>
  <si>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</si>
  <si>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</si>
  <si>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</si>
  <si>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</si>
  <si>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</si>
  <si>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</si>
  <si>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</si>
  <si>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</si>
  <si>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</si>
  <si>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</si>
  <si>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</si>
  <si>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</si>
  <si>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</si>
  <si>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</si>
  <si>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</si>
  <si>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</si>
  <si>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</si>
  <si>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</si>
  <si>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</si>
  <si>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</si>
  <si>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</si>
  <si>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</si>
  <si>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</si>
  <si>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</si>
  <si>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</si>
  <si>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</si>
  <si>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</si>
  <si>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</si>
  <si>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</si>
  <si>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</si>
  <si>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</si>
  <si>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</si>
  <si>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</si>
  <si>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</si>
  <si>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</si>
  <si>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</si>
  <si>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</si>
  <si>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</si>
  <si>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</si>
  <si>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</si>
  <si>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</si>
  <si>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</si>
  <si>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</si>
  <si>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</si>
  <si>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</si>
  <si>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</si>
  <si>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</si>
  <si>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</si>
  <si>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</si>
  <si>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</si>
  <si>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</si>
  <si>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</si>
  <si>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</si>
  <si>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</si>
  <si>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</si>
  <si>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</si>
  <si>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</si>
  <si>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</si>
  <si>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</si>
  <si>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</si>
  <si>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</si>
  <si>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</si>
  <si>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</si>
  <si>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</si>
  <si>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</si>
  <si>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</si>
  <si>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</si>
  <si>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</si>
  <si>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</si>
  <si>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</si>
  <si>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</si>
  <si>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</si>
  <si>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</si>
  <si>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</si>
  <si>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</si>
  <si>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</si>
  <si>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</si>
  <si>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</si>
  <si>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</si>
  <si>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</si>
  <si>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</si>
  <si>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</si>
  <si>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</si>
  <si>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</si>
  <si>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</si>
  <si>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</si>
  <si>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</si>
  <si>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</si>
  <si>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</si>
  <si>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</si>
  <si>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</si>
  <si>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</si>
  <si>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</si>
  <si>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</si>
  <si>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</si>
  <si>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</si>
  <si>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</si>
  <si>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</si>
  <si>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</si>
  <si>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</si>
  <si>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</si>
  <si>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</si>
  <si>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</si>
  <si>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</si>
  <si>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</si>
  <si>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</si>
  <si>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</si>
  <si>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</si>
  <si>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</si>
  <si>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</si>
  <si>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</si>
  <si>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</si>
  <si>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</si>
  <si>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</si>
  <si>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</si>
  <si>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</si>
  <si>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</si>
  <si>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</si>
  <si>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</si>
  <si>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</si>
  <si>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</si>
  <si>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</si>
  <si>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</si>
  <si>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</si>
  <si>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</si>
  <si>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</si>
  <si>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</si>
  <si>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</si>
  <si>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</si>
  <si>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</si>
  <si>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</si>
  <si>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</si>
  <si>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</si>
  <si>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</si>
  <si>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</si>
  <si>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</si>
  <si>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</si>
  <si>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</si>
  <si>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</si>
  <si>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</si>
  <si>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</si>
  <si>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</si>
  <si>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</si>
  <si>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</si>
  <si>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</si>
  <si>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</si>
  <si>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</si>
  <si>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</si>
  <si>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</si>
  <si>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</si>
  <si>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</si>
  <si>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</si>
  <si>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</si>
  <si>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</si>
  <si>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</si>
  <si>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</si>
  <si>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</si>
  <si>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</si>
  <si>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</si>
  <si>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</si>
  <si>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</si>
  <si>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</si>
  <si>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</si>
  <si>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</si>
  <si>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</si>
  <si>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</si>
  <si>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</si>
  <si>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</si>
  <si>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</si>
  <si>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</si>
  <si>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</si>
  <si>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</si>
  <si>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</si>
  <si>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</si>
  <si>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</si>
  <si>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</si>
  <si>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</si>
  <si>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</si>
  <si>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</si>
  <si>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</si>
  <si>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</si>
  <si>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</si>
  <si>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</si>
  <si>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</si>
  <si>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</si>
  <si>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</si>
  <si>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</si>
  <si>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</si>
  <si>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</si>
  <si>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</si>
  <si>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</si>
  <si>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</si>
  <si>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</si>
  <si>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</si>
  <si>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</si>
  <si>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</si>
  <si>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</si>
  <si>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</si>
  <si>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</si>
  <si>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</si>
  <si>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</si>
  <si>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</si>
  <si>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</si>
  <si>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</si>
  <si>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</si>
  <si>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</si>
  <si>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</si>
  <si>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</si>
  <si>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</si>
  <si>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</si>
  <si>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</si>
  <si>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</si>
  <si>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</si>
  <si>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</si>
  <si>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</si>
  <si>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</si>
  <si>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</si>
  <si>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</si>
  <si>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</si>
  <si>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</si>
  <si>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</si>
  <si>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</si>
  <si>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</si>
  <si>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</si>
  <si>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</si>
  <si>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</si>
  <si>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</si>
  <si>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</si>
  <si>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</si>
  <si>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</si>
  <si>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</si>
  <si>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</si>
  <si>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</si>
  <si>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</si>
  <si>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</si>
  <si>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</si>
  <si>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</si>
  <si>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</si>
  <si>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</si>
  <si>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</si>
  <si>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</si>
  <si>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</si>
  <si>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</si>
  <si>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</si>
  <si>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</si>
  <si>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</si>
  <si>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</si>
  <si>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</si>
  <si>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</si>
  <si>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</si>
  <si>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</si>
  <si>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</si>
  <si>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</si>
  <si>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</si>
  <si>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</si>
  <si>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</si>
  <si>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</si>
  <si>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</si>
  <si>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</si>
  <si>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</si>
  <si>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</si>
  <si>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</si>
  <si>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</si>
  <si>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</si>
  <si>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</si>
  <si>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</si>
  <si>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</si>
  <si>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</si>
  <si>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</si>
  <si>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</si>
  <si>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</si>
  <si>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</si>
  <si>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</si>
  <si>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</si>
  <si>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</si>
  <si>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</si>
  <si>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</si>
  <si>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</si>
  <si>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</si>
  <si>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</si>
  <si>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</si>
  <si>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</si>
  <si>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</si>
  <si>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</si>
  <si>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</si>
  <si>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</si>
  <si>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</si>
  <si>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</si>
  <si>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</si>
  <si>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</si>
  <si>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</si>
  <si>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</si>
  <si>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</si>
  <si>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</si>
  <si>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</si>
  <si>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</si>
  <si>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</si>
  <si>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</si>
  <si>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</si>
  <si>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</si>
  <si>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</si>
  <si>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</si>
  <si>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</si>
  <si>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</si>
  <si>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</si>
  <si>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</si>
  <si>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</si>
  <si>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</si>
  <si>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</si>
  <si>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</si>
  <si>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</si>
  <si>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</si>
  <si>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</si>
  <si>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</si>
  <si>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</si>
  <si>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</si>
  <si>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</si>
  <si>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</si>
  <si>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</si>
  <si>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</si>
  <si>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</si>
  <si>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</si>
  <si>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</si>
  <si>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</si>
  <si>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</si>
  <si>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</si>
  <si>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</si>
  <si>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</si>
  <si>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</si>
  <si>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</si>
  <si>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</si>
  <si>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</si>
  <si>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</si>
  <si>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</si>
  <si>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</si>
  <si>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</si>
  <si>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</si>
  <si>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</si>
  <si>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</si>
  <si>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</si>
  <si>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</si>
  <si>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</si>
  <si>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</si>
  <si>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</si>
  <si>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</si>
  <si>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</si>
  <si>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</si>
  <si>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</si>
  <si>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</si>
  <si>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</si>
  <si>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</si>
  <si>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</si>
  <si>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</si>
  <si>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</si>
  <si>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</si>
  <si>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</si>
  <si>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</si>
  <si>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</si>
  <si>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</si>
  <si>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</si>
  <si>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</si>
  <si>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</si>
  <si>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</si>
  <si>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</si>
  <si>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</si>
  <si>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</si>
  <si>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</si>
  <si>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</si>
  <si>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</si>
  <si>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</si>
  <si>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</si>
  <si>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</si>
  <si>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</si>
  <si>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</si>
  <si>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</si>
  <si>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</si>
  <si>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</si>
  <si>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</si>
  <si>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</si>
  <si>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</si>
  <si>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</si>
  <si>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</si>
  <si>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</si>
  <si>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</si>
  <si>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</si>
  <si>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</si>
  <si>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</si>
  <si>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</si>
  <si>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</si>
  <si>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</si>
  <si>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</si>
  <si>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</si>
  <si>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</si>
  <si>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</si>
  <si>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</si>
  <si>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</si>
  <si>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</si>
  <si>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</si>
  <si>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</si>
  <si>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</si>
  <si>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</si>
  <si>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</si>
  <si>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</si>
  <si>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</si>
  <si>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</si>
  <si>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</si>
  <si>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</si>
  <si>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</si>
  <si>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</si>
  <si>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</si>
  <si>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</si>
  <si>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</si>
  <si>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</si>
  <si>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</si>
  <si>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</si>
  <si>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</si>
  <si>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</si>
  <si>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</si>
  <si>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</si>
  <si>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</si>
  <si>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</si>
  <si>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</si>
  <si>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</si>
  <si>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</si>
  <si>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</si>
  <si>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</si>
  <si>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</si>
  <si>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</si>
  <si>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</si>
  <si>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</si>
  <si>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</si>
  <si>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</si>
  <si>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</si>
  <si>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</si>
  <si>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</si>
  <si>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</si>
  <si>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</si>
  <si>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</si>
  <si>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</si>
  <si>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</si>
  <si>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</si>
  <si>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</si>
  <si>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</si>
  <si>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</si>
  <si>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</si>
  <si>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</si>
  <si>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</si>
  <si>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</si>
  <si>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</si>
  <si>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</si>
  <si>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</si>
  <si>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</si>
  <si>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</si>
  <si>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</si>
  <si>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</si>
  <si>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</si>
  <si>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</si>
  <si>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</si>
  <si>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</si>
  <si>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</si>
  <si>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</si>
  <si>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</si>
  <si>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</si>
  <si>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</si>
  <si>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</si>
  <si>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</si>
  <si>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</si>
  <si>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</si>
  <si>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</si>
  <si>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</si>
  <si>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</si>
  <si>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</si>
  <si>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</si>
  <si>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</si>
  <si>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</si>
  <si>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</si>
  <si>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</si>
  <si>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</si>
  <si>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</si>
  <si>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</si>
  <si>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</si>
  <si>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</si>
  <si>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</si>
  <si>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</si>
  <si>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</si>
  <si>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</si>
  <si>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</si>
  <si>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</si>
  <si>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</si>
  <si>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</si>
  <si>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</si>
  <si>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</si>
  <si>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</si>
  <si>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</si>
  <si>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</si>
  <si>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</si>
  <si>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</si>
  <si>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</si>
  <si>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</si>
  <si>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</si>
  <si>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</si>
  <si>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</si>
  <si>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</si>
  <si>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</si>
  <si>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</si>
  <si>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</si>
  <si>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</si>
  <si>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</si>
  <si>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</si>
  <si>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</si>
  <si>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</si>
  <si>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</si>
  <si>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</si>
  <si>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</si>
  <si>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</si>
  <si>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</si>
  <si>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</si>
  <si>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</si>
  <si>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</si>
  <si>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</si>
  <si>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</si>
  <si>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</si>
  <si>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</si>
  <si>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</si>
  <si>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</si>
  <si>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</si>
  <si>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</si>
  <si>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</si>
  <si>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</si>
  <si>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</si>
  <si>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</si>
  <si>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</si>
  <si>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</si>
  <si>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</si>
  <si>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</si>
  <si>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</si>
  <si>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</si>
  <si>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</si>
  <si>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</si>
  <si>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</si>
  <si>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</si>
  <si>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</si>
  <si>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</si>
  <si>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</si>
  <si>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</si>
  <si>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</si>
  <si>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</si>
  <si>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</si>
  <si>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</si>
  <si>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</si>
  <si>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</si>
  <si>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</si>
  <si>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</si>
  <si>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</si>
  <si>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</si>
  <si>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</si>
  <si>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</si>
  <si>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</si>
  <si>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</si>
  <si>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</si>
  <si>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</si>
  <si>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</si>
  <si>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</si>
  <si>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</si>
  <si>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</si>
  <si>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</si>
  <si>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</si>
  <si>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</si>
  <si>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</si>
  <si>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</si>
  <si>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</si>
  <si>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</si>
  <si>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</si>
  <si>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</si>
  <si>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</si>
  <si>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</si>
  <si>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</si>
  <si>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</si>
  <si>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</si>
  <si>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</si>
  <si>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</si>
  <si>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</si>
  <si>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</si>
  <si>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</si>
  <si>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</si>
  <si>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</si>
  <si>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</si>
  <si>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</si>
  <si>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</si>
  <si>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</si>
  <si>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</si>
  <si>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</si>
  <si>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</si>
  <si>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</si>
  <si>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</si>
  <si>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</si>
  <si>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</si>
  <si>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</si>
  <si>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</si>
  <si>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</si>
  <si>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</si>
  <si>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</si>
  <si>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</si>
  <si>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</si>
  <si>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</si>
  <si>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</si>
  <si>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</si>
  <si>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</si>
  <si>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</si>
  <si>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</si>
  <si>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</si>
  <si>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</si>
  <si>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</si>
  <si>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</si>
  <si>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</si>
  <si>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</si>
  <si>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</si>
  <si>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</si>
  <si>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</si>
  <si>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</si>
  <si>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</si>
  <si>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</si>
  <si>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</si>
  <si>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</si>
  <si>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</si>
  <si>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</si>
  <si>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</si>
  <si>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</si>
  <si>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</si>
  <si>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</si>
  <si>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</si>
  <si>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</si>
  <si>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</si>
  <si>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</si>
  <si>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</si>
  <si>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</si>
  <si>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</si>
  <si>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</si>
  <si>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</si>
  <si>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</si>
  <si>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</si>
  <si>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</si>
  <si>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</si>
  <si>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</si>
  <si>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</si>
  <si>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</si>
  <si>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</si>
  <si>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</si>
  <si>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</si>
  <si>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</si>
  <si>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</si>
  <si>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</si>
  <si>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</si>
  <si>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</si>
  <si>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</si>
  <si>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</si>
  <si>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</si>
  <si>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</si>
  <si>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</si>
  <si>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</si>
  <si>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</si>
  <si>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</si>
  <si>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</si>
  <si>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</si>
  <si>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</si>
  <si>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</si>
  <si>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</si>
  <si>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</si>
  <si>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</si>
  <si>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</si>
  <si>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</si>
  <si>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</si>
  <si>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</si>
  <si>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</si>
  <si>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</si>
  <si>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</si>
  <si>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</si>
  <si>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</si>
  <si>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</si>
  <si>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</si>
  <si>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</si>
  <si>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</si>
  <si>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</si>
  <si>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</si>
  <si>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</si>
  <si>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</si>
  <si>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</si>
  <si>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</si>
  <si>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</si>
  <si>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</si>
  <si>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</si>
  <si>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</si>
  <si>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</si>
  <si>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</si>
  <si>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</si>
  <si>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</si>
  <si>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</si>
  <si>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</si>
  <si>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</si>
  <si>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</si>
  <si>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</si>
  <si>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</si>
  <si>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</si>
  <si>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</si>
  <si>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</si>
  <si>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</si>
  <si>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</si>
  <si>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</si>
  <si>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</si>
  <si>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</si>
  <si>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</si>
  <si>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</si>
  <si>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</si>
  <si>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</si>
  <si>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</si>
  <si>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</si>
  <si>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</si>
  <si>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</si>
  <si>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</si>
  <si>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</si>
  <si>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</si>
  <si>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</si>
  <si>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</si>
  <si>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</si>
  <si>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</si>
  <si>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</si>
  <si>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</si>
  <si>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</si>
  <si>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</si>
  <si>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</si>
  <si>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</si>
  <si>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</si>
  <si>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</si>
  <si>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</si>
  <si>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</si>
  <si>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</si>
  <si>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</si>
  <si>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</si>
  <si>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</si>
  <si>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</si>
  <si>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</si>
  <si>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</si>
  <si>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</si>
  <si>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</si>
  <si>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</si>
  <si>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</si>
  <si>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</si>
  <si>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</si>
  <si>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</si>
  <si>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</si>
  <si>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</si>
  <si>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</si>
  <si>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</si>
  <si>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</si>
  <si>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</si>
  <si>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</si>
  <si>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</si>
  <si>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</si>
  <si>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</si>
  <si>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</si>
  <si>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</si>
  <si>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</si>
  <si>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</si>
  <si>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</si>
  <si>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</si>
  <si>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</si>
  <si>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</si>
  <si>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</si>
  <si>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</si>
  <si>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</si>
  <si>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</si>
  <si>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</si>
  <si>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</si>
  <si>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</si>
  <si>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</si>
  <si>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</si>
  <si>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</si>
  <si>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</si>
  <si>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</si>
  <si>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</si>
  <si>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</si>
  <si>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</si>
  <si>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</si>
  <si>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</si>
  <si>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</si>
  <si>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</si>
  <si>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</si>
  <si>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</si>
  <si>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</si>
  <si>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</si>
  <si>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</si>
  <si>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</si>
  <si>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</si>
  <si>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</si>
  <si>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</si>
  <si>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</si>
  <si>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</si>
  <si>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</si>
  <si>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</si>
  <si>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</si>
  <si>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</si>
  <si>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</si>
  <si>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</si>
  <si>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</si>
  <si>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</si>
  <si>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</si>
  <si>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</si>
  <si>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</si>
  <si>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</si>
  <si>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</si>
  <si>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</si>
  <si>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</si>
  <si>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</si>
  <si>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</si>
  <si>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</si>
  <si>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</si>
  <si>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</si>
  <si>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</si>
  <si>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</si>
  <si>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</si>
  <si>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</si>
  <si>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</si>
  <si>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</si>
  <si>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</si>
  <si>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</si>
  <si>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</si>
  <si>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</si>
  <si>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</si>
  <si>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</si>
  <si>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</si>
  <si>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</si>
  <si>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</si>
  <si>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</si>
  <si>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</si>
  <si>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</si>
  <si>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</si>
  <si>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</si>
  <si>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</si>
  <si>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</si>
  <si>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</si>
  <si>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</si>
  <si>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</si>
  <si>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</si>
  <si>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</si>
  <si>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</si>
  <si>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</si>
  <si>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</si>
  <si>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</si>
  <si>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</si>
  <si>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</si>
  <si>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</si>
  <si>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</si>
  <si>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</si>
  <si>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</si>
  <si>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</si>
  <si>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</si>
  <si>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</si>
  <si>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</si>
  <si>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</si>
  <si>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</si>
  <si>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</si>
  <si>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</si>
  <si>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</si>
  <si>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</si>
  <si>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</si>
  <si>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</si>
  <si>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</si>
  <si>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</si>
  <si>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</si>
  <si>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</si>
  <si>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</si>
  <si>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</si>
  <si>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</si>
  <si>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</si>
  <si>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</si>
  <si>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</si>
  <si>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</si>
  <si>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</si>
  <si>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</si>
  <si>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</si>
  <si>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</si>
  <si>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</si>
  <si>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</si>
  <si>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</si>
  <si>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</si>
  <si>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</si>
  <si>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</si>
  <si>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</si>
  <si>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</si>
  <si>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</si>
  <si>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</si>
  <si>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</si>
  <si>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</si>
  <si>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</si>
  <si>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</si>
  <si>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</si>
  <si>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</si>
  <si>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</si>
  <si>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</si>
  <si>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</si>
  <si>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</si>
  <si>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</si>
  <si>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</si>
  <si>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</si>
  <si>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</si>
  <si>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</si>
  <si>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</si>
  <si>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</si>
  <si>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</si>
  <si>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</si>
  <si>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</si>
  <si>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</si>
  <si>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</si>
  <si>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</si>
  <si>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</si>
  <si>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</si>
  <si>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</si>
  <si>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</si>
  <si>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</si>
  <si>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</si>
  <si>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</si>
  <si>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</si>
  <si>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</si>
  <si>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</si>
  <si>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</si>
  <si>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</si>
  <si>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</si>
  <si>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</si>
  <si>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</si>
  <si>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</si>
  <si>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</si>
  <si>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</si>
  <si>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</si>
  <si>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</si>
  <si>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</si>
  <si>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</si>
  <si>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</si>
  <si>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</si>
  <si>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</si>
  <si>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</si>
  <si>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</si>
  <si>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</si>
  <si>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</si>
  <si>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</si>
  <si>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</si>
  <si>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</si>
  <si>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</si>
  <si>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</si>
  <si>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</si>
  <si>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</si>
  <si>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</si>
  <si>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</si>
  <si>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</si>
  <si>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</si>
  <si>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</si>
  <si>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</si>
  <si>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</si>
  <si>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</si>
  <si>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</si>
  <si>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</si>
  <si>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</si>
  <si>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</si>
  <si>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</si>
  <si>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</si>
  <si>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</si>
  <si>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</si>
  <si>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</si>
  <si>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</si>
  <si>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</si>
  <si>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</si>
  <si>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</si>
  <si>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</si>
  <si>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</si>
  <si>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</si>
  <si>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</si>
  <si>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</si>
  <si>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</si>
  <si>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</si>
  <si>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</si>
  <si>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</si>
  <si>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</si>
  <si>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</si>
  <si>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</si>
  <si>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</si>
  <si>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</si>
  <si>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</si>
  <si>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</si>
  <si>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</si>
  <si>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</si>
  <si>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</si>
  <si>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</si>
  <si>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</si>
  <si>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</si>
  <si>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</si>
  <si>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</si>
  <si>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</si>
  <si>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</si>
  <si>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</si>
  <si>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</si>
  <si>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</si>
  <si>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</si>
  <si>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</si>
  <si>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</si>
  <si>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</si>
  <si>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</si>
  <si>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</si>
  <si>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</si>
  <si>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</si>
  <si>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</si>
  <si>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</si>
  <si>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</si>
  <si>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</si>
  <si>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</si>
  <si>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</si>
  <si>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</si>
  <si>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</si>
  <si>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</si>
  <si>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</si>
  <si>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</si>
  <si>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</si>
  <si>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</si>
  <si>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</si>
  <si>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</si>
  <si>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</si>
  <si>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</si>
  <si>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</si>
  <si>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</si>
  <si>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</si>
  <si>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</si>
  <si>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</si>
  <si>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</si>
  <si>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</si>
  <si>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</si>
  <si>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</si>
  <si>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</si>
  <si>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</si>
  <si>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</si>
  <si>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</si>
  <si>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</si>
  <si>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</si>
  <si>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</si>
  <si>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</si>
  <si>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</si>
  <si>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</si>
  <si>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</si>
  <si>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</si>
  <si>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</si>
  <si>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</si>
  <si>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</si>
  <si>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</si>
  <si>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</si>
  <si>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</si>
  <si>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</si>
  <si>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</si>
  <si>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</si>
  <si>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</si>
  <si>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</si>
  <si>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</si>
  <si>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</si>
  <si>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</si>
  <si>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</si>
  <si>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</si>
  <si>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</si>
  <si>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</si>
  <si>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</si>
  <si>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</si>
  <si>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</si>
  <si>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</si>
  <si>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</si>
  <si>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</si>
  <si>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</si>
  <si>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</si>
  <si>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</si>
  <si>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</si>
  <si>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</si>
  <si>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</si>
  <si>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</si>
  <si>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</si>
  <si>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</si>
  <si>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</si>
  <si>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</si>
  <si>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</si>
  <si>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</si>
  <si>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</si>
  <si>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</si>
  <si>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</si>
  <si>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</si>
  <si>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</si>
  <si>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</si>
  <si>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</si>
  <si>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</si>
  <si>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</si>
  <si>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</si>
  <si>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</si>
  <si>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</si>
  <si>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</si>
  <si>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</si>
  <si>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</si>
  <si>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</si>
  <si>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</si>
  <si>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</si>
  <si>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</si>
  <si>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</si>
  <si>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</si>
  <si>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</si>
  <si>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</si>
  <si>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</si>
  <si>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</si>
  <si>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</si>
  <si>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</si>
  <si>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</si>
  <si>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</si>
  <si>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</si>
  <si>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</si>
  <si>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</si>
  <si>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</si>
  <si>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</si>
  <si>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</si>
  <si>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</si>
  <si>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</si>
  <si>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</si>
  <si>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</si>
  <si>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</si>
  <si>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</si>
  <si>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</si>
  <si>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</si>
  <si>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</si>
  <si>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</si>
  <si>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</si>
  <si>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</si>
  <si>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</si>
  <si>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</si>
  <si>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</si>
  <si>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</si>
  <si>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</si>
  <si>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</si>
  <si>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</si>
  <si>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</si>
  <si>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</si>
  <si>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</si>
  <si>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</si>
  <si>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</si>
  <si>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</si>
  <si>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</si>
  <si>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</si>
  <si>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</si>
  <si>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</si>
  <si>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</si>
  <si>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</si>
  <si>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</si>
  <si>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</si>
  <si>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</si>
  <si>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</si>
  <si>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</si>
  <si>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</si>
  <si>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</si>
  <si>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</si>
  <si>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</si>
  <si>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</si>
  <si>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</si>
  <si>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</si>
  <si>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</si>
  <si>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</si>
  <si>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</si>
  <si>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</si>
  <si>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</si>
  <si>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</si>
  <si>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</si>
  <si>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</si>
  <si>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</si>
  <si>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</si>
  <si>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</si>
  <si>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</si>
  <si>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</si>
  <si>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</si>
  <si>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</si>
  <si>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</si>
  <si>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</si>
  <si>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</si>
  <si>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</si>
  <si>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</si>
  <si>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</si>
  <si>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</si>
  <si>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</si>
  <si>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</si>
  <si>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</si>
  <si>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</si>
  <si>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</si>
  <si>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</si>
  <si>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</si>
  <si>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</si>
  <si>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</si>
  <si>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</si>
  <si>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</si>
  <si>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</si>
  <si>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</si>
  <si>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</si>
  <si>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</si>
  <si>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</si>
  <si>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</si>
  <si>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</si>
  <si>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</si>
  <si>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</si>
  <si>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</si>
  <si>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</si>
  <si>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</si>
  <si>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</si>
  <si>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</si>
  <si>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</si>
  <si>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</si>
  <si>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</si>
  <si>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</si>
  <si>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</si>
  <si>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</si>
  <si>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</si>
  <si>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</si>
  <si>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</si>
  <si>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</si>
  <si>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</si>
  <si>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</si>
  <si>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</si>
  <si>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</si>
  <si>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</si>
  <si>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</si>
  <si>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</si>
  <si>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</si>
  <si>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</si>
  <si>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</si>
  <si>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</si>
  <si>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</si>
  <si>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</si>
  <si>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</si>
  <si>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</si>
  <si>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</si>
  <si>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</si>
  <si>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</si>
  <si>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</si>
  <si>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</si>
  <si>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</si>
  <si>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</si>
  <si>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</si>
  <si>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</si>
  <si>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</si>
  <si>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</si>
  <si>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</si>
  <si>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</si>
  <si>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</si>
  <si>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</si>
  <si>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</si>
  <si>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</si>
  <si>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</si>
  <si>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</si>
  <si>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</si>
  <si>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</si>
  <si>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</si>
  <si>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</si>
  <si>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</si>
  <si>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</si>
  <si>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</si>
  <si>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</si>
  <si>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</si>
  <si>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</si>
  <si>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</si>
  <si>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</si>
  <si>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</si>
  <si>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</si>
  <si>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</si>
  <si>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</si>
  <si>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</si>
  <si>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</si>
  <si>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</si>
  <si>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</si>
  <si>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</si>
  <si>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</si>
  <si>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</si>
  <si>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</si>
  <si>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</si>
  <si>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</si>
  <si>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</si>
  <si>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</si>
  <si>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</si>
  <si>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</si>
  <si>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</si>
  <si>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</si>
  <si>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</si>
  <si>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</si>
  <si>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</si>
  <si>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高齢者事業部　運営課</t>
    <rPh sb="0" eb="3">
      <t>コウレイシャ</t>
    </rPh>
    <rPh sb="3" eb="5">
      <t>ジギョウ</t>
    </rPh>
    <rPh sb="5" eb="6">
      <t>ブ</t>
    </rPh>
    <rPh sb="7" eb="9">
      <t>ウンエイ</t>
    </rPh>
    <rPh sb="9" eb="10">
      <t>カ</t>
    </rPh>
    <phoneticPr fontId="1"/>
  </si>
  <si>
    <t>高齢者事業部　運営課</t>
    <rPh sb="0" eb="6">
      <t>コウレイシャジギョウブ</t>
    </rPh>
    <rPh sb="7" eb="9">
      <t>ウンエイ</t>
    </rPh>
    <rPh sb="9" eb="10">
      <t>カ</t>
    </rPh>
    <phoneticPr fontId="1"/>
  </si>
  <si>
    <t>２　法人</t>
  </si>
  <si>
    <t>９　その他法人</t>
  </si>
  <si>
    <t>かながわけんじゅうたくきょうきゅうこうしゃ</t>
  </si>
  <si>
    <t>神奈川県住宅供給公社</t>
    <rPh sb="0" eb="10">
      <t>カナガワケンジュウタクキョウキュウコウシャ</t>
    </rPh>
    <phoneticPr fontId="1"/>
  </si>
  <si>
    <t>0200-05-003671</t>
  </si>
  <si>
    <t>神奈川県横浜市中区日本大通33番地</t>
    <rPh sb="0" eb="4">
      <t>カナガワケン</t>
    </rPh>
    <rPh sb="4" eb="7">
      <t>ヨコハマシ</t>
    </rPh>
    <rPh sb="7" eb="9">
      <t>ナカク</t>
    </rPh>
    <rPh sb="9" eb="13">
      <t>ニホンオオドオリ</t>
    </rPh>
    <rPh sb="15" eb="17">
      <t>バンチ</t>
    </rPh>
    <phoneticPr fontId="1"/>
  </si>
  <si>
    <t>045</t>
  </si>
  <si>
    <t>vvnetinfo</t>
  </si>
  <si>
    <t>kanagawa-jk.or.jp</t>
  </si>
  <si>
    <t>https://</t>
  </si>
  <si>
    <t>www.kanagawa-jk.or.jp/</t>
  </si>
  <si>
    <t>理事長</t>
    <rPh sb="0" eb="3">
      <t>リジチョウ</t>
    </rPh>
    <phoneticPr fontId="1"/>
  </si>
  <si>
    <t>ケアつきこうれいしゃじゅうたく「ヴィンテージ・ヴィラようこうだい」</t>
  </si>
  <si>
    <t>ケア付高齢者住宅「ヴィンテージ・ヴィラ洋光台」</t>
    <rPh sb="2" eb="3">
      <t>ツ</t>
    </rPh>
    <rPh sb="3" eb="6">
      <t>コウレイシャ</t>
    </rPh>
    <rPh sb="6" eb="8">
      <t>ジュウタク</t>
    </rPh>
    <rPh sb="19" eb="22">
      <t>ヨウコウダイ</t>
    </rPh>
    <phoneticPr fontId="1"/>
  </si>
  <si>
    <t>神奈川県横浜市磯子区洋光台4-33-25</t>
    <rPh sb="0" eb="4">
      <t>カナガワケン</t>
    </rPh>
    <phoneticPr fontId="1"/>
  </si>
  <si>
    <t>ヴィンテージ・ヴィラ洋光台</t>
    <rPh sb="10" eb="13">
      <t>ヨウコウダイ</t>
    </rPh>
    <phoneticPr fontId="1"/>
  </si>
  <si>
    <t>ＪＲ根岸線「洋光台」</t>
  </si>
  <si>
    <t>ＪＲ根岸線「洋光台」駅より約800m　徒歩約10分</t>
  </si>
  <si>
    <t>835</t>
  </si>
  <si>
    <t>0081</t>
  </si>
  <si>
    <t>0080</t>
  </si>
  <si>
    <t>vintage-villa.net/</t>
  </si>
  <si>
    <t>支配人</t>
    <rPh sb="0" eb="3">
      <t>シハイニン</t>
    </rPh>
    <phoneticPr fontId="1"/>
  </si>
  <si>
    <t>１　介護付（一般型特定施設入居者生活介護を提供する場合）</t>
  </si>
  <si>
    <t>1470700145</t>
  </si>
  <si>
    <t>横浜市</t>
    <rPh sb="0" eb="2">
      <t>ヨコハマ</t>
    </rPh>
    <rPh sb="2" eb="3">
      <t>シ</t>
    </rPh>
    <phoneticPr fontId="1"/>
  </si>
  <si>
    <t>２　事業者が賃借する土地</t>
  </si>
  <si>
    <t>１　あり</t>
  </si>
  <si>
    <t>１　耐火建築物</t>
  </si>
  <si>
    <t>１　鉄筋コンクリート造</t>
  </si>
  <si>
    <t>２　事業者が賃借する建物</t>
  </si>
  <si>
    <t>１　全室個室（縁故者個室含む）</t>
  </si>
  <si>
    <t>パーソナル浴槽</t>
    <rPh sb="5" eb="7">
      <t>ヨクソウ</t>
    </rPh>
    <phoneticPr fontId="1"/>
  </si>
  <si>
    <t>２　なし</t>
  </si>
  <si>
    <t>１　あり（車椅子対応）</t>
  </si>
  <si>
    <t>１　全ての居室あり</t>
  </si>
  <si>
    <t>１　全ての浴室あり</t>
  </si>
  <si>
    <t>１　全ての便所あり</t>
  </si>
  <si>
    <t>居室(専用居室)に生活リズムセンサーを設置。</t>
  </si>
  <si>
    <t>人生100歳時代における健康寿命の延伸に向けて、「食事」「運動」「生きがい」の3つの取組みを推進する。</t>
    <rPh sb="0" eb="2">
      <t>ジンセイ</t>
    </rPh>
    <rPh sb="5" eb="6">
      <t>サイ</t>
    </rPh>
    <rPh sb="6" eb="8">
      <t>ジダイ</t>
    </rPh>
    <rPh sb="12" eb="14">
      <t>ケンコウ</t>
    </rPh>
    <rPh sb="14" eb="16">
      <t>ジュミョウ</t>
    </rPh>
    <rPh sb="17" eb="19">
      <t>エンシン</t>
    </rPh>
    <rPh sb="20" eb="21">
      <t>ム</t>
    </rPh>
    <rPh sb="25" eb="27">
      <t>ショクジ</t>
    </rPh>
    <rPh sb="29" eb="31">
      <t>ウンドウ</t>
    </rPh>
    <rPh sb="33" eb="34">
      <t>イ</t>
    </rPh>
    <rPh sb="42" eb="44">
      <t>トリク</t>
    </rPh>
    <rPh sb="46" eb="48">
      <t>スイシン</t>
    </rPh>
    <phoneticPr fontId="1"/>
  </si>
  <si>
    <t>＜食事＞
　健康寿命を延ばすため、バランスの取れたおいしく体に
　良い食事を提供。
＜運動＞
　健康寿命を延ばすため、心身を動かす楽しさや参加する
　喜びを体感できる運動プログラムを提供。
＜生きがい＞
　健康寿命を延ばすため、生きがいづくりや楽しいふれあ
　いの機会を提供。</t>
  </si>
  <si>
    <t>２　委託</t>
  </si>
  <si>
    <t>○</t>
  </si>
  <si>
    <t>入院中のお見舞い等</t>
    <rPh sb="8" eb="9">
      <t>ナド</t>
    </rPh>
    <phoneticPr fontId="1"/>
  </si>
  <si>
    <t>国家公務員共済組合連合会横浜栄共済病院</t>
  </si>
  <si>
    <t>神奈川県横浜市栄区桂町132番地</t>
  </si>
  <si>
    <t>循環器内科、消化器センター･消化器内科、脳卒中･神経センター 脳神経外科、心臓血管外科、整形外科、泌尿器科､耳鼻咽喉科、産婦人科、皮膚科、眼科他</t>
  </si>
  <si>
    <t>内科</t>
    <rPh sb="0" eb="2">
      <t>ナイカ</t>
    </rPh>
    <phoneticPr fontId="1"/>
  </si>
  <si>
    <t>新横浜デンタルクリニック</t>
  </si>
  <si>
    <t>神奈川県横浜市港北区小机町2461</t>
    <rPh sb="0" eb="4">
      <t>カナガワケン</t>
    </rPh>
    <phoneticPr fontId="1"/>
  </si>
  <si>
    <t>訪問診療</t>
  </si>
  <si>
    <t>「ヴィンテージ・ヴィラ横須賀介護居室」または提携施設「トレクォーレ横浜若葉台」への住み替え</t>
    <phoneticPr fontId="1"/>
  </si>
  <si>
    <t>●一時介護室（静養室）
全ての移動動作･身だしなみや身の回りの世話の全般･入浴時の動作･食事や排泄に関する動作に介助が必要、疾病や急性症状により常時もしくは継続的に観察が必要、日常生活に支障をきたすような行動や意思疎通の困難さが見られ介護が必要。
●その他（「ヴィンテージ・ヴィラ横須賀介護居室」または提携施設「トレクォーレ横浜若葉台」）
疾病や加齢により心身機能が低下したために適切な介護や一定の医療行為が提供できる環境のもとで常時介護が継続的に必要な状態、認知症により様々な症状と日常生活に支障をきたすことが頻繁に見られるために常時介護が継続的に必要な状態。</t>
    <phoneticPr fontId="1"/>
  </si>
  <si>
    <t>●一時介護室（静養室）
本人、連帯保証人兼身元引受人、医師、家族・後見人等の意思を確認したうえで、一時介護室（静養室）で介護｡
●その他（「ヴィンテージ・ヴィラ横須賀介護居室」または提携施設「トレクォーレ横浜若葉台）
医師の判定を踏まえ、本人、連帯保証人兼身元引受人、家族・後見人等の意思を確認したうえで、「ヴィンテージ・ヴィラ横須賀介護居室」または提携施設「トレクォーレ横浜若葉台」で介護。</t>
    <phoneticPr fontId="1"/>
  </si>
  <si>
    <t>●一時介護室（静養室）
一時介護室での介護の間は、居室はそのまま確保され、回復後は元の居室にお戻り。
●その他（「ヴィンテージ・ヴィラ横須賀介護居室」または提携施設「トレクォーレ横浜若葉台」）
移り住み後60日以内に居室を明け渡し。ただし、心身の状態を回復し、居室での生活が可能と医師が判定した場合は、同程度の居室へお戻り可能。</t>
    <phoneticPr fontId="1"/>
  </si>
  <si>
    <t>入居時に満65歳以上で、原則として、要支援・要介護認定を受けておらず、ご自身の身の回りのことがご自身でできる健康状態の方が、１人または２人で入居できます。
２人入居の場合は、夫婦・三親等内の血族、または一親等の姻族の方に限ります。</t>
    <phoneticPr fontId="1"/>
  </si>
  <si>
    <t>(施設から)解約条項に該当する場合､90日の予告期間をもって契約を解除する場合あり｡
(入居者から)30日以上の予告期間をもって公社の定める契約解除届を提出｡１人入居の契約解除もしくは２人入居の２人が同時に契約解除する場合､契約解除の日までに居室を明け渡す｡</t>
    <phoneticPr fontId="1"/>
  </si>
  <si>
    <t>①　入居申込書に虚偽の事項を記載する等の不正な方法により入居したとき。
②　管理運営費、健康管理費、家賃、その他の費用等、毎月支払うべき金員の支払いを３箇月以上怠り、またはしばしば遅延し、その遅延が信頼関係を破壊するものと考えられるとき。
③　契約に定める禁止条項、承諾条項、通知事項、協議事項等について違反し、または共同生活の秩序を乱す行為があったとき。
④　入居者の行動が、他の入居者または職員等の生命に危害を及ぼし､または、その危害の切迫した恐れがあり、かつ施設における通常の接遇方法及び介護方法ではこれを防止することができないとき。</t>
    <phoneticPr fontId="1"/>
  </si>
  <si>
    <t>ｃ　2.5：１以上</t>
  </si>
  <si>
    <t>１　利用権方式</t>
  </si>
  <si>
    <t>４　選択方式</t>
  </si>
  <si>
    <t>１　減額なし</t>
  </si>
  <si>
    <t>管理運営費､健康管理費､食費等について､人件費､物価及び公共料金等の変動があった場合。</t>
  </si>
  <si>
    <t>事前に運営懇談会等で説明のうえ､事業主体が改定。</t>
  </si>
  <si>
    <t>－</t>
  </si>
  <si>
    <t>供給事業体へ実費</t>
    <rPh sb="6" eb="8">
      <t>ジッピ</t>
    </rPh>
    <phoneticPr fontId="1"/>
  </si>
  <si>
    <t>（健康管理費）8,800</t>
    <rPh sb="1" eb="3">
      <t>ケンコウ</t>
    </rPh>
    <rPh sb="3" eb="5">
      <t>カンリ</t>
    </rPh>
    <rPh sb="5" eb="6">
      <t>ヒ</t>
    </rPh>
    <phoneticPr fontId="1"/>
  </si>
  <si>
    <t>＜前払い方式(一時金方式)＞
入居一時金は、厚生労働省の事務連絡(平成24年3月16日付)で示された下記算式に基づき算定。
●入居一時金の額 ＝（A 月額家賃相当額 × B 想定居住期間)＋(C 想定居住期間を超えて契約が継続する場合に備えて受領する額）
●追加入居一時金の額 ＝（A´追加家賃相当額 × B´想定居住期間)＋(C´想定居住期間を超えて契約が継続する場合に備えて受領する額）
A 月額家賃相当額：施設の整備に要した費用、維持修繕費、管理事務費等を基礎として住戸間の格差等を勘案し設定
A´追加家賃相当額：専用居室以外の施設利用の対価として月額家賃相当額を基に設定
B･B´ 想定居住期間：厚生労働省の簡易生命表を基に男性比率を30％と設定した男女混合の死亡率から、確率的に入居者のうち概ね50％の方が入居し続けることが予想される期間で、期間内の契約終了時は未経過分の月額家賃相当額または追加家賃相当額を返還
C･C´ 想定居住期間を超えて契約が継続する場合に備えて受領する額：BまたはB´の期間を超え、入居者の全員が退去する時点までの予測家賃相当額
＜一部一時金方式＞
●入居一時金
　　＜前払い方式(一時金方式)＞で算定した入居一時金に対し、
　　　パターン１… 90％相当額、パターン２… 80％相当額、パターン３… 70％相当額
●追加入居一時金
　　＜前払い方式(一時金方式)＞に同じ
月額家賃　1.7万円(最低額)～10.4万円(最高額)、5.2万円(パターン２の場合の平均額)
※ 管理運営費、健康管理費等と合わせてお支払いいただきます｡
《前払い方式(一時金方式)・一部一時金方式　共通》
※ 入居一時金（１人目の入居一時金)：入居一時金は、目的施設（居室及び共用施設）を終身にわたって利用するための家賃相当額に充当します。65歳～83歳まで入居指定日時点の年齢に応じて１歳毎に設定しています。
※ 追加入居一時金（２人目の入居一時金)：追加入居一時金は、専用居室以外の施設利用料相当額です。65歳～83歳まで入居指定日時点の年齢に応じて１歳毎に設定しており、居室に関わらず一律の額となります。
※ 追加入居一時金の一部一時金方式はありません。
※ ２人入居の場合、年齢の低い方について入居一時金を、年齢の高い方について追加入居一時金をお支払いいただきます。また、一時金方式と月払い方式、または一部一時金方式と月払い方式を組み合わせることはできません。
※ 入居後に支払い方法を変更することはできません。
＜月払い方式＞
●月額家賃　17.0万円(最低額)～34.8万円(最高額)、26.1万円(平均額)
●追加家賃　 7.9万円
※ 管理運営費、健康管理費等と合わせてお支払いいただきます。
※ 敷金　敷金(１人目の敷金)102.0万円～208.8万円、月額家賃の６か月分
　　　　 追加敷金(２人目の敷金)47.4万円、追加家賃の６か月分
　　　　 月払い方式のみ</t>
    <phoneticPr fontId="1"/>
  </si>
  <si>
    <t>月払いのみ６</t>
    <rPh sb="0" eb="1">
      <t>ツキ</t>
    </rPh>
    <rPh sb="1" eb="2">
      <t>バラ</t>
    </rPh>
    <phoneticPr fontId="1"/>
  </si>
  <si>
    <t>《前払い方式(一時金方式)・一部一時金方式　共通》
「あんしんサポート費」は、厚生労働省の事務連絡(平成24年3月16日付)で示された下記算式に基づき算定。
あんしんサポート費(一時金)の額 ＝（A 月額あんしんサポート費相当額 × B 想定居住期間）＋（C 想定居住期間を超えて契約が継続する場合に備えて受領する額）
A 月額あんしんサポート費相当額：自立者への生活支援サービス費用及び要支援及び要介護者への人員過配置サービス費用を勘案し設定
B 想定居住期間：厚生労働省の簡易生命表を基に男性比率を30％と設定した男女混合の死亡率から、確率的に入居者のうち概ね50％の方が入居し続けることが予想される期間で、期間内の契約終了時は未経過分の月額あんしんサポート費相当額を返還
C 想定居住期間を超えて契約が継続する場合に備えて受領する額：Bの期間を超え、入居者の全員が退去する時点までの予測あんしんサポート費相当額
あんしんサポート費は、自立者への生活支援サービス費用（風邪・発熱・骨折・退院直後等の一時的介護サービス、見守り対象者への介護サービス、介護予防サービス、24時間体制での緊急対応と安否確認など）、要支援及び要介護者への人員過配置サービス費用（ヴィンテージ・ヴィラ及び移り住み時のトレクォーレに係る、指定基準上の直接処遇職員数を超えて配置する費用）に充当します。65歳～83歳まで入居指定日時点の年齢に応じて1歳毎に設定しています。
＜月払い方式＞
「あんしんサポート費」として１人あたり月額58,300円
あんしんサポート費は、自立者への生活支援サービス費用（風邪・発熱・骨折・退院直後等の一時的介護サービス、見守り対象者への介護サービス、介護予防サービス、24時間体制での緊急対応と安否確認など）、要支援及び要介護者への人員過配置サービス費用（ヴィンテージ・ヴィラ及び移り住み時のトレクォーレに係る、指定基準上の直接処遇職員数を超えて配置する費用）に充当します。
※ 管理運営費、健康管理費等と合わせてお支払いいただきます。</t>
    <phoneticPr fontId="1"/>
  </si>
  <si>
    <t>「管理運営費」として
１人入居の場合　月額117,700円（本体107,000円・消費税10,700円）
２人入居の場合　月額176,550円（本体160,500円・消費税16,050円）
管理運営に係る各種委託費、賃借料、消耗品費、アクティビティ費、車両維持費、通信運搬費、保険料・税金、旅費交通費、研修費、支払手数料、地域交流費</t>
    <phoneticPr fontId="1"/>
  </si>
  <si>
    <t>１人あたり月額60,480円（本体55,500円・消費税4,980円）
※ 上記金額は、1日3食×30日喫食した場合のもの。
　（朝食540円・昼食486円・夕食990円　いずれも税込）
※ スペシャルメニュー等(要予約)の提供時は1,000円～2,000円程度の加算あり。
※ 食費は、毎月の喫食分を精算して請求します。</t>
    <phoneticPr fontId="1"/>
  </si>
  <si>
    <t>居室(専用居室)内の電気料・水道料・ガス料・電話料等は、別途実費負担。
供給事業体の料金規程・支払方法に従い直接お支払い下さい。</t>
    <phoneticPr fontId="1"/>
  </si>
  <si>
    <t>「健康管理費」
１人あたり月額8,800円（本体8,000円・消費税800円）
自立者への健康管理サービス費用（人間ドック受診、健康相談、協力医療機関等との連携等）に充当。
※ 入居後、施設の介護保険サービスを利用していない期間のみ。</t>
    <phoneticPr fontId="1"/>
  </si>
  <si>
    <t>・利用料は、(介護報酬の単位×利用日数＋協力医療機関連携加算Ⅰ＋介護職員等処遇改善加算
　Ⅰ)×単価10.72円（横浜市の地域加算を含む）で計算。利用者負担分はその１割、２割また
　は３割のいずれかとなります。
・協力医療機関連携加算Ⅰの単位数は100単位/月、介護職員等処遇改善加算Ⅰは月間の総単位
　数×12.8％となります。
　（月間の総単位数＝介護報酬の単位×利用日数＋協力医療機関連携加算Ⅰ）
・介護報酬の単位には、サービス提供体制強化加算Ⅱ(18単位/日)を含みます。
・要介護１～５の方の介護報酬の単位には、夜間看護体制加算Ⅱ(9単位/日)が加算されます。 
・退院・退所時連携加算は、要介護者の方で、31日以上の入院からヴィンテージ･ヴィラへ
　退院した場合、退院から30日以内に限り別途30単位/日が加算されます。
・安心してスムーズな入院ができることを目的に、当該入居者の心身の状況、生活歴等の情報
　を病院に提供する体制を整える退居時情報提供加算が適用され､別途250単位/回が加算されま
　す。
・利用料は、利用日数に応じて計算します。
・利用料は、介護保険法等の見直しにより変更される場合があります｡ 
・サービスに要するおむつ等の消耗品は、利用者が自己負担で購入いただくことになります。</t>
    <phoneticPr fontId="1"/>
  </si>
  <si>
    <t>自立者への生活支援サービス（風邪・発熱・骨折・退院直後等の一時的介護サービス、見守り対象者への介護サービス、介護予防サービス、24時間体制での緊急対応と安否確認など）、要支援及び要介護者への人員過配置サービス（ヴィンテージ・ヴィラ及び移り住み時のトレクォーレに係る、指定基準上の直接処遇職員数を超えた配置）</t>
    <phoneticPr fontId="1"/>
  </si>
  <si>
    <t>家賃・介護費用（あんしんサポート費）は、＜前払い方式(一時金方式)＞ ＜一部一時金方式＞とも、上記「6 利用料金（利用料金の算定根拠）」のとおり。</t>
    <phoneticPr fontId="1"/>
  </si>
  <si>
    <t>65歳～83歳まで入居指定日時点の年齢に
応じて１歳毎に設定（10～25年）</t>
    <phoneticPr fontId="1"/>
  </si>
  <si>
    <t>4,176,064円～10,759,060円</t>
    <phoneticPr fontId="1"/>
  </si>
  <si>
    <t>割合では定めておりません。</t>
    <phoneticPr fontId="1"/>
  </si>
  <si>
    <t>(１)＋(２)
(１)（(月額家賃相当額または追加家賃相当額)÷30日）×経過日数
(２)（月額あんしんサポート費相当額÷30日）×経過日数</t>
    <phoneticPr fontId="1"/>
  </si>
  <si>
    <t>入居一時金・あんしんサポート費：(入居一時金(または、あんしんサポート費)－想定居住期間超に備える額)－(月額相当額×居住月数)
入居指定日がその月の末日の場合及び契約終了の日がその月の１日である場合、当該月を居住月数に含みません。
また、入居指定日がその月の末日以外の場合及び契約終了の日がその月の１日以外である場合、当該月を上記計算式の居住月数には含めませんが、それぞれの当該月の居住日数分を返還金から控除します。この場合、入居指定日及び契約終了の日は居住日数に含めません。控除額は月額相当額を30で除した額を１日分とした日割計算とし、算出した額に円未満の端数があるときはこれを切り捨てます。
入居指定日の翌日から契約終了までの期間が想定居住期間以上の場合は、返還金はありません。
返還金は死亡または退去の日から90日以内に返還いたします。
※ 追加入居一時金に係る返還金の算定方法も、上記入居一時金に係る返還金の算定方法と同じ。（ただし、「月額相当額」は「追加家賃相当額」となります。）</t>
    <phoneticPr fontId="1"/>
  </si>
  <si>
    <t>２　連帯保証を行う銀行等</t>
  </si>
  <si>
    <t>不動産信用保証株式会社</t>
  </si>
  <si>
    <t>神奈川県住宅供給公社
高齢者事業部 運営課</t>
  </si>
  <si>
    <t>651</t>
  </si>
  <si>
    <t>1885</t>
  </si>
  <si>
    <t>土･日･祝祭日、12月29日～1月3日</t>
    <rPh sb="0" eb="1">
      <t>ド</t>
    </rPh>
    <rPh sb="2" eb="3">
      <t>ヒ</t>
    </rPh>
    <rPh sb="4" eb="7">
      <t>シュクサイジツ</t>
    </rPh>
    <rPh sb="10" eb="11">
      <t>ガツ</t>
    </rPh>
    <rPh sb="13" eb="14">
      <t>ニチ</t>
    </rPh>
    <rPh sb="16" eb="17">
      <t>ガツ</t>
    </rPh>
    <rPh sb="18" eb="19">
      <t>ニチ</t>
    </rPh>
    <phoneticPr fontId="1"/>
  </si>
  <si>
    <t>神奈川県国民健康保険団体連合会
介護福祉部 介護保険課 介護苦情相談係</t>
    <rPh sb="16" eb="18">
      <t>カイゴ</t>
    </rPh>
    <rPh sb="18" eb="20">
      <t>フクシ</t>
    </rPh>
    <rPh sb="20" eb="21">
      <t>ブ</t>
    </rPh>
    <phoneticPr fontId="1"/>
  </si>
  <si>
    <t>329</t>
  </si>
  <si>
    <t>3447</t>
  </si>
  <si>
    <t>土･日･祝祭日、年末年始</t>
    <rPh sb="0" eb="1">
      <t>ド</t>
    </rPh>
    <rPh sb="2" eb="3">
      <t>ヒ</t>
    </rPh>
    <rPh sb="4" eb="7">
      <t>シュクサイジツ</t>
    </rPh>
    <rPh sb="8" eb="10">
      <t>ネンマツ</t>
    </rPh>
    <rPh sb="10" eb="12">
      <t>ネンシ</t>
    </rPh>
    <phoneticPr fontId="1"/>
  </si>
  <si>
    <t>事業活動包括保険
（東京海上日動火災保険株式会社）</t>
    <phoneticPr fontId="1"/>
  </si>
  <si>
    <t>事業者が、契約に基づくサービスを提供中に、自らの故意または過失によって万一事故が発生し、入居者の生命・身体・財産に損害が発生した場合、事業者は速やかに入居者に対して損害を賠償します。
ただし、入居者に過失がある場合には、賠償額を減ずることができるものとします。
なお、事業者は、自己の責に帰すべき事由がない場合、損害賠償責任を負いません。とりわけ以下に該当する場合には、事業者は損害賠償責任を免れます。
一　天災地変、火災、盗難、暴動等あるいは自由な外出中
　　の事故などにより、入居者が損害を被った場合
二　入居者が、事業者によるサービスの実施に当たって必
　　要な事項に関する聴取・確認に対して故意にこれを告
　　げず、あるいは不実の告知を行ったことに起因して入
　　居者に損害が発生した場合</t>
    <phoneticPr fontId="1"/>
  </si>
  <si>
    <t>定期的（入居者満足度調査）</t>
    <phoneticPr fontId="1"/>
  </si>
  <si>
    <t>２　入居希望者に交付</t>
  </si>
  <si>
    <t>一定の要介護状態になった場合には、入居契約に基づき、「ヴィンテージ・ヴィラ横須賀介護居室」または提携施設「トレクォーレ横浜 若葉台」に移り住んでいただきます。この場合、追加費用はありません。また、居室面積変更にともなう費用の調整は行いません。</t>
    <phoneticPr fontId="1"/>
  </si>
  <si>
    <t>＜汚物処理室＞・居室階毎の設置無
＜看護・介護職員室＞
　・居室階毎の設置無
　・談話室・廊下等を見通せない形状
＜廊下＞・幅1.4ｍ以上の確保</t>
    <phoneticPr fontId="1"/>
  </si>
  <si>
    <t>ｳﾞｨﾝﾃｰｼﾞ･ｳﾞｨﾗ横浜、向ヶ丘遊園、相模原、横須賀</t>
    <phoneticPr fontId="1"/>
  </si>
  <si>
    <t>横浜市、川崎市、相模原市、横須賀市</t>
    <phoneticPr fontId="1"/>
  </si>
  <si>
    <t>実費</t>
    <phoneticPr fontId="1"/>
  </si>
  <si>
    <t>おむつ・パッド等の消耗品は、ご入居者に用意していただきます。</t>
    <phoneticPr fontId="1"/>
  </si>
  <si>
    <t>・入浴2,750円/回
・清拭1,650円/回</t>
    <phoneticPr fontId="1"/>
  </si>
  <si>
    <t>自立者で、希望時。
一部介助の自立者及び要支援・要介護者で、週3回以上。</t>
    <phoneticPr fontId="1"/>
  </si>
  <si>
    <t>個別機能訓練4,400円/30分、集団機能訓練1,650円/30分</t>
    <phoneticPr fontId="1"/>
  </si>
  <si>
    <t>介護予防プログラム修了者で、希望時。</t>
    <phoneticPr fontId="1"/>
  </si>
  <si>
    <t>・スタッフ1人あたり、2,750円/時間
・交通費：実費</t>
    <phoneticPr fontId="1"/>
  </si>
  <si>
    <t>＜協力・指定医療機関＞
トランスポーテーションサービスをご利用いただけます。
付き添いは無料です。
＜上記以外＞
交通費実費、付き添いは有料となります。</t>
    <phoneticPr fontId="1"/>
  </si>
  <si>
    <t>1,650円/回</t>
    <phoneticPr fontId="1"/>
  </si>
  <si>
    <t>自立者で、希望時。</t>
    <phoneticPr fontId="1"/>
  </si>
  <si>
    <t>・自立者で、希望時。
・静養室介護者で、
　週1回と汚染時以外。</t>
    <phoneticPr fontId="1"/>
  </si>
  <si>
    <t>1,650円/回
クリーニング代は実費</t>
    <phoneticPr fontId="1"/>
  </si>
  <si>
    <t>自立者で、希望時。
※ ただし、クリーニング代は、自立者～要介護者まで実費請求。</t>
    <phoneticPr fontId="1"/>
  </si>
  <si>
    <t>220円/回</t>
    <phoneticPr fontId="1"/>
  </si>
  <si>
    <t>自立者で、希望時（予約制）。</t>
    <phoneticPr fontId="1"/>
  </si>
  <si>
    <t>1,000円～2,000円程度の加算</t>
    <phoneticPr fontId="1"/>
  </si>
  <si>
    <t>スペシャルメニュー等(要予約)は、通常メニュー料金に1,000円～2,000円程度の加算で提供。</t>
    <phoneticPr fontId="1"/>
  </si>
  <si>
    <t>訪問理美容は、料金(実費)をサービス提供者に支払い。</t>
    <phoneticPr fontId="1"/>
  </si>
  <si>
    <t>スタッフ1人あたり、2,750円/時間</t>
    <phoneticPr fontId="1"/>
  </si>
  <si>
    <t>週1回指定日以外</t>
    <phoneticPr fontId="1"/>
  </si>
  <si>
    <t>備考欄参照</t>
    <phoneticPr fontId="1"/>
  </si>
  <si>
    <t>実費
※ 備考欄参照</t>
    <phoneticPr fontId="1"/>
  </si>
  <si>
    <t>協力病院での年1回定期健康診断で基本項目以外。協力病院以外での定期健康診断は、年1回指定金額まで清算。</t>
    <phoneticPr fontId="1"/>
  </si>
  <si>
    <t>＜自立者＞
自立者に対する、必要時の相談･声掛け、一部介助の自立者に対する必要時の服薬管理を行います。
＜要支援･要介護者＞
介護保険の居宅療養管理指導を利用。料金(実費)をサービス提供者に支払い。施設が提供するサービスではありません。</t>
    <phoneticPr fontId="1"/>
  </si>
  <si>
    <t>・スタッフ1人あたり、
　2,750円/時間
・交通費：実費</t>
    <phoneticPr fontId="1"/>
  </si>
  <si>
    <t>・スタッフ1人あたり、　2,750円/時間
・交通費：実費</t>
    <phoneticPr fontId="1"/>
  </si>
  <si>
    <t>※ 協力･指定医療機関に入院した場合のみ。</t>
    <phoneticPr fontId="1"/>
  </si>
  <si>
    <t>＜協力・指定医療機関＞
週1回と必要時は無料となります｡
＜協力・指定医療機関以外＞
入院期間が1か月以上の場合､神奈川県及び東京都内の病院に限り月1回無料､月2回以上は有料となります｡
上記以外のお見舞いは有料となります。</t>
    <phoneticPr fontId="1"/>
  </si>
  <si>
    <t>髙澤 幸夫</t>
    <rPh sb="0" eb="2">
      <t>タカザワ</t>
    </rPh>
    <rPh sb="3" eb="5">
      <t>ユキオ</t>
    </rPh>
    <phoneticPr fontId="1"/>
  </si>
  <si>
    <t>我妻 孝一</t>
  </si>
  <si>
    <t>① 「3 建物概要」居室の状況（続き）
　　⇒ タイプ11：38.18㎡、2戸、タイプ12：39.10㎡、14戸、タイプ13：42.10㎡、4戸
　　　 タイプ14：39.55㎡、5戸、タイプ15：46.65㎡、4戸、タイプ16：37.65㎡、1戸
　　　 タイプ17：54.10㎡、17戸、タイプ18：56.34㎡、1戸、タイプ19：54.50㎡、5戸
　　　 タイプ20：57.26㎡、1戸、タイプ21：44.00㎡、3戸、タイプ22：50.80㎡、8戸
　　　 タイプ23：51.70㎡、4戸、タイプ24：59.87㎡、1戸、タイプ25：60.47㎡、2戸
　　※ 全室、トイレ・浴室有、一般居室個室
　　※ 上記は、面積別。タイプ別では、29タイプ・全101戸。
② 「3 建物概要」共用施設 エレベーター
　　⇒ 1 あり(車椅子対応)：2台、2 あり(ストレッチャー対応)：2台、計4台
③ 「6 利用料金」（利用料金のプラン）
　　75歳自立者と83歳自立者を代表例としました。
　　前払金は、家賃（前払い方式(一時金方式)）と介護費用 (あんしんサポート費）の合計です。
④ 「6 利用料金」（前払金の受領）償却の開始日 ⇒ 入居指定日の翌日
⑤ 「7 入居者の状況」は、令和7年6月30日現在のものとなります。</t>
    <phoneticPr fontId="1"/>
  </si>
  <si>
    <t>入居条件を満たす方について体験入居が可能。
２名以内で原則として最長６泊７日。
費用：１泊につき、１名の場合3,300円・２名の場合5,500円
　　　（税・宿泊当日の夕食代と翌日の朝食代込）
　　　スペシャルメニュー提供時は別途申し受け。</t>
    <phoneticPr fontId="1"/>
  </si>
  <si>
    <t>ホームヘルパー２級</t>
    <phoneticPr fontId="1"/>
  </si>
  <si>
    <t>ヴィンテージ・ヴィラ洋光台
支配人 我妻 孝一　　副支配人 田中 亜紀子</t>
    <rPh sb="10" eb="13">
      <t>ヨウコウダイ</t>
    </rPh>
    <phoneticPr fontId="1"/>
  </si>
  <si>
    <t>横浜市　はまふくコール（横浜市苦情相談コールセンター）</t>
    <rPh sb="0" eb="2">
      <t>ヨコハマ</t>
    </rPh>
    <rPh sb="2" eb="3">
      <t>シ</t>
    </rPh>
    <rPh sb="12" eb="14">
      <t>ヨコハマ</t>
    </rPh>
    <rPh sb="14" eb="15">
      <t>シ</t>
    </rPh>
    <rPh sb="15" eb="17">
      <t>クジョウ</t>
    </rPh>
    <rPh sb="17" eb="19">
      <t>ソウダン</t>
    </rPh>
    <phoneticPr fontId="1"/>
  </si>
  <si>
    <t>263</t>
    <phoneticPr fontId="1"/>
  </si>
  <si>
    <t>8084</t>
    <phoneticPr fontId="1"/>
  </si>
  <si>
    <t>土･日･祝日、12月29日～1月3日</t>
    <rPh sb="0" eb="1">
      <t>ド</t>
    </rPh>
    <rPh sb="2" eb="3">
      <t>ニチ</t>
    </rPh>
    <rPh sb="4" eb="6">
      <t>シュクジツ</t>
    </rPh>
    <rPh sb="9" eb="10">
      <t>ガツ</t>
    </rPh>
    <rPh sb="12" eb="13">
      <t>ニチ</t>
    </rPh>
    <rPh sb="15" eb="16">
      <t>ガツ</t>
    </rPh>
    <rPh sb="17" eb="1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</si>
</sst>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4" zoomScaleNormal="100" zoomScaleSheetLayoutView="100" workbookViewId="0">
      <selection activeCell="H500" sqref="H500:P50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7</v>
      </c>
      <c r="J4" s="471"/>
      <c r="K4" s="33" t="s">
        <v>2448</v>
      </c>
      <c r="L4" s="471">
        <v>1</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2528</v>
      </c>
      <c r="G6" s="341"/>
      <c r="H6" s="341"/>
      <c r="I6" s="341"/>
      <c r="J6" s="341"/>
      <c r="K6" s="341"/>
      <c r="L6" s="341"/>
      <c r="M6" s="341"/>
      <c r="N6" s="341"/>
      <c r="O6" s="341"/>
      <c r="P6" s="341"/>
    </row>
    <row r="7" spans="1:20" ht="20.100000000000001" customHeight="1">
      <c r="B7" s="452"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39" t="s">
        <v>6</v>
      </c>
      <c r="C17" s="97"/>
      <c r="D17" s="97"/>
      <c r="E17" s="267"/>
      <c r="F17" s="34" t="s">
        <v>13</v>
      </c>
      <c r="G17" s="31">
        <v>231</v>
      </c>
      <c r="H17" s="35" t="s">
        <v>469</v>
      </c>
      <c r="I17" s="32">
        <v>8510</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469</v>
      </c>
      <c r="L19" s="63">
        <v>651</v>
      </c>
      <c r="M19" s="35" t="s">
        <v>469</v>
      </c>
      <c r="N19" s="63">
        <v>1885</v>
      </c>
      <c r="O19" s="313"/>
      <c r="P19" s="314"/>
      <c r="Q19" s="12"/>
    </row>
    <row r="20" spans="1:20" ht="20.100000000000001" customHeight="1">
      <c r="B20" s="364"/>
      <c r="C20" s="365"/>
      <c r="D20" s="365"/>
      <c r="E20" s="366"/>
      <c r="F20" s="130" t="s">
        <v>15</v>
      </c>
      <c r="G20" s="130"/>
      <c r="H20" s="130"/>
      <c r="I20" s="130"/>
      <c r="J20" s="64" t="s">
        <v>2535</v>
      </c>
      <c r="K20" s="35" t="s">
        <v>469</v>
      </c>
      <c r="L20" s="63">
        <v>671</v>
      </c>
      <c r="M20" s="35" t="s">
        <v>469</v>
      </c>
      <c r="N20" s="63">
        <v>9112</v>
      </c>
      <c r="O20" s="313"/>
      <c r="P20" s="314"/>
      <c r="Q20" s="12"/>
    </row>
    <row r="21" spans="1:20" ht="20.100000000000001" customHeight="1">
      <c r="B21" s="364"/>
      <c r="C21" s="365"/>
      <c r="D21" s="365"/>
      <c r="E21" s="366"/>
      <c r="F21" s="194" t="s">
        <v>411</v>
      </c>
      <c r="G21" s="195"/>
      <c r="H21" s="195"/>
      <c r="I21" s="196"/>
      <c r="J21" s="109" t="s">
        <v>2536</v>
      </c>
      <c r="K21" s="117"/>
      <c r="L21" s="117"/>
      <c r="M21" s="35" t="s">
        <v>465</v>
      </c>
      <c r="N21" s="117" t="s">
        <v>2537</v>
      </c>
      <c r="O21" s="117"/>
      <c r="P21" s="118"/>
    </row>
    <row r="22" spans="1:20" ht="20.100000000000001" customHeight="1">
      <c r="B22" s="364"/>
      <c r="C22" s="365"/>
      <c r="D22" s="365"/>
      <c r="E22" s="366"/>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2538</v>
      </c>
      <c r="K23" s="400"/>
      <c r="L23" s="218" t="s">
        <v>2539</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2657</v>
      </c>
      <c r="K24" s="108"/>
      <c r="L24" s="108"/>
      <c r="M24" s="108"/>
      <c r="N24" s="108"/>
      <c r="O24" s="109"/>
      <c r="P24" s="110"/>
    </row>
    <row r="25" spans="1:20" ht="20.100000000000001" customHeight="1">
      <c r="B25" s="301"/>
      <c r="C25" s="323"/>
      <c r="D25" s="323"/>
      <c r="E25" s="302"/>
      <c r="F25" s="260" t="s">
        <v>18</v>
      </c>
      <c r="G25" s="260"/>
      <c r="H25" s="130"/>
      <c r="I25" s="130"/>
      <c r="J25" s="108" t="s">
        <v>2540</v>
      </c>
      <c r="K25" s="108"/>
      <c r="L25" s="108"/>
      <c r="M25" s="108"/>
      <c r="N25" s="108"/>
      <c r="O25" s="109"/>
      <c r="P25" s="110"/>
    </row>
    <row r="26" spans="1:20" ht="20.100000000000001" customHeight="1">
      <c r="B26" s="186" t="s">
        <v>9</v>
      </c>
      <c r="C26" s="130"/>
      <c r="D26" s="130"/>
      <c r="E26" s="130"/>
      <c r="F26" s="444">
        <v>1950</v>
      </c>
      <c r="G26" s="445"/>
      <c r="H26" s="35" t="s">
        <v>466</v>
      </c>
      <c r="I26" s="445">
        <v>9</v>
      </c>
      <c r="J26" s="445"/>
      <c r="K26" s="35" t="s">
        <v>467</v>
      </c>
      <c r="L26" s="445">
        <v>15</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2541</v>
      </c>
      <c r="I31" s="463"/>
      <c r="J31" s="463"/>
      <c r="K31" s="463"/>
      <c r="L31" s="463"/>
      <c r="M31" s="463"/>
      <c r="N31" s="463"/>
      <c r="O31" s="463"/>
      <c r="P31" s="464"/>
      <c r="S31" s="15" t="str">
        <f>IF(H31="","未記入","")</f>
        <v/>
      </c>
    </row>
    <row r="32" spans="1:20" ht="39" customHeight="1">
      <c r="B32" s="301"/>
      <c r="C32" s="323"/>
      <c r="D32" s="323"/>
      <c r="E32" s="302"/>
      <c r="F32" s="148" t="s">
        <v>2542</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235</v>
      </c>
      <c r="H33" s="35" t="s">
        <v>469</v>
      </c>
      <c r="I33" s="32">
        <v>45</v>
      </c>
      <c r="J33" s="453"/>
      <c r="K33" s="453"/>
      <c r="L33" s="453"/>
      <c r="M33" s="453"/>
      <c r="N33" s="453"/>
      <c r="O33" s="453"/>
      <c r="P33" s="454"/>
      <c r="S33" s="15" t="str">
        <f>IF(OR(G33="",I33=""),"未記入","")</f>
        <v/>
      </c>
    </row>
    <row r="34" spans="2:20" ht="58.5" customHeight="1">
      <c r="B34" s="301"/>
      <c r="C34" s="323"/>
      <c r="D34" s="323"/>
      <c r="E34" s="302"/>
      <c r="F34" s="131" t="s">
        <v>2543</v>
      </c>
      <c r="G34" s="131"/>
      <c r="H34" s="131"/>
      <c r="I34" s="131"/>
      <c r="J34" s="131"/>
      <c r="K34" s="131"/>
      <c r="L34" s="131"/>
      <c r="M34" s="131"/>
      <c r="N34" s="131"/>
      <c r="O34" s="121"/>
      <c r="P34" s="426"/>
      <c r="S34" s="15" t="str">
        <f>IF(F34="","未記入","")</f>
        <v/>
      </c>
    </row>
    <row r="35" spans="2:20" ht="58.5" customHeight="1">
      <c r="B35" s="142" t="s">
        <v>551</v>
      </c>
      <c r="C35" s="143"/>
      <c r="D35" s="143"/>
      <c r="E35" s="144"/>
      <c r="F35" s="131" t="s">
        <v>2544</v>
      </c>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581</v>
      </c>
      <c r="I36" s="457"/>
      <c r="J36" s="455" t="s">
        <v>498</v>
      </c>
      <c r="K36" s="326"/>
      <c r="L36" s="456" t="s">
        <v>1304</v>
      </c>
      <c r="M36" s="457"/>
      <c r="N36" s="457"/>
      <c r="O36" s="457"/>
      <c r="P36" s="458"/>
      <c r="S36" s="15" t="str">
        <f>IF(OR(H36="",L36=""),"未記入","")</f>
        <v/>
      </c>
    </row>
    <row r="37" spans="2:20" ht="39.75" customHeight="1">
      <c r="B37" s="186" t="s">
        <v>24</v>
      </c>
      <c r="C37" s="130"/>
      <c r="D37" s="130"/>
      <c r="E37" s="130"/>
      <c r="F37" s="250" t="s">
        <v>26</v>
      </c>
      <c r="G37" s="250"/>
      <c r="H37" s="250"/>
      <c r="I37" s="250"/>
      <c r="J37" s="218" t="s">
        <v>2545</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2546</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2547</v>
      </c>
      <c r="M43" s="35" t="s">
        <v>469</v>
      </c>
      <c r="N43" s="11" t="s">
        <v>2548</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2547</v>
      </c>
      <c r="M44" s="35" t="s">
        <v>469</v>
      </c>
      <c r="N44" s="63" t="s">
        <v>2549</v>
      </c>
      <c r="O44" s="313"/>
      <c r="P44" s="314"/>
    </row>
    <row r="45" spans="2:20" ht="20.100000000000001" customHeight="1">
      <c r="B45" s="186"/>
      <c r="C45" s="130"/>
      <c r="D45" s="130"/>
      <c r="E45" s="130"/>
      <c r="F45" s="194" t="s">
        <v>411</v>
      </c>
      <c r="G45" s="195"/>
      <c r="H45" s="195"/>
      <c r="I45" s="196"/>
      <c r="J45" s="109" t="s">
        <v>2536</v>
      </c>
      <c r="K45" s="117"/>
      <c r="L45" s="117"/>
      <c r="M45" s="35" t="s">
        <v>465</v>
      </c>
      <c r="N45" s="117" t="s">
        <v>2537</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2538</v>
      </c>
      <c r="K47" s="400"/>
      <c r="L47" s="218" t="s">
        <v>2550</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2658</v>
      </c>
      <c r="K48" s="108"/>
      <c r="L48" s="108"/>
      <c r="M48" s="108"/>
      <c r="N48" s="108"/>
      <c r="O48" s="109"/>
      <c r="P48" s="110"/>
    </row>
    <row r="49" spans="1:20" ht="20.100000000000001" customHeight="1">
      <c r="B49" s="186"/>
      <c r="C49" s="130"/>
      <c r="D49" s="130"/>
      <c r="E49" s="130"/>
      <c r="F49" s="130" t="s">
        <v>18</v>
      </c>
      <c r="G49" s="130"/>
      <c r="H49" s="130"/>
      <c r="I49" s="130"/>
      <c r="J49" s="108" t="s">
        <v>2551</v>
      </c>
      <c r="K49" s="108"/>
      <c r="L49" s="108"/>
      <c r="M49" s="108"/>
      <c r="N49" s="108"/>
      <c r="O49" s="109"/>
      <c r="P49" s="110"/>
    </row>
    <row r="50" spans="1:20" ht="20.100000000000001" customHeight="1">
      <c r="B50" s="151" t="s">
        <v>28</v>
      </c>
      <c r="C50" s="100"/>
      <c r="D50" s="100"/>
      <c r="E50" s="100"/>
      <c r="F50" s="100"/>
      <c r="G50" s="100"/>
      <c r="H50" s="100"/>
      <c r="I50" s="100"/>
      <c r="J50" s="444">
        <v>1995</v>
      </c>
      <c r="K50" s="445"/>
      <c r="L50" s="35" t="s">
        <v>466</v>
      </c>
      <c r="M50" s="61">
        <v>12</v>
      </c>
      <c r="N50" s="35" t="s">
        <v>467</v>
      </c>
      <c r="O50" s="61">
        <v>26</v>
      </c>
      <c r="P50" s="37" t="s">
        <v>468</v>
      </c>
      <c r="S50" s="15" t="str">
        <f>IF(OR(J50="",M50="",O50=""),"未記入","")</f>
        <v/>
      </c>
    </row>
    <row r="51" spans="1:20" ht="20.100000000000001" customHeight="1" thickBot="1">
      <c r="B51" s="152" t="s">
        <v>29</v>
      </c>
      <c r="C51" s="448"/>
      <c r="D51" s="448"/>
      <c r="E51" s="448"/>
      <c r="F51" s="448"/>
      <c r="G51" s="448"/>
      <c r="H51" s="448"/>
      <c r="I51" s="448"/>
      <c r="J51" s="446">
        <v>1996</v>
      </c>
      <c r="K51" s="447"/>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2552</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2553</v>
      </c>
      <c r="K55" s="132"/>
      <c r="L55" s="132"/>
      <c r="M55" s="132"/>
      <c r="N55" s="132"/>
      <c r="O55" s="132"/>
      <c r="P55" s="133"/>
    </row>
    <row r="56" spans="1:20" ht="20.100000000000001" customHeight="1">
      <c r="B56" s="87"/>
      <c r="C56" s="88"/>
      <c r="D56" s="89"/>
      <c r="E56" s="130" t="s">
        <v>33</v>
      </c>
      <c r="F56" s="130"/>
      <c r="G56" s="130"/>
      <c r="H56" s="130"/>
      <c r="I56" s="130"/>
      <c r="J56" s="109" t="s">
        <v>2554</v>
      </c>
      <c r="K56" s="117"/>
      <c r="L56" s="117"/>
      <c r="M56" s="117"/>
      <c r="N56" s="117"/>
      <c r="O56" s="117"/>
      <c r="P56" s="118"/>
    </row>
    <row r="57" spans="1:20" ht="20.100000000000001" customHeight="1">
      <c r="B57" s="87"/>
      <c r="C57" s="88"/>
      <c r="D57" s="89"/>
      <c r="E57" s="130" t="s">
        <v>34</v>
      </c>
      <c r="F57" s="130"/>
      <c r="G57" s="130"/>
      <c r="H57" s="130"/>
      <c r="I57" s="130"/>
      <c r="J57" s="444">
        <v>2000</v>
      </c>
      <c r="K57" s="445"/>
      <c r="L57" s="35" t="s">
        <v>466</v>
      </c>
      <c r="M57" s="61">
        <v>3</v>
      </c>
      <c r="N57" s="35" t="s">
        <v>467</v>
      </c>
      <c r="O57" s="61">
        <v>28</v>
      </c>
      <c r="P57" s="37" t="s">
        <v>468</v>
      </c>
    </row>
    <row r="58" spans="1:20" ht="20.100000000000001" customHeight="1" thickBot="1">
      <c r="B58" s="114"/>
      <c r="C58" s="115"/>
      <c r="D58" s="116"/>
      <c r="E58" s="257" t="s">
        <v>35</v>
      </c>
      <c r="F58" s="257"/>
      <c r="G58" s="257"/>
      <c r="H58" s="257"/>
      <c r="I58" s="257"/>
      <c r="J58" s="446">
        <v>2024</v>
      </c>
      <c r="K58" s="447"/>
      <c r="L58" s="36" t="s">
        <v>466</v>
      </c>
      <c r="M58" s="62">
        <v>4</v>
      </c>
      <c r="N58" s="36" t="s">
        <v>467</v>
      </c>
      <c r="O58" s="62">
        <v>1</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4115.8900000000003</v>
      </c>
      <c r="H61" s="94"/>
      <c r="I61" s="94"/>
      <c r="J61" s="94"/>
      <c r="K61" s="443"/>
      <c r="L61" s="367" t="s">
        <v>497</v>
      </c>
      <c r="M61" s="306"/>
      <c r="N61" s="306"/>
      <c r="O61" s="306"/>
      <c r="P61" s="410"/>
    </row>
    <row r="62" spans="1:20" ht="20.100000000000001" customHeight="1">
      <c r="B62" s="186"/>
      <c r="C62" s="130"/>
      <c r="D62" s="96" t="s">
        <v>39</v>
      </c>
      <c r="E62" s="97"/>
      <c r="F62" s="267"/>
      <c r="G62" s="108" t="s">
        <v>2555</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t="s">
        <v>2384</v>
      </c>
      <c r="L64" s="117"/>
      <c r="M64" s="117"/>
      <c r="N64" s="117"/>
      <c r="O64" s="117"/>
      <c r="P64" s="118"/>
    </row>
    <row r="65" spans="2:16" ht="20.100000000000001" customHeight="1">
      <c r="B65" s="186"/>
      <c r="C65" s="130"/>
      <c r="D65" s="436"/>
      <c r="E65" s="365"/>
      <c r="F65" s="366"/>
      <c r="G65" s="119"/>
      <c r="H65" s="102" t="s">
        <v>420</v>
      </c>
      <c r="I65" s="102"/>
      <c r="J65" s="103"/>
      <c r="K65" s="109" t="s">
        <v>2556</v>
      </c>
      <c r="L65" s="117"/>
      <c r="M65" s="117"/>
      <c r="N65" s="117"/>
      <c r="O65" s="117"/>
      <c r="P65" s="118"/>
    </row>
    <row r="66" spans="2:16" ht="20.100000000000001" customHeight="1">
      <c r="B66" s="186"/>
      <c r="C66" s="130"/>
      <c r="D66" s="436"/>
      <c r="E66" s="365"/>
      <c r="F66" s="366"/>
      <c r="G66" s="119"/>
      <c r="H66" s="96" t="s">
        <v>421</v>
      </c>
      <c r="I66" s="97"/>
      <c r="J66" s="267"/>
      <c r="K66" s="109" t="s">
        <v>2556</v>
      </c>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v>1996</v>
      </c>
      <c r="L68" s="39" t="s">
        <v>466</v>
      </c>
      <c r="M68" s="61">
        <v>2</v>
      </c>
      <c r="N68" s="39" t="s">
        <v>467</v>
      </c>
      <c r="O68" s="61">
        <v>1</v>
      </c>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v>2036</v>
      </c>
      <c r="L70" s="39" t="s">
        <v>466</v>
      </c>
      <c r="M70" s="61">
        <v>1</v>
      </c>
      <c r="N70" s="39" t="s">
        <v>467</v>
      </c>
      <c r="O70" s="61">
        <v>31</v>
      </c>
      <c r="P70" s="40" t="s">
        <v>468</v>
      </c>
    </row>
    <row r="71" spans="2:16" ht="20.100000000000001" customHeight="1">
      <c r="B71" s="186"/>
      <c r="C71" s="130"/>
      <c r="D71" s="322"/>
      <c r="E71" s="323"/>
      <c r="F71" s="302"/>
      <c r="G71" s="99"/>
      <c r="H71" s="102" t="s">
        <v>422</v>
      </c>
      <c r="I71" s="102"/>
      <c r="J71" s="103"/>
      <c r="K71" s="109" t="s">
        <v>2556</v>
      </c>
      <c r="L71" s="117"/>
      <c r="M71" s="117"/>
      <c r="N71" s="117"/>
      <c r="O71" s="117"/>
      <c r="P71" s="118"/>
    </row>
    <row r="72" spans="2:16" ht="20.100000000000001" customHeight="1">
      <c r="B72" s="205" t="s">
        <v>2356</v>
      </c>
      <c r="C72" s="206"/>
      <c r="D72" s="96" t="s">
        <v>40</v>
      </c>
      <c r="E72" s="97"/>
      <c r="F72" s="267"/>
      <c r="G72" s="312" t="s">
        <v>41</v>
      </c>
      <c r="H72" s="313"/>
      <c r="I72" s="313"/>
      <c r="J72" s="386"/>
      <c r="K72" s="109">
        <v>8609.5</v>
      </c>
      <c r="L72" s="117"/>
      <c r="M72" s="117"/>
      <c r="N72" s="102" t="s">
        <v>472</v>
      </c>
      <c r="O72" s="102"/>
      <c r="P72" s="263"/>
    </row>
    <row r="73" spans="2:16" ht="20.100000000000001" customHeight="1">
      <c r="B73" s="207"/>
      <c r="C73" s="208"/>
      <c r="D73" s="322"/>
      <c r="E73" s="323"/>
      <c r="F73" s="302"/>
      <c r="G73" s="100" t="s">
        <v>42</v>
      </c>
      <c r="H73" s="100"/>
      <c r="I73" s="100"/>
      <c r="J73" s="100"/>
      <c r="K73" s="109">
        <v>8609.5</v>
      </c>
      <c r="L73" s="117"/>
      <c r="M73" s="117"/>
      <c r="N73" s="102" t="s">
        <v>472</v>
      </c>
      <c r="O73" s="102"/>
      <c r="P73" s="263"/>
    </row>
    <row r="74" spans="2:16" ht="20.100000000000001" customHeight="1">
      <c r="B74" s="207"/>
      <c r="C74" s="208"/>
      <c r="D74" s="130" t="s">
        <v>43</v>
      </c>
      <c r="E74" s="130"/>
      <c r="F74" s="130"/>
      <c r="G74" s="108" t="s">
        <v>2557</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2558</v>
      </c>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2559</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2556</v>
      </c>
      <c r="L83" s="117"/>
      <c r="M83" s="117"/>
      <c r="N83" s="117"/>
      <c r="O83" s="117"/>
      <c r="P83" s="118"/>
    </row>
    <row r="84" spans="2:19" ht="20.100000000000001" customHeight="1">
      <c r="B84" s="207"/>
      <c r="C84" s="208"/>
      <c r="D84" s="130"/>
      <c r="E84" s="130"/>
      <c r="F84" s="130"/>
      <c r="G84" s="119"/>
      <c r="H84" s="96" t="s">
        <v>421</v>
      </c>
      <c r="I84" s="97"/>
      <c r="J84" s="267"/>
      <c r="K84" s="109" t="s">
        <v>2556</v>
      </c>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v>1996</v>
      </c>
      <c r="L86" s="39" t="s">
        <v>466</v>
      </c>
      <c r="M86" s="61">
        <v>2</v>
      </c>
      <c r="N86" s="39" t="s">
        <v>467</v>
      </c>
      <c r="O86" s="61">
        <v>1</v>
      </c>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v>2036</v>
      </c>
      <c r="L88" s="39" t="s">
        <v>466</v>
      </c>
      <c r="M88" s="61">
        <v>1</v>
      </c>
      <c r="N88" s="39" t="s">
        <v>467</v>
      </c>
      <c r="O88" s="61">
        <v>31</v>
      </c>
      <c r="P88" s="40" t="s">
        <v>468</v>
      </c>
    </row>
    <row r="89" spans="2:19" ht="20.100000000000001" customHeight="1">
      <c r="B89" s="209"/>
      <c r="C89" s="210"/>
      <c r="D89" s="130"/>
      <c r="E89" s="130"/>
      <c r="F89" s="130"/>
      <c r="G89" s="99"/>
      <c r="H89" s="102" t="s">
        <v>422</v>
      </c>
      <c r="I89" s="102"/>
      <c r="J89" s="103"/>
      <c r="K89" s="109" t="s">
        <v>2556</v>
      </c>
      <c r="L89" s="117"/>
      <c r="M89" s="117"/>
      <c r="N89" s="117"/>
      <c r="O89" s="117"/>
      <c r="P89" s="118"/>
    </row>
    <row r="90" spans="2:19" ht="20.100000000000001" customHeight="1">
      <c r="B90" s="186" t="s">
        <v>45</v>
      </c>
      <c r="C90" s="130"/>
      <c r="D90" s="134" t="s">
        <v>46</v>
      </c>
      <c r="E90" s="97"/>
      <c r="F90" s="267"/>
      <c r="G90" s="108" t="s">
        <v>2560</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2359</v>
      </c>
      <c r="G95" s="108"/>
      <c r="H95" s="108" t="s">
        <v>2359</v>
      </c>
      <c r="I95" s="108"/>
      <c r="J95" s="23">
        <v>41.1</v>
      </c>
      <c r="K95" s="50" t="s">
        <v>472</v>
      </c>
      <c r="L95" s="109">
        <v>4</v>
      </c>
      <c r="M95" s="400"/>
      <c r="N95" s="429" t="s">
        <v>2397</v>
      </c>
      <c r="O95" s="430"/>
      <c r="P95" s="431"/>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44.25</v>
      </c>
      <c r="K96" s="50" t="s">
        <v>472</v>
      </c>
      <c r="L96" s="109">
        <v>5</v>
      </c>
      <c r="M96" s="400"/>
      <c r="N96" s="429" t="s">
        <v>2397</v>
      </c>
      <c r="O96" s="430"/>
      <c r="P96" s="431"/>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2359</v>
      </c>
      <c r="I97" s="108"/>
      <c r="J97" s="23">
        <v>42.01</v>
      </c>
      <c r="K97" s="50" t="s">
        <v>472</v>
      </c>
      <c r="L97" s="109">
        <v>3</v>
      </c>
      <c r="M97" s="400"/>
      <c r="N97" s="429" t="s">
        <v>2397</v>
      </c>
      <c r="O97" s="430"/>
      <c r="P97" s="431"/>
      <c r="S97" s="15" t="str">
        <f t="shared" si="0"/>
        <v/>
      </c>
    </row>
    <row r="98" spans="2:19" ht="20.100000000000001" customHeight="1">
      <c r="B98" s="186"/>
      <c r="C98" s="130"/>
      <c r="D98" s="130" t="s">
        <v>50</v>
      </c>
      <c r="E98" s="130"/>
      <c r="F98" s="108" t="s">
        <v>2359</v>
      </c>
      <c r="G98" s="108"/>
      <c r="H98" s="108" t="s">
        <v>2359</v>
      </c>
      <c r="I98" s="108"/>
      <c r="J98" s="23">
        <v>33.1</v>
      </c>
      <c r="K98" s="50" t="s">
        <v>472</v>
      </c>
      <c r="L98" s="109">
        <v>2</v>
      </c>
      <c r="M98" s="400"/>
      <c r="N98" s="429" t="s">
        <v>2397</v>
      </c>
      <c r="O98" s="430"/>
      <c r="P98" s="431"/>
      <c r="S98" s="15" t="str">
        <f t="shared" si="0"/>
        <v/>
      </c>
    </row>
    <row r="99" spans="2:19" ht="20.100000000000001" customHeight="1">
      <c r="B99" s="186"/>
      <c r="C99" s="130"/>
      <c r="D99" s="130" t="s">
        <v>51</v>
      </c>
      <c r="E99" s="130"/>
      <c r="F99" s="108" t="s">
        <v>2359</v>
      </c>
      <c r="G99" s="108"/>
      <c r="H99" s="108" t="s">
        <v>2359</v>
      </c>
      <c r="I99" s="108"/>
      <c r="J99" s="23">
        <v>33.85</v>
      </c>
      <c r="K99" s="50" t="s">
        <v>472</v>
      </c>
      <c r="L99" s="109">
        <v>2</v>
      </c>
      <c r="M99" s="400"/>
      <c r="N99" s="429" t="s">
        <v>2397</v>
      </c>
      <c r="O99" s="430"/>
      <c r="P99" s="431"/>
      <c r="S99" s="15" t="str">
        <f t="shared" si="0"/>
        <v/>
      </c>
    </row>
    <row r="100" spans="2:19" ht="20.100000000000001" customHeight="1">
      <c r="B100" s="186"/>
      <c r="C100" s="130"/>
      <c r="D100" s="130" t="s">
        <v>52</v>
      </c>
      <c r="E100" s="130"/>
      <c r="F100" s="108" t="s">
        <v>2359</v>
      </c>
      <c r="G100" s="108"/>
      <c r="H100" s="108" t="s">
        <v>2359</v>
      </c>
      <c r="I100" s="108"/>
      <c r="J100" s="23">
        <v>43.85</v>
      </c>
      <c r="K100" s="50" t="s">
        <v>472</v>
      </c>
      <c r="L100" s="109">
        <v>2</v>
      </c>
      <c r="M100" s="400"/>
      <c r="N100" s="429" t="s">
        <v>2397</v>
      </c>
      <c r="O100" s="430"/>
      <c r="P100" s="431"/>
      <c r="S100" s="15" t="str">
        <f t="shared" si="0"/>
        <v/>
      </c>
    </row>
    <row r="101" spans="2:19" ht="20.100000000000001" customHeight="1">
      <c r="B101" s="186"/>
      <c r="C101" s="130"/>
      <c r="D101" s="130" t="s">
        <v>53</v>
      </c>
      <c r="E101" s="130"/>
      <c r="F101" s="108" t="s">
        <v>2359</v>
      </c>
      <c r="G101" s="108"/>
      <c r="H101" s="108" t="s">
        <v>2359</v>
      </c>
      <c r="I101" s="108"/>
      <c r="J101" s="23">
        <v>42.99</v>
      </c>
      <c r="K101" s="50" t="s">
        <v>472</v>
      </c>
      <c r="L101" s="109">
        <v>1</v>
      </c>
      <c r="M101" s="400"/>
      <c r="N101" s="429" t="s">
        <v>2397</v>
      </c>
      <c r="O101" s="430"/>
      <c r="P101" s="431"/>
      <c r="S101" s="15" t="str">
        <f t="shared" si="0"/>
        <v/>
      </c>
    </row>
    <row r="102" spans="2:19" ht="20.100000000000001" customHeight="1">
      <c r="B102" s="186"/>
      <c r="C102" s="130"/>
      <c r="D102" s="130" t="s">
        <v>54</v>
      </c>
      <c r="E102" s="130"/>
      <c r="F102" s="108" t="s">
        <v>2359</v>
      </c>
      <c r="G102" s="108"/>
      <c r="H102" s="108" t="s">
        <v>2359</v>
      </c>
      <c r="I102" s="108"/>
      <c r="J102" s="23">
        <v>38.32</v>
      </c>
      <c r="K102" s="50" t="s">
        <v>472</v>
      </c>
      <c r="L102" s="109">
        <v>5</v>
      </c>
      <c r="M102" s="400"/>
      <c r="N102" s="429" t="s">
        <v>2397</v>
      </c>
      <c r="O102" s="430"/>
      <c r="P102" s="431"/>
      <c r="S102" s="15" t="str">
        <f t="shared" si="0"/>
        <v/>
      </c>
    </row>
    <row r="103" spans="2:19" ht="20.100000000000001" customHeight="1">
      <c r="B103" s="186"/>
      <c r="C103" s="130"/>
      <c r="D103" s="130" t="s">
        <v>55</v>
      </c>
      <c r="E103" s="130"/>
      <c r="F103" s="108" t="s">
        <v>2359</v>
      </c>
      <c r="G103" s="108"/>
      <c r="H103" s="108" t="s">
        <v>2359</v>
      </c>
      <c r="I103" s="108"/>
      <c r="J103" s="23">
        <v>36.1</v>
      </c>
      <c r="K103" s="50" t="s">
        <v>472</v>
      </c>
      <c r="L103" s="109">
        <v>2</v>
      </c>
      <c r="M103" s="400"/>
      <c r="N103" s="429" t="s">
        <v>2397</v>
      </c>
      <c r="O103" s="430"/>
      <c r="P103" s="431"/>
      <c r="S103" s="15" t="str">
        <f t="shared" si="0"/>
        <v/>
      </c>
    </row>
    <row r="104" spans="2:19" ht="20.100000000000001" customHeight="1">
      <c r="B104" s="186"/>
      <c r="C104" s="130"/>
      <c r="D104" s="130" t="s">
        <v>56</v>
      </c>
      <c r="E104" s="130"/>
      <c r="F104" s="108" t="s">
        <v>2359</v>
      </c>
      <c r="G104" s="108"/>
      <c r="H104" s="108" t="s">
        <v>2359</v>
      </c>
      <c r="I104" s="108"/>
      <c r="J104" s="23">
        <v>43.88</v>
      </c>
      <c r="K104" s="50" t="s">
        <v>472</v>
      </c>
      <c r="L104" s="109">
        <v>3</v>
      </c>
      <c r="M104" s="400"/>
      <c r="N104" s="429" t="s">
        <v>2397</v>
      </c>
      <c r="O104" s="430"/>
      <c r="P104" s="431"/>
      <c r="S104" s="15" t="str">
        <f t="shared" si="0"/>
        <v/>
      </c>
    </row>
    <row r="105" spans="2:19" ht="20.100000000000001" customHeight="1">
      <c r="B105" s="432" t="s">
        <v>2355</v>
      </c>
      <c r="C105" s="433"/>
      <c r="D105" s="153" t="s">
        <v>63</v>
      </c>
      <c r="E105" s="143"/>
      <c r="F105" s="144"/>
      <c r="G105" s="109">
        <v>14</v>
      </c>
      <c r="H105" s="103" t="s">
        <v>474</v>
      </c>
      <c r="I105" s="399" t="s">
        <v>66</v>
      </c>
      <c r="J105" s="399"/>
      <c r="K105" s="399"/>
      <c r="L105" s="399"/>
      <c r="M105" s="399"/>
      <c r="N105" s="109">
        <v>8</v>
      </c>
      <c r="O105" s="117"/>
      <c r="P105" s="37" t="s">
        <v>474</v>
      </c>
    </row>
    <row r="106" spans="2:19" ht="20.100000000000001" customHeight="1">
      <c r="B106" s="432"/>
      <c r="C106" s="433"/>
      <c r="D106" s="153"/>
      <c r="E106" s="143"/>
      <c r="F106" s="144"/>
      <c r="G106" s="109"/>
      <c r="H106" s="103"/>
      <c r="I106" s="428" t="s">
        <v>67</v>
      </c>
      <c r="J106" s="428"/>
      <c r="K106" s="428"/>
      <c r="L106" s="428"/>
      <c r="M106" s="428"/>
      <c r="N106" s="109">
        <v>3</v>
      </c>
      <c r="O106" s="117"/>
      <c r="P106" s="37" t="s">
        <v>474</v>
      </c>
    </row>
    <row r="107" spans="2:19" ht="20.100000000000001" customHeight="1">
      <c r="B107" s="432"/>
      <c r="C107" s="433"/>
      <c r="D107" s="96" t="s">
        <v>64</v>
      </c>
      <c r="E107" s="97"/>
      <c r="F107" s="267"/>
      <c r="G107" s="160">
        <v>2</v>
      </c>
      <c r="H107" s="267" t="s">
        <v>474</v>
      </c>
      <c r="I107" s="130" t="s">
        <v>68</v>
      </c>
      <c r="J107" s="130"/>
      <c r="K107" s="130"/>
      <c r="L107" s="130"/>
      <c r="M107" s="130"/>
      <c r="N107" s="109">
        <v>1</v>
      </c>
      <c r="O107" s="117"/>
      <c r="P107" s="37" t="s">
        <v>474</v>
      </c>
    </row>
    <row r="108" spans="2:19" ht="20.100000000000001" customHeight="1">
      <c r="B108" s="432"/>
      <c r="C108" s="433"/>
      <c r="D108" s="322"/>
      <c r="E108" s="323"/>
      <c r="F108" s="302"/>
      <c r="G108" s="166"/>
      <c r="H108" s="302"/>
      <c r="I108" s="130" t="s">
        <v>69</v>
      </c>
      <c r="J108" s="130"/>
      <c r="K108" s="130"/>
      <c r="L108" s="130"/>
      <c r="M108" s="130"/>
      <c r="N108" s="109">
        <v>1</v>
      </c>
      <c r="O108" s="117"/>
      <c r="P108" s="37" t="s">
        <v>474</v>
      </c>
    </row>
    <row r="109" spans="2:19" ht="20.100000000000001" customHeight="1">
      <c r="B109" s="432"/>
      <c r="C109" s="433"/>
      <c r="D109" s="134" t="s">
        <v>65</v>
      </c>
      <c r="E109" s="112"/>
      <c r="F109" s="113"/>
      <c r="G109" s="160">
        <v>1</v>
      </c>
      <c r="H109" s="412" t="s">
        <v>474</v>
      </c>
      <c r="I109" s="130" t="s">
        <v>81</v>
      </c>
      <c r="J109" s="130"/>
      <c r="K109" s="130"/>
      <c r="L109" s="130"/>
      <c r="M109" s="130"/>
      <c r="N109" s="109">
        <v>0</v>
      </c>
      <c r="O109" s="117"/>
      <c r="P109" s="37" t="s">
        <v>474</v>
      </c>
    </row>
    <row r="110" spans="2:19" ht="20.100000000000001" customHeight="1">
      <c r="B110" s="432"/>
      <c r="C110" s="433"/>
      <c r="D110" s="135"/>
      <c r="E110" s="88"/>
      <c r="F110" s="89"/>
      <c r="G110" s="163"/>
      <c r="H110" s="414"/>
      <c r="I110" s="130" t="s">
        <v>82</v>
      </c>
      <c r="J110" s="130"/>
      <c r="K110" s="130"/>
      <c r="L110" s="130"/>
      <c r="M110" s="130"/>
      <c r="N110" s="109">
        <v>0</v>
      </c>
      <c r="O110" s="117"/>
      <c r="P110" s="37" t="s">
        <v>474</v>
      </c>
    </row>
    <row r="111" spans="2:19" ht="20.100000000000001" customHeight="1">
      <c r="B111" s="432"/>
      <c r="C111" s="433"/>
      <c r="D111" s="135"/>
      <c r="E111" s="88"/>
      <c r="F111" s="89"/>
      <c r="G111" s="163"/>
      <c r="H111" s="414"/>
      <c r="I111" s="130" t="s">
        <v>83</v>
      </c>
      <c r="J111" s="130"/>
      <c r="K111" s="130"/>
      <c r="L111" s="130"/>
      <c r="M111" s="130"/>
      <c r="N111" s="109">
        <v>0</v>
      </c>
      <c r="O111" s="117"/>
      <c r="P111" s="37" t="s">
        <v>474</v>
      </c>
    </row>
    <row r="112" spans="2:19" ht="39" customHeight="1">
      <c r="B112" s="432"/>
      <c r="C112" s="433"/>
      <c r="D112" s="136"/>
      <c r="E112" s="91"/>
      <c r="F112" s="92"/>
      <c r="G112" s="166"/>
      <c r="H112" s="394"/>
      <c r="I112" s="101" t="s">
        <v>71</v>
      </c>
      <c r="J112" s="102"/>
      <c r="K112" s="268" t="s">
        <v>2561</v>
      </c>
      <c r="L112" s="122"/>
      <c r="M112" s="427"/>
      <c r="N112" s="109">
        <v>1</v>
      </c>
      <c r="O112" s="117"/>
      <c r="P112" s="37" t="s">
        <v>474</v>
      </c>
    </row>
    <row r="113" spans="2:16" ht="20.100000000000001" customHeight="1">
      <c r="B113" s="432"/>
      <c r="C113" s="433"/>
      <c r="D113" s="101" t="s">
        <v>78</v>
      </c>
      <c r="E113" s="102"/>
      <c r="F113" s="103"/>
      <c r="G113" s="108" t="s">
        <v>2556</v>
      </c>
      <c r="H113" s="108"/>
      <c r="I113" s="108"/>
      <c r="J113" s="108"/>
      <c r="K113" s="108"/>
      <c r="L113" s="108"/>
      <c r="M113" s="108"/>
      <c r="N113" s="108"/>
      <c r="O113" s="109"/>
      <c r="P113" s="110"/>
    </row>
    <row r="114" spans="2:16" ht="20.100000000000001" customHeight="1">
      <c r="B114" s="432"/>
      <c r="C114" s="433"/>
      <c r="D114" s="134" t="s">
        <v>79</v>
      </c>
      <c r="E114" s="112"/>
      <c r="F114" s="113"/>
      <c r="G114" s="160" t="s">
        <v>2562</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2563</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2556</v>
      </c>
      <c r="H117" s="108"/>
      <c r="I117" s="108"/>
      <c r="J117" s="108"/>
      <c r="K117" s="108"/>
      <c r="L117" s="108"/>
      <c r="M117" s="108"/>
      <c r="N117" s="108"/>
      <c r="O117" s="109"/>
      <c r="P117" s="110"/>
    </row>
    <row r="118" spans="2:16" ht="20.100000000000001" customHeight="1">
      <c r="B118" s="87"/>
      <c r="C118" s="89"/>
      <c r="D118" s="153" t="s">
        <v>73</v>
      </c>
      <c r="E118" s="143"/>
      <c r="F118" s="144"/>
      <c r="G118" s="108" t="s">
        <v>2556</v>
      </c>
      <c r="H118" s="108"/>
      <c r="I118" s="108"/>
      <c r="J118" s="108"/>
      <c r="K118" s="108"/>
      <c r="L118" s="108"/>
      <c r="M118" s="108"/>
      <c r="N118" s="108"/>
      <c r="O118" s="109"/>
      <c r="P118" s="110"/>
    </row>
    <row r="119" spans="2:16" ht="20.100000000000001" customHeight="1">
      <c r="B119" s="87"/>
      <c r="C119" s="89"/>
      <c r="D119" s="137" t="s">
        <v>74</v>
      </c>
      <c r="E119" s="340"/>
      <c r="F119" s="138"/>
      <c r="G119" s="108" t="s">
        <v>2556</v>
      </c>
      <c r="H119" s="108"/>
      <c r="I119" s="108"/>
      <c r="J119" s="108"/>
      <c r="K119" s="108"/>
      <c r="L119" s="108"/>
      <c r="M119" s="108"/>
      <c r="N119" s="108"/>
      <c r="O119" s="109"/>
      <c r="P119" s="110"/>
    </row>
    <row r="120" spans="2:16" ht="20.100000000000001" customHeight="1">
      <c r="B120" s="87"/>
      <c r="C120" s="89"/>
      <c r="D120" s="101" t="s">
        <v>75</v>
      </c>
      <c r="E120" s="102"/>
      <c r="F120" s="103"/>
      <c r="G120" s="108" t="s">
        <v>2556</v>
      </c>
      <c r="H120" s="108"/>
      <c r="I120" s="108"/>
      <c r="J120" s="108"/>
      <c r="K120" s="108"/>
      <c r="L120" s="108"/>
      <c r="M120" s="108"/>
      <c r="N120" s="108"/>
      <c r="O120" s="109"/>
      <c r="P120" s="110"/>
    </row>
    <row r="121" spans="2:16" ht="20.100000000000001" customHeight="1">
      <c r="B121" s="87"/>
      <c r="C121" s="89"/>
      <c r="D121" s="101" t="s">
        <v>76</v>
      </c>
      <c r="E121" s="102"/>
      <c r="F121" s="103"/>
      <c r="G121" s="108" t="s">
        <v>2556</v>
      </c>
      <c r="H121" s="108"/>
      <c r="I121" s="108"/>
      <c r="J121" s="108"/>
      <c r="K121" s="108"/>
      <c r="L121" s="108"/>
      <c r="M121" s="108"/>
      <c r="N121" s="108"/>
      <c r="O121" s="109"/>
      <c r="P121" s="110"/>
    </row>
    <row r="122" spans="2:16" ht="20.100000000000001" customHeight="1">
      <c r="B122" s="90"/>
      <c r="C122" s="92"/>
      <c r="D122" s="101" t="s">
        <v>77</v>
      </c>
      <c r="E122" s="102"/>
      <c r="F122" s="103"/>
      <c r="G122" s="108" t="s">
        <v>2556</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2564</v>
      </c>
      <c r="H123" s="108"/>
      <c r="I123" s="108"/>
      <c r="J123" s="108"/>
      <c r="K123" s="108"/>
      <c r="L123" s="108"/>
      <c r="M123" s="108"/>
      <c r="N123" s="108"/>
      <c r="O123" s="109"/>
      <c r="P123" s="110"/>
    </row>
    <row r="124" spans="2:16" ht="20.100000000000001" customHeight="1">
      <c r="B124" s="87"/>
      <c r="C124" s="89"/>
      <c r="D124" s="153" t="s">
        <v>431</v>
      </c>
      <c r="E124" s="143"/>
      <c r="F124" s="144"/>
      <c r="G124" s="108" t="s">
        <v>2566</v>
      </c>
      <c r="H124" s="108"/>
      <c r="I124" s="108"/>
      <c r="J124" s="108"/>
      <c r="K124" s="108"/>
      <c r="L124" s="108"/>
      <c r="M124" s="108"/>
      <c r="N124" s="108"/>
      <c r="O124" s="109"/>
      <c r="P124" s="110"/>
    </row>
    <row r="125" spans="2:16" ht="20.100000000000001" customHeight="1">
      <c r="B125" s="87"/>
      <c r="C125" s="89"/>
      <c r="D125" s="137" t="s">
        <v>432</v>
      </c>
      <c r="E125" s="340"/>
      <c r="F125" s="138"/>
      <c r="G125" s="108" t="s">
        <v>2565</v>
      </c>
      <c r="H125" s="108"/>
      <c r="I125" s="108"/>
      <c r="J125" s="108"/>
      <c r="K125" s="108"/>
      <c r="L125" s="108"/>
      <c r="M125" s="108"/>
      <c r="N125" s="108"/>
      <c r="O125" s="109"/>
      <c r="P125" s="110"/>
    </row>
    <row r="126" spans="2:16" ht="39.75" customHeight="1">
      <c r="B126" s="87"/>
      <c r="C126" s="89"/>
      <c r="D126" s="96" t="s">
        <v>433</v>
      </c>
      <c r="E126" s="97"/>
      <c r="F126" s="267"/>
      <c r="G126" s="131" t="s">
        <v>2567</v>
      </c>
      <c r="H126" s="105"/>
      <c r="I126" s="105"/>
      <c r="J126" s="105"/>
      <c r="K126" s="105"/>
      <c r="L126" s="105"/>
      <c r="M126" s="105"/>
      <c r="N126" s="105"/>
      <c r="O126" s="106"/>
      <c r="P126" s="107"/>
    </row>
    <row r="127" spans="2:16" ht="20.100000000000001" customHeight="1">
      <c r="B127" s="87"/>
      <c r="C127" s="89"/>
      <c r="D127" s="322"/>
      <c r="E127" s="323"/>
      <c r="F127" s="302"/>
      <c r="G127" s="108" t="s">
        <v>2556</v>
      </c>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2568</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2569</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2570</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2570</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t="s">
        <v>2562</v>
      </c>
      <c r="L144" s="405"/>
      <c r="M144" s="405"/>
      <c r="N144" s="405"/>
      <c r="O144" s="93"/>
      <c r="P144" s="406"/>
    </row>
    <row r="145" spans="1:20" ht="20.100000000000001" customHeight="1">
      <c r="B145" s="214"/>
      <c r="C145" s="215"/>
      <c r="D145" s="215"/>
      <c r="E145" s="216"/>
      <c r="F145" s="137" t="s">
        <v>2453</v>
      </c>
      <c r="G145" s="340"/>
      <c r="H145" s="340"/>
      <c r="I145" s="340"/>
      <c r="J145" s="138"/>
      <c r="K145" s="108" t="s">
        <v>2562</v>
      </c>
      <c r="L145" s="108"/>
      <c r="M145" s="108"/>
      <c r="N145" s="108"/>
      <c r="O145" s="109"/>
      <c r="P145" s="110"/>
    </row>
    <row r="146" spans="1:20" ht="20.100000000000001" customHeight="1">
      <c r="B146" s="214"/>
      <c r="C146" s="215"/>
      <c r="D146" s="215"/>
      <c r="E146" s="216"/>
      <c r="F146" s="137" t="s">
        <v>2456</v>
      </c>
      <c r="G146" s="340"/>
      <c r="H146" s="340"/>
      <c r="I146" s="340"/>
      <c r="J146" s="138"/>
      <c r="K146" s="108" t="s">
        <v>2562</v>
      </c>
      <c r="L146" s="108"/>
      <c r="M146" s="108"/>
      <c r="N146" s="108"/>
      <c r="O146" s="109"/>
      <c r="P146" s="110"/>
    </row>
    <row r="147" spans="1:20" ht="20.100000000000001" customHeight="1">
      <c r="B147" s="214"/>
      <c r="C147" s="215"/>
      <c r="D147" s="215"/>
      <c r="E147" s="216"/>
      <c r="F147" s="137" t="s">
        <v>2455</v>
      </c>
      <c r="G147" s="340"/>
      <c r="H147" s="340"/>
      <c r="I147" s="340"/>
      <c r="J147" s="138"/>
      <c r="K147" s="108" t="s">
        <v>2562</v>
      </c>
      <c r="L147" s="108"/>
      <c r="M147" s="108"/>
      <c r="N147" s="108"/>
      <c r="O147" s="109"/>
      <c r="P147" s="110"/>
    </row>
    <row r="148" spans="1:20" ht="20.100000000000001" customHeight="1">
      <c r="B148" s="214"/>
      <c r="C148" s="215"/>
      <c r="D148" s="215"/>
      <c r="E148" s="216"/>
      <c r="F148" s="101" t="s">
        <v>2458</v>
      </c>
      <c r="G148" s="102"/>
      <c r="H148" s="102"/>
      <c r="I148" s="102"/>
      <c r="J148" s="103"/>
      <c r="K148" s="108" t="s">
        <v>2562</v>
      </c>
      <c r="L148" s="108"/>
      <c r="M148" s="108"/>
      <c r="N148" s="108"/>
      <c r="O148" s="109"/>
      <c r="P148" s="110"/>
    </row>
    <row r="149" spans="1:20" ht="20.100000000000001" customHeight="1">
      <c r="B149" s="214"/>
      <c r="C149" s="215"/>
      <c r="D149" s="215"/>
      <c r="E149" s="216"/>
      <c r="F149" s="101" t="s">
        <v>2457</v>
      </c>
      <c r="G149" s="102"/>
      <c r="H149" s="102"/>
      <c r="I149" s="102"/>
      <c r="J149" s="103"/>
      <c r="K149" s="108" t="s">
        <v>2562</v>
      </c>
      <c r="L149" s="108"/>
      <c r="M149" s="108"/>
      <c r="N149" s="108"/>
      <c r="O149" s="109"/>
      <c r="P149" s="110"/>
    </row>
    <row r="150" spans="1:20" ht="20.100000000000001" customHeight="1">
      <c r="B150" s="214"/>
      <c r="C150" s="215"/>
      <c r="D150" s="215"/>
      <c r="E150" s="216"/>
      <c r="F150" s="101" t="s">
        <v>2459</v>
      </c>
      <c r="G150" s="102"/>
      <c r="H150" s="102"/>
      <c r="I150" s="102"/>
      <c r="J150" s="103"/>
      <c r="K150" s="108" t="s">
        <v>2562</v>
      </c>
      <c r="L150" s="108"/>
      <c r="M150" s="108"/>
      <c r="N150" s="108"/>
      <c r="O150" s="109"/>
      <c r="P150" s="110"/>
    </row>
    <row r="151" spans="1:20" ht="20.100000000000001" customHeight="1">
      <c r="B151" s="214"/>
      <c r="C151" s="215"/>
      <c r="D151" s="215"/>
      <c r="E151" s="216"/>
      <c r="F151" s="101" t="s">
        <v>2460</v>
      </c>
      <c r="G151" s="102"/>
      <c r="H151" s="102"/>
      <c r="I151" s="102"/>
      <c r="J151" s="103"/>
      <c r="K151" s="108" t="s">
        <v>2562</v>
      </c>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t="s">
        <v>2562</v>
      </c>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t="s">
        <v>2556</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2562</v>
      </c>
      <c r="L154" s="108"/>
      <c r="M154" s="108"/>
      <c r="N154" s="108"/>
      <c r="O154" s="109"/>
      <c r="P154" s="110"/>
    </row>
    <row r="155" spans="1:20" customFormat="1" ht="62.25" customHeight="1">
      <c r="A155" s="4"/>
      <c r="B155" s="214"/>
      <c r="C155" s="215"/>
      <c r="D155" s="215"/>
      <c r="E155" s="216"/>
      <c r="F155" s="153" t="s">
        <v>2468</v>
      </c>
      <c r="G155" s="143"/>
      <c r="H155" s="143"/>
      <c r="I155" s="143"/>
      <c r="J155" s="144"/>
      <c r="K155" s="108" t="s">
        <v>2556</v>
      </c>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t="s">
        <v>2562</v>
      </c>
      <c r="L156" s="108"/>
      <c r="M156" s="108"/>
      <c r="N156" s="108"/>
      <c r="O156" s="109"/>
      <c r="P156" s="110"/>
      <c r="T156" s="69"/>
    </row>
    <row r="157" spans="1:20" ht="20.100000000000001" customHeight="1">
      <c r="B157" s="214"/>
      <c r="C157" s="215"/>
      <c r="D157" s="215"/>
      <c r="E157" s="216"/>
      <c r="F157" s="101" t="s">
        <v>2461</v>
      </c>
      <c r="G157" s="102"/>
      <c r="H157" s="102"/>
      <c r="I157" s="102"/>
      <c r="J157" s="103"/>
      <c r="K157" s="109" t="s">
        <v>2562</v>
      </c>
      <c r="L157" s="117"/>
      <c r="M157" s="117"/>
      <c r="N157" s="117"/>
      <c r="O157" s="117"/>
      <c r="P157" s="118"/>
    </row>
    <row r="158" spans="1:20" ht="20.100000000000001" customHeight="1">
      <c r="B158" s="214"/>
      <c r="C158" s="215"/>
      <c r="D158" s="215"/>
      <c r="E158" s="216"/>
      <c r="F158" s="101" t="s">
        <v>2462</v>
      </c>
      <c r="G158" s="102"/>
      <c r="H158" s="102"/>
      <c r="I158" s="102"/>
      <c r="J158" s="103"/>
      <c r="K158" s="109" t="s">
        <v>2562</v>
      </c>
      <c r="L158" s="117"/>
      <c r="M158" s="117"/>
      <c r="N158" s="117"/>
      <c r="O158" s="117"/>
      <c r="P158" s="118"/>
    </row>
    <row r="159" spans="1:20" ht="20.100000000000001" customHeight="1">
      <c r="B159" s="214"/>
      <c r="C159" s="215"/>
      <c r="D159" s="215"/>
      <c r="E159" s="216"/>
      <c r="F159" s="101" t="s">
        <v>403</v>
      </c>
      <c r="G159" s="102"/>
      <c r="H159" s="102"/>
      <c r="I159" s="102"/>
      <c r="J159" s="103"/>
      <c r="K159" s="108" t="s">
        <v>2556</v>
      </c>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t="s">
        <v>2556</v>
      </c>
      <c r="L160" s="108"/>
      <c r="M160" s="108"/>
      <c r="N160" s="108"/>
      <c r="O160" s="109"/>
      <c r="P160" s="110"/>
      <c r="T160" s="69"/>
    </row>
    <row r="161" spans="1:20" ht="20.100000000000001" customHeight="1">
      <c r="B161" s="214"/>
      <c r="C161" s="215"/>
      <c r="D161" s="215"/>
      <c r="E161" s="216"/>
      <c r="F161" s="101" t="s">
        <v>2464</v>
      </c>
      <c r="G161" s="102"/>
      <c r="H161" s="102"/>
      <c r="I161" s="102"/>
      <c r="J161" s="103"/>
      <c r="K161" s="108" t="s">
        <v>2562</v>
      </c>
      <c r="L161" s="108"/>
      <c r="M161" s="108"/>
      <c r="N161" s="108"/>
      <c r="O161" s="109"/>
      <c r="P161" s="110"/>
    </row>
    <row r="162" spans="1:20" ht="20.100000000000001" customHeight="1">
      <c r="B162" s="214"/>
      <c r="C162" s="215"/>
      <c r="D162" s="215"/>
      <c r="E162" s="216"/>
      <c r="F162" s="101" t="s">
        <v>2463</v>
      </c>
      <c r="G162" s="102"/>
      <c r="H162" s="102"/>
      <c r="I162" s="102"/>
      <c r="J162" s="103"/>
      <c r="K162" s="108" t="s">
        <v>2562</v>
      </c>
      <c r="L162" s="108"/>
      <c r="M162" s="108"/>
      <c r="N162" s="108"/>
      <c r="O162" s="109"/>
      <c r="P162" s="110"/>
    </row>
    <row r="163" spans="1:20" ht="20.100000000000001" customHeight="1">
      <c r="B163" s="214"/>
      <c r="C163" s="215"/>
      <c r="D163" s="215"/>
      <c r="E163" s="216"/>
      <c r="F163" s="134" t="s">
        <v>2520</v>
      </c>
      <c r="G163" s="112"/>
      <c r="H163" s="112"/>
      <c r="I163" s="112"/>
      <c r="J163" s="113"/>
      <c r="K163" s="108" t="s">
        <v>2562</v>
      </c>
      <c r="L163" s="108"/>
      <c r="M163" s="108"/>
      <c r="N163" s="108"/>
      <c r="O163" s="109"/>
      <c r="P163" s="110"/>
    </row>
    <row r="164" spans="1:20" ht="20.100000000000001" customHeight="1">
      <c r="B164" s="214"/>
      <c r="C164" s="215"/>
      <c r="D164" s="215"/>
      <c r="E164" s="216"/>
      <c r="F164" s="153" t="s">
        <v>2521</v>
      </c>
      <c r="G164" s="143"/>
      <c r="H164" s="143"/>
      <c r="I164" s="143"/>
      <c r="J164" s="144"/>
      <c r="K164" s="108" t="s">
        <v>2562</v>
      </c>
      <c r="L164" s="108"/>
      <c r="M164" s="108"/>
      <c r="N164" s="108"/>
      <c r="O164" s="109"/>
      <c r="P164" s="110"/>
    </row>
    <row r="165" spans="1:20" customFormat="1" ht="33.75" customHeight="1">
      <c r="A165" s="4"/>
      <c r="B165" s="214"/>
      <c r="C165" s="215"/>
      <c r="D165" s="215"/>
      <c r="E165" s="216"/>
      <c r="F165" s="153" t="s">
        <v>2471</v>
      </c>
      <c r="G165" s="143"/>
      <c r="H165" s="143"/>
      <c r="I165" s="143"/>
      <c r="J165" s="144"/>
      <c r="K165" s="108" t="s">
        <v>2562</v>
      </c>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t="s">
        <v>2562</v>
      </c>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t="s">
        <v>2562</v>
      </c>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t="s">
        <v>2562</v>
      </c>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t="s">
        <v>2562</v>
      </c>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t="s">
        <v>2562</v>
      </c>
      <c r="L170" s="108"/>
      <c r="M170" s="108"/>
      <c r="N170" s="108"/>
      <c r="O170" s="109"/>
      <c r="P170" s="110"/>
    </row>
    <row r="171" spans="1:20" ht="20.100000000000001" customHeight="1">
      <c r="B171" s="214"/>
      <c r="C171" s="215"/>
      <c r="D171" s="215"/>
      <c r="E171" s="216"/>
      <c r="F171" s="135"/>
      <c r="G171" s="88"/>
      <c r="H171" s="89"/>
      <c r="I171" s="194" t="s">
        <v>95</v>
      </c>
      <c r="J171" s="196"/>
      <c r="K171" s="108" t="s">
        <v>2556</v>
      </c>
      <c r="L171" s="108"/>
      <c r="M171" s="108"/>
      <c r="N171" s="108"/>
      <c r="O171" s="109"/>
      <c r="P171" s="110"/>
    </row>
    <row r="172" spans="1:20" ht="20.100000000000001" customHeight="1">
      <c r="B172" s="214"/>
      <c r="C172" s="215"/>
      <c r="D172" s="215"/>
      <c r="E172" s="216"/>
      <c r="F172" s="136"/>
      <c r="G172" s="91"/>
      <c r="H172" s="92"/>
      <c r="I172" s="266" t="s">
        <v>96</v>
      </c>
      <c r="J172" s="234"/>
      <c r="K172" s="108" t="s">
        <v>2562</v>
      </c>
      <c r="L172" s="108"/>
      <c r="M172" s="108"/>
      <c r="N172" s="108"/>
      <c r="O172" s="109"/>
      <c r="P172" s="110"/>
    </row>
    <row r="173" spans="1:20" ht="20.100000000000001" customHeight="1">
      <c r="B173" s="214"/>
      <c r="C173" s="215"/>
      <c r="D173" s="215"/>
      <c r="E173" s="216"/>
      <c r="F173" s="197" t="s">
        <v>2516</v>
      </c>
      <c r="G173" s="198"/>
      <c r="H173" s="199"/>
      <c r="I173" s="194" t="s">
        <v>94</v>
      </c>
      <c r="J173" s="196"/>
      <c r="K173" s="108" t="s">
        <v>2556</v>
      </c>
      <c r="L173" s="108"/>
      <c r="M173" s="108"/>
      <c r="N173" s="108"/>
      <c r="O173" s="109"/>
      <c r="P173" s="110"/>
    </row>
    <row r="174" spans="1:20" ht="20.100000000000001" customHeight="1">
      <c r="B174" s="214"/>
      <c r="C174" s="215"/>
      <c r="D174" s="215"/>
      <c r="E174" s="216"/>
      <c r="F174" s="197"/>
      <c r="G174" s="198"/>
      <c r="H174" s="199"/>
      <c r="I174" s="194" t="s">
        <v>95</v>
      </c>
      <c r="J174" s="196"/>
      <c r="K174" s="108" t="s">
        <v>2562</v>
      </c>
      <c r="L174" s="108"/>
      <c r="M174" s="108"/>
      <c r="N174" s="108"/>
      <c r="O174" s="109"/>
      <c r="P174" s="110"/>
    </row>
    <row r="175" spans="1:20" ht="20.100000000000001" customHeight="1">
      <c r="B175" s="214"/>
      <c r="C175" s="215"/>
      <c r="D175" s="215"/>
      <c r="E175" s="216"/>
      <c r="F175" s="197"/>
      <c r="G175" s="198"/>
      <c r="H175" s="199"/>
      <c r="I175" s="266" t="s">
        <v>96</v>
      </c>
      <c r="J175" s="234"/>
      <c r="K175" s="108" t="s">
        <v>2562</v>
      </c>
      <c r="L175" s="108"/>
      <c r="M175" s="108"/>
      <c r="N175" s="108"/>
      <c r="O175" s="109"/>
      <c r="P175" s="110"/>
    </row>
    <row r="176" spans="1:20" ht="20.100000000000001" customHeight="1">
      <c r="B176" s="214"/>
      <c r="C176" s="215"/>
      <c r="D176" s="215"/>
      <c r="E176" s="216"/>
      <c r="F176" s="197"/>
      <c r="G176" s="198"/>
      <c r="H176" s="199"/>
      <c r="I176" s="194" t="s">
        <v>413</v>
      </c>
      <c r="J176" s="196"/>
      <c r="K176" s="108" t="s">
        <v>2562</v>
      </c>
      <c r="L176" s="108"/>
      <c r="M176" s="108"/>
      <c r="N176" s="108"/>
      <c r="O176" s="109"/>
      <c r="P176" s="110"/>
    </row>
    <row r="177" spans="1:20" customFormat="1" ht="30" customHeight="1">
      <c r="A177" s="2"/>
      <c r="B177" s="214"/>
      <c r="C177" s="215"/>
      <c r="D177" s="215"/>
      <c r="E177" s="216"/>
      <c r="F177" s="197"/>
      <c r="G177" s="198"/>
      <c r="H177" s="199"/>
      <c r="I177" s="194" t="s">
        <v>2475</v>
      </c>
      <c r="J177" s="196"/>
      <c r="K177" s="108" t="s">
        <v>2562</v>
      </c>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t="s">
        <v>2562</v>
      </c>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t="s">
        <v>2562</v>
      </c>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t="s">
        <v>2562</v>
      </c>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t="s">
        <v>2562</v>
      </c>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t="s">
        <v>2562</v>
      </c>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t="s">
        <v>2562</v>
      </c>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t="s">
        <v>2562</v>
      </c>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t="s">
        <v>2562</v>
      </c>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t="s">
        <v>2562</v>
      </c>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t="s">
        <v>2562</v>
      </c>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t="s">
        <v>2562</v>
      </c>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t="s">
        <v>2562</v>
      </c>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t="s">
        <v>2562</v>
      </c>
      <c r="L190" s="108"/>
      <c r="M190" s="108"/>
      <c r="N190" s="108"/>
      <c r="O190" s="109"/>
      <c r="P190" s="110"/>
      <c r="T190" s="69"/>
    </row>
    <row r="191" spans="1:20" ht="20.100000000000001" customHeight="1">
      <c r="B191" s="111" t="s">
        <v>97</v>
      </c>
      <c r="C191" s="112"/>
      <c r="D191" s="112"/>
      <c r="E191" s="112"/>
      <c r="F191" s="113"/>
      <c r="G191" s="110" t="s">
        <v>2556</v>
      </c>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v>2.5</v>
      </c>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2571</v>
      </c>
      <c r="G196" s="306" t="s">
        <v>456</v>
      </c>
      <c r="H196" s="306"/>
      <c r="I196" s="306"/>
      <c r="J196" s="306"/>
      <c r="K196" s="306"/>
      <c r="L196" s="306"/>
      <c r="M196" s="306"/>
      <c r="N196" s="306"/>
      <c r="O196" s="306"/>
      <c r="P196" s="410"/>
    </row>
    <row r="197" spans="1:20" ht="20.100000000000001" customHeight="1">
      <c r="B197" s="186"/>
      <c r="C197" s="130"/>
      <c r="D197" s="130"/>
      <c r="E197" s="130"/>
      <c r="F197" s="14" t="s">
        <v>2571</v>
      </c>
      <c r="G197" s="102" t="s">
        <v>457</v>
      </c>
      <c r="H197" s="102"/>
      <c r="I197" s="102"/>
      <c r="J197" s="102"/>
      <c r="K197" s="102"/>
      <c r="L197" s="102"/>
      <c r="M197" s="102"/>
      <c r="N197" s="102"/>
      <c r="O197" s="102"/>
      <c r="P197" s="263"/>
    </row>
    <row r="198" spans="1:20" ht="20.100000000000001" customHeight="1">
      <c r="B198" s="186"/>
      <c r="C198" s="130"/>
      <c r="D198" s="130"/>
      <c r="E198" s="130"/>
      <c r="F198" s="14" t="s">
        <v>2571</v>
      </c>
      <c r="G198" s="102" t="s">
        <v>458</v>
      </c>
      <c r="H198" s="102"/>
      <c r="I198" s="102"/>
      <c r="J198" s="102"/>
      <c r="K198" s="102"/>
      <c r="L198" s="102"/>
      <c r="M198" s="102"/>
      <c r="N198" s="102"/>
      <c r="O198" s="102"/>
      <c r="P198" s="263"/>
    </row>
    <row r="199" spans="1:20" ht="79.5" customHeight="1">
      <c r="B199" s="186"/>
      <c r="C199" s="130"/>
      <c r="D199" s="130"/>
      <c r="E199" s="130"/>
      <c r="F199" s="14" t="s">
        <v>2571</v>
      </c>
      <c r="G199" s="102" t="s">
        <v>433</v>
      </c>
      <c r="H199" s="102"/>
      <c r="I199" s="103"/>
      <c r="J199" s="121" t="s">
        <v>2572</v>
      </c>
      <c r="K199" s="122"/>
      <c r="L199" s="122"/>
      <c r="M199" s="122"/>
      <c r="N199" s="122"/>
      <c r="O199" s="122"/>
      <c r="P199" s="123"/>
    </row>
    <row r="200" spans="1:20" ht="39.950000000000003" customHeight="1">
      <c r="B200" s="81" t="s">
        <v>101</v>
      </c>
      <c r="C200" s="76"/>
      <c r="D200" s="453">
        <v>1</v>
      </c>
      <c r="E200" s="412"/>
      <c r="F200" s="130" t="s">
        <v>5</v>
      </c>
      <c r="G200" s="130"/>
      <c r="H200" s="130"/>
      <c r="I200" s="131" t="s">
        <v>2573</v>
      </c>
      <c r="J200" s="105"/>
      <c r="K200" s="105"/>
      <c r="L200" s="105"/>
      <c r="M200" s="105"/>
      <c r="N200" s="105"/>
      <c r="O200" s="106"/>
      <c r="P200" s="107"/>
    </row>
    <row r="201" spans="1:20" ht="39.950000000000003" customHeight="1">
      <c r="B201" s="82"/>
      <c r="C201" s="78"/>
      <c r="D201" s="486"/>
      <c r="E201" s="414"/>
      <c r="F201" s="130" t="s">
        <v>103</v>
      </c>
      <c r="G201" s="130"/>
      <c r="H201" s="130"/>
      <c r="I201" s="131" t="s">
        <v>2574</v>
      </c>
      <c r="J201" s="105"/>
      <c r="K201" s="105"/>
      <c r="L201" s="105"/>
      <c r="M201" s="105"/>
      <c r="N201" s="105"/>
      <c r="O201" s="106"/>
      <c r="P201" s="107"/>
    </row>
    <row r="202" spans="1:20" ht="79.5" customHeight="1">
      <c r="B202" s="82"/>
      <c r="C202" s="78"/>
      <c r="D202" s="486"/>
      <c r="E202" s="414"/>
      <c r="F202" s="130" t="s">
        <v>104</v>
      </c>
      <c r="G202" s="130"/>
      <c r="H202" s="130"/>
      <c r="I202" s="131" t="s">
        <v>2575</v>
      </c>
      <c r="J202" s="105"/>
      <c r="K202" s="105"/>
      <c r="L202" s="105"/>
      <c r="M202" s="105"/>
      <c r="N202" s="105"/>
      <c r="O202" s="106"/>
      <c r="P202" s="107"/>
    </row>
    <row r="203" spans="1:20" ht="79.5" customHeight="1">
      <c r="B203" s="82"/>
      <c r="C203" s="78"/>
      <c r="D203" s="486"/>
      <c r="E203" s="414"/>
      <c r="F203" s="130" t="s">
        <v>414</v>
      </c>
      <c r="G203" s="130"/>
      <c r="H203" s="130"/>
      <c r="I203" s="131" t="s">
        <v>2576</v>
      </c>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t="s">
        <v>2556</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2556</v>
      </c>
      <c r="N205" s="117"/>
      <c r="O205" s="117"/>
      <c r="P205" s="118"/>
      <c r="T205" s="69"/>
    </row>
    <row r="206" spans="1:20" ht="39.950000000000003" customHeight="1">
      <c r="B206" s="82"/>
      <c r="C206" s="78"/>
      <c r="D206" s="453">
        <v>2</v>
      </c>
      <c r="E206" s="412"/>
      <c r="F206" s="130" t="s">
        <v>5</v>
      </c>
      <c r="G206" s="130"/>
      <c r="H206" s="130"/>
      <c r="I206" s="121"/>
      <c r="J206" s="268"/>
      <c r="K206" s="268"/>
      <c r="L206" s="268"/>
      <c r="M206" s="268"/>
      <c r="N206" s="268"/>
      <c r="O206" s="268"/>
      <c r="P206" s="269"/>
    </row>
    <row r="207" spans="1:20" ht="39.950000000000003"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2562</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t="s">
        <v>2577</v>
      </c>
      <c r="J234" s="105"/>
      <c r="K234" s="105"/>
      <c r="L234" s="105"/>
      <c r="M234" s="105"/>
      <c r="N234" s="105"/>
      <c r="O234" s="106"/>
      <c r="P234" s="107"/>
    </row>
    <row r="235" spans="1:20" ht="39.950000000000003" customHeight="1">
      <c r="B235" s="82"/>
      <c r="C235" s="78"/>
      <c r="D235" s="413"/>
      <c r="E235" s="414"/>
      <c r="F235" s="130" t="s">
        <v>103</v>
      </c>
      <c r="G235" s="130"/>
      <c r="H235" s="130"/>
      <c r="I235" s="131" t="s">
        <v>2578</v>
      </c>
      <c r="J235" s="105"/>
      <c r="K235" s="105"/>
      <c r="L235" s="105"/>
      <c r="M235" s="105"/>
      <c r="N235" s="105"/>
      <c r="O235" s="106"/>
      <c r="P235" s="107"/>
    </row>
    <row r="236" spans="1:20" ht="39.950000000000003" customHeight="1">
      <c r="B236" s="82"/>
      <c r="C236" s="78"/>
      <c r="D236" s="413"/>
      <c r="E236" s="414"/>
      <c r="F236" s="260" t="s">
        <v>105</v>
      </c>
      <c r="G236" s="260"/>
      <c r="H236" s="260"/>
      <c r="I236" s="131" t="s">
        <v>2579</v>
      </c>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t="s">
        <v>2571</v>
      </c>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t="s">
        <v>2571</v>
      </c>
      <c r="G244" s="345" t="s">
        <v>433</v>
      </c>
      <c r="H244" s="102"/>
      <c r="I244" s="103"/>
      <c r="J244" s="121" t="s">
        <v>2580</v>
      </c>
      <c r="K244" s="122"/>
      <c r="L244" s="122"/>
      <c r="M244" s="122"/>
      <c r="N244" s="122"/>
      <c r="O244" s="122"/>
      <c r="P244" s="123"/>
    </row>
    <row r="245" spans="2:16" ht="120" customHeight="1">
      <c r="B245" s="186" t="s">
        <v>109</v>
      </c>
      <c r="C245" s="130"/>
      <c r="D245" s="130"/>
      <c r="E245" s="130"/>
      <c r="F245" s="121" t="s">
        <v>2581</v>
      </c>
      <c r="G245" s="268"/>
      <c r="H245" s="268"/>
      <c r="I245" s="268"/>
      <c r="J245" s="268"/>
      <c r="K245" s="268"/>
      <c r="L245" s="268"/>
      <c r="M245" s="268"/>
      <c r="N245" s="268"/>
      <c r="O245" s="268"/>
      <c r="P245" s="269"/>
    </row>
    <row r="246" spans="2:16" ht="120" customHeight="1">
      <c r="B246" s="186" t="s">
        <v>110</v>
      </c>
      <c r="C246" s="130"/>
      <c r="D246" s="130"/>
      <c r="E246" s="130"/>
      <c r="F246" s="121" t="s">
        <v>2582</v>
      </c>
      <c r="G246" s="268"/>
      <c r="H246" s="268"/>
      <c r="I246" s="268"/>
      <c r="J246" s="268"/>
      <c r="K246" s="268"/>
      <c r="L246" s="268"/>
      <c r="M246" s="268"/>
      <c r="N246" s="268"/>
      <c r="O246" s="268"/>
      <c r="P246" s="269"/>
    </row>
    <row r="247" spans="2:16" ht="20.100000000000001" customHeight="1">
      <c r="B247" s="186" t="s">
        <v>111</v>
      </c>
      <c r="C247" s="130"/>
      <c r="D247" s="130"/>
      <c r="E247" s="130"/>
      <c r="F247" s="109" t="s">
        <v>2562</v>
      </c>
      <c r="G247" s="117"/>
      <c r="H247" s="117"/>
      <c r="I247" s="117"/>
      <c r="J247" s="117"/>
      <c r="K247" s="117"/>
      <c r="L247" s="117"/>
      <c r="M247" s="117"/>
      <c r="N247" s="117"/>
      <c r="O247" s="117"/>
      <c r="P247" s="118"/>
    </row>
    <row r="248" spans="2:16" ht="120" customHeight="1">
      <c r="B248" s="186" t="s">
        <v>112</v>
      </c>
      <c r="C248" s="130"/>
      <c r="D248" s="130"/>
      <c r="E248" s="130"/>
      <c r="F248" s="121" t="s">
        <v>2583</v>
      </c>
      <c r="G248" s="268"/>
      <c r="H248" s="268"/>
      <c r="I248" s="268"/>
      <c r="J248" s="268"/>
      <c r="K248" s="268"/>
      <c r="L248" s="268"/>
      <c r="M248" s="268"/>
      <c r="N248" s="268"/>
      <c r="O248" s="268"/>
      <c r="P248" s="269"/>
    </row>
    <row r="249" spans="2:16" ht="20.100000000000001" customHeight="1">
      <c r="B249" s="247" t="s">
        <v>114</v>
      </c>
      <c r="C249" s="248"/>
      <c r="D249" s="248"/>
      <c r="E249" s="248"/>
      <c r="F249" s="109" t="s">
        <v>2562</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2556</v>
      </c>
      <c r="G250" s="117"/>
      <c r="H250" s="117"/>
      <c r="I250" s="117"/>
      <c r="J250" s="117"/>
      <c r="K250" s="117"/>
      <c r="L250" s="117"/>
      <c r="M250" s="117"/>
      <c r="N250" s="117"/>
      <c r="O250" s="117"/>
      <c r="P250" s="118"/>
    </row>
    <row r="251" spans="2:16" ht="20.100000000000001" customHeight="1">
      <c r="B251" s="190"/>
      <c r="C251" s="191"/>
      <c r="D251" s="248" t="s">
        <v>117</v>
      </c>
      <c r="E251" s="248"/>
      <c r="F251" s="109" t="s">
        <v>2556</v>
      </c>
      <c r="G251" s="117"/>
      <c r="H251" s="117"/>
      <c r="I251" s="117"/>
      <c r="J251" s="117"/>
      <c r="K251" s="117"/>
      <c r="L251" s="117"/>
      <c r="M251" s="117"/>
      <c r="N251" s="117"/>
      <c r="O251" s="117"/>
      <c r="P251" s="118"/>
    </row>
    <row r="252" spans="2:16" ht="20.100000000000001" customHeight="1">
      <c r="B252" s="190"/>
      <c r="C252" s="191"/>
      <c r="D252" s="248" t="s">
        <v>118</v>
      </c>
      <c r="E252" s="248"/>
      <c r="F252" s="109" t="s">
        <v>2556</v>
      </c>
      <c r="G252" s="117"/>
      <c r="H252" s="117"/>
      <c r="I252" s="117"/>
      <c r="J252" s="117"/>
      <c r="K252" s="117"/>
      <c r="L252" s="117"/>
      <c r="M252" s="117"/>
      <c r="N252" s="117"/>
      <c r="O252" s="117"/>
      <c r="P252" s="118"/>
    </row>
    <row r="253" spans="2:16" ht="20.100000000000001" customHeight="1">
      <c r="B253" s="190"/>
      <c r="C253" s="191"/>
      <c r="D253" s="248" t="s">
        <v>119</v>
      </c>
      <c r="E253" s="248"/>
      <c r="F253" s="109" t="s">
        <v>2556</v>
      </c>
      <c r="G253" s="117"/>
      <c r="H253" s="117"/>
      <c r="I253" s="117"/>
      <c r="J253" s="117"/>
      <c r="K253" s="117"/>
      <c r="L253" s="117"/>
      <c r="M253" s="117"/>
      <c r="N253" s="117"/>
      <c r="O253" s="117"/>
      <c r="P253" s="118"/>
    </row>
    <row r="254" spans="2:16" ht="20.100000000000001" customHeight="1">
      <c r="B254" s="190"/>
      <c r="C254" s="191"/>
      <c r="D254" s="248" t="s">
        <v>120</v>
      </c>
      <c r="E254" s="248"/>
      <c r="F254" s="109" t="s">
        <v>2556</v>
      </c>
      <c r="G254" s="117"/>
      <c r="H254" s="117"/>
      <c r="I254" s="117"/>
      <c r="J254" s="117"/>
      <c r="K254" s="117"/>
      <c r="L254" s="117"/>
      <c r="M254" s="117"/>
      <c r="N254" s="117"/>
      <c r="O254" s="117"/>
      <c r="P254" s="118"/>
    </row>
    <row r="255" spans="2:16" ht="20.100000000000001" customHeight="1">
      <c r="B255" s="190"/>
      <c r="C255" s="191"/>
      <c r="D255" s="191" t="s">
        <v>121</v>
      </c>
      <c r="E255" s="191"/>
      <c r="F255" s="109" t="s">
        <v>2562</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2556</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2562</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2562</v>
      </c>
      <c r="K262" s="108"/>
      <c r="L262" s="108"/>
      <c r="M262" s="108"/>
      <c r="N262" s="108"/>
      <c r="O262" s="109"/>
      <c r="P262" s="110"/>
      <c r="S262" s="15" t="str">
        <f>IF(J262="","未記入","")</f>
        <v/>
      </c>
    </row>
    <row r="263" spans="2:20" ht="120" customHeight="1">
      <c r="B263" s="186" t="s">
        <v>123</v>
      </c>
      <c r="C263" s="130"/>
      <c r="D263" s="130"/>
      <c r="E263" s="130"/>
      <c r="F263" s="121" t="s">
        <v>2584</v>
      </c>
      <c r="G263" s="268"/>
      <c r="H263" s="268"/>
      <c r="I263" s="268"/>
      <c r="J263" s="268"/>
      <c r="K263" s="268"/>
      <c r="L263" s="268"/>
      <c r="M263" s="268"/>
      <c r="N263" s="268"/>
      <c r="O263" s="268"/>
      <c r="P263" s="269"/>
    </row>
    <row r="264" spans="2:20" ht="60" customHeight="1">
      <c r="B264" s="186" t="s">
        <v>475</v>
      </c>
      <c r="C264" s="130"/>
      <c r="D264" s="130"/>
      <c r="E264" s="130"/>
      <c r="F264" s="121" t="s">
        <v>2585</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2586</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4" t="s">
        <v>125</v>
      </c>
      <c r="C267" s="340"/>
      <c r="D267" s="340"/>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2556</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2660</v>
      </c>
      <c r="K270" s="122"/>
      <c r="L270" s="122"/>
      <c r="M270" s="122"/>
      <c r="N270" s="122"/>
      <c r="O270" s="122"/>
      <c r="P270" s="123"/>
    </row>
    <row r="271" spans="2:20" ht="20.100000000000001" customHeight="1">
      <c r="B271" s="186" t="s">
        <v>127</v>
      </c>
      <c r="C271" s="130"/>
      <c r="D271" s="130"/>
      <c r="E271" s="130"/>
      <c r="F271" s="109">
        <v>202</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v>0</v>
      </c>
      <c r="L281" s="108"/>
      <c r="M281" s="108"/>
      <c r="N281" s="108"/>
      <c r="O281" s="109"/>
      <c r="P281" s="110"/>
    </row>
    <row r="282" spans="1:20" ht="20.100000000000001" customHeight="1">
      <c r="B282" s="186" t="s">
        <v>136</v>
      </c>
      <c r="C282" s="130"/>
      <c r="D282" s="130"/>
      <c r="E282" s="399">
        <f>IF(OR($H$282&lt;&gt;"",$K$282&lt;&gt;""),SUM($H$282,$K$282),"")</f>
        <v>2</v>
      </c>
      <c r="F282" s="399"/>
      <c r="G282" s="399"/>
      <c r="H282" s="109">
        <v>2</v>
      </c>
      <c r="I282" s="117"/>
      <c r="J282" s="400"/>
      <c r="K282" s="108">
        <v>0</v>
      </c>
      <c r="L282" s="108"/>
      <c r="M282" s="108"/>
      <c r="N282" s="108">
        <v>1</v>
      </c>
      <c r="O282" s="109"/>
      <c r="P282" s="110"/>
    </row>
    <row r="283" spans="1:20" ht="20.100000000000001" customHeight="1">
      <c r="B283" s="259" t="s">
        <v>137</v>
      </c>
      <c r="C283" s="130"/>
      <c r="D283" s="130"/>
      <c r="E283" s="399">
        <f>IF(OR($H$283&lt;&gt;"",$K$283&lt;&gt;""),SUM($H$283,$K$283),"")</f>
        <v>18</v>
      </c>
      <c r="F283" s="399"/>
      <c r="G283" s="399"/>
      <c r="H283" s="109">
        <v>12</v>
      </c>
      <c r="I283" s="117"/>
      <c r="J283" s="400"/>
      <c r="K283" s="108">
        <v>6</v>
      </c>
      <c r="L283" s="108"/>
      <c r="M283" s="108"/>
      <c r="N283" s="108">
        <v>15.4</v>
      </c>
      <c r="O283" s="109"/>
      <c r="P283" s="110"/>
    </row>
    <row r="284" spans="1:20" ht="20.100000000000001" customHeight="1">
      <c r="B284" s="44"/>
      <c r="C284" s="130" t="s">
        <v>138</v>
      </c>
      <c r="D284" s="130"/>
      <c r="E284" s="399">
        <f>IF(OR($H$284&lt;&gt;"",$K$284&lt;&gt;""),SUM($H$284,$K$284),"")</f>
        <v>15</v>
      </c>
      <c r="F284" s="399"/>
      <c r="G284" s="399"/>
      <c r="H284" s="109">
        <v>9</v>
      </c>
      <c r="I284" s="117"/>
      <c r="J284" s="400"/>
      <c r="K284" s="108">
        <v>6</v>
      </c>
      <c r="L284" s="108"/>
      <c r="M284" s="108"/>
      <c r="N284" s="108">
        <v>12.4</v>
      </c>
      <c r="O284" s="109"/>
      <c r="P284" s="110"/>
    </row>
    <row r="285" spans="1:20" ht="20.100000000000001" customHeight="1">
      <c r="B285" s="45"/>
      <c r="C285" s="130" t="s">
        <v>139</v>
      </c>
      <c r="D285" s="130"/>
      <c r="E285" s="399">
        <f>IF(OR($H$285&lt;&gt;"",$K$285&lt;&gt;""),SUM($H$285,$K$285),"")</f>
        <v>3</v>
      </c>
      <c r="F285" s="399"/>
      <c r="G285" s="399"/>
      <c r="H285" s="109">
        <v>3</v>
      </c>
      <c r="I285" s="117"/>
      <c r="J285" s="400"/>
      <c r="K285" s="108">
        <v>0</v>
      </c>
      <c r="L285" s="108"/>
      <c r="M285" s="108"/>
      <c r="N285" s="108">
        <v>3</v>
      </c>
      <c r="O285" s="109"/>
      <c r="P285" s="110"/>
    </row>
    <row r="286" spans="1:20" ht="20.100000000000001" customHeight="1">
      <c r="B286" s="186" t="s">
        <v>140</v>
      </c>
      <c r="C286" s="130"/>
      <c r="D286" s="130"/>
      <c r="E286" s="399">
        <f>IF(OR($H$286&lt;&gt;"",$K$286&lt;&gt;""),SUM($H$286,$K$286),"")</f>
        <v>1</v>
      </c>
      <c r="F286" s="399"/>
      <c r="G286" s="399"/>
      <c r="H286" s="109">
        <v>0</v>
      </c>
      <c r="I286" s="117"/>
      <c r="J286" s="400"/>
      <c r="K286" s="108">
        <v>1</v>
      </c>
      <c r="L286" s="108"/>
      <c r="M286" s="108"/>
      <c r="N286" s="108"/>
      <c r="O286" s="109"/>
      <c r="P286" s="110"/>
    </row>
    <row r="287" spans="1:20" ht="20.100000000000001" customHeight="1">
      <c r="B287" s="186" t="s">
        <v>141</v>
      </c>
      <c r="C287" s="130"/>
      <c r="D287" s="130"/>
      <c r="E287" s="399">
        <f>IF(OR($H$287&lt;&gt;"",$K$287&lt;&gt;""),SUM($H$287,$K$287),"")</f>
        <v>1</v>
      </c>
      <c r="F287" s="399"/>
      <c r="G287" s="399"/>
      <c r="H287" s="109">
        <v>1</v>
      </c>
      <c r="I287" s="117"/>
      <c r="J287" s="400"/>
      <c r="K287" s="108">
        <v>0</v>
      </c>
      <c r="L287" s="108"/>
      <c r="M287" s="108"/>
      <c r="N287" s="108"/>
      <c r="O287" s="109"/>
      <c r="P287" s="110"/>
    </row>
    <row r="288" spans="1:20" ht="20.100000000000001" customHeight="1">
      <c r="B288" s="186" t="s">
        <v>142</v>
      </c>
      <c r="C288" s="130"/>
      <c r="D288" s="130"/>
      <c r="E288" s="399">
        <f>IF(OR($H$288&lt;&gt;"",$K$288&lt;&gt;""),SUM($H$288,$K$288),"")</f>
        <v>1</v>
      </c>
      <c r="F288" s="399"/>
      <c r="G288" s="399"/>
      <c r="H288" s="109">
        <v>1</v>
      </c>
      <c r="I288" s="117"/>
      <c r="J288" s="400"/>
      <c r="K288" s="108">
        <v>0</v>
      </c>
      <c r="L288" s="108"/>
      <c r="M288" s="108"/>
      <c r="N288" s="108"/>
      <c r="O288" s="109"/>
      <c r="P288" s="110"/>
    </row>
    <row r="289" spans="2:20" ht="20.100000000000001" customHeight="1">
      <c r="B289" s="186" t="s">
        <v>143</v>
      </c>
      <c r="C289" s="130"/>
      <c r="D289" s="130"/>
      <c r="E289" s="399">
        <f>IF(OR($H$289&lt;&gt;"",$K$289&lt;&gt;""),SUM($H$289,$K$289),"")</f>
        <v>38</v>
      </c>
      <c r="F289" s="399"/>
      <c r="G289" s="399"/>
      <c r="H289" s="109">
        <v>6</v>
      </c>
      <c r="I289" s="117"/>
      <c r="J289" s="400"/>
      <c r="K289" s="108">
        <v>32</v>
      </c>
      <c r="L289" s="108"/>
      <c r="M289" s="108"/>
      <c r="N289" s="108"/>
      <c r="O289" s="109"/>
      <c r="P289" s="110"/>
    </row>
    <row r="290" spans="2:20" ht="20.100000000000001" customHeight="1">
      <c r="B290" s="186" t="s">
        <v>144</v>
      </c>
      <c r="C290" s="130"/>
      <c r="D290" s="130"/>
      <c r="E290" s="399">
        <f>IF(OR($H$290&lt;&gt;"",$K$290&lt;&gt;""),SUM($H$290,$K$290),"")</f>
        <v>7</v>
      </c>
      <c r="F290" s="399"/>
      <c r="G290" s="399"/>
      <c r="H290" s="109">
        <v>2</v>
      </c>
      <c r="I290" s="117"/>
      <c r="J290" s="400"/>
      <c r="K290" s="108">
        <v>5</v>
      </c>
      <c r="L290" s="108"/>
      <c r="M290" s="108"/>
      <c r="N290" s="108"/>
      <c r="O290" s="109"/>
      <c r="P290" s="110"/>
    </row>
    <row r="291" spans="2:20" ht="20.100000000000001" customHeight="1">
      <c r="B291" s="186" t="s">
        <v>145</v>
      </c>
      <c r="C291" s="130"/>
      <c r="D291" s="130"/>
      <c r="E291" s="399">
        <f>IF(OR($H$291&lt;&gt;"",$K$291&lt;&gt;""),SUM($H$291,$K$291),"")</f>
        <v>8</v>
      </c>
      <c r="F291" s="399"/>
      <c r="G291" s="399"/>
      <c r="H291" s="109">
        <v>5</v>
      </c>
      <c r="I291" s="117"/>
      <c r="J291" s="400"/>
      <c r="K291" s="108">
        <v>3</v>
      </c>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v>38.75</v>
      </c>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8</v>
      </c>
      <c r="H302" s="195"/>
      <c r="I302" s="196"/>
      <c r="J302" s="108">
        <v>7</v>
      </c>
      <c r="K302" s="108"/>
      <c r="L302" s="108"/>
      <c r="M302" s="108">
        <v>1</v>
      </c>
      <c r="N302" s="108"/>
      <c r="O302" s="109"/>
      <c r="P302" s="110"/>
    </row>
    <row r="303" spans="2:20" ht="20.100000000000001" customHeight="1">
      <c r="B303" s="186" t="s">
        <v>158</v>
      </c>
      <c r="C303" s="130"/>
      <c r="D303" s="130"/>
      <c r="E303" s="130"/>
      <c r="F303" s="130"/>
      <c r="G303" s="194">
        <f>IF(OR($J$303&lt;&gt;"",$M$303&lt;&gt;""),SUM($J$303,$M$303),"")</f>
        <v>3</v>
      </c>
      <c r="H303" s="195"/>
      <c r="I303" s="196"/>
      <c r="J303" s="108">
        <v>2</v>
      </c>
      <c r="K303" s="108"/>
      <c r="L303" s="108"/>
      <c r="M303" s="108">
        <v>1</v>
      </c>
      <c r="N303" s="108"/>
      <c r="O303" s="109"/>
      <c r="P303" s="110"/>
    </row>
    <row r="304" spans="2:20" ht="20.100000000000001" customHeight="1">
      <c r="B304" s="186" t="s">
        <v>390</v>
      </c>
      <c r="C304" s="130"/>
      <c r="D304" s="130"/>
      <c r="E304" s="130"/>
      <c r="F304" s="130"/>
      <c r="G304" s="194">
        <f>IF(OR($J$304&lt;&gt;"",$M$304&lt;&gt;""),SUM($J$304,$M$304),"")</f>
        <v>9</v>
      </c>
      <c r="H304" s="195"/>
      <c r="I304" s="196"/>
      <c r="J304" s="108">
        <v>5</v>
      </c>
      <c r="K304" s="108"/>
      <c r="L304" s="108"/>
      <c r="M304" s="108">
        <v>4</v>
      </c>
      <c r="N304" s="108"/>
      <c r="O304" s="109"/>
      <c r="P304" s="110"/>
    </row>
    <row r="305" spans="1:20" ht="20.100000000000001" customHeight="1" thickBot="1">
      <c r="B305" s="256" t="s">
        <v>159</v>
      </c>
      <c r="C305" s="257"/>
      <c r="D305" s="257"/>
      <c r="E305" s="257"/>
      <c r="F305" s="257"/>
      <c r="G305" s="381">
        <f>IF(OR($J$305&lt;&gt;"",$M$305&lt;&gt;""),SUM($J$305,$M$305),"")</f>
        <v>4</v>
      </c>
      <c r="H305" s="382"/>
      <c r="I305" s="383"/>
      <c r="J305" s="127">
        <v>4</v>
      </c>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f>IF(OR($J$311&lt;&gt;"",$M$311&lt;&gt;""),SUM($J$311,$M$311),"")</f>
        <v>1</v>
      </c>
      <c r="H311" s="195"/>
      <c r="I311" s="196"/>
      <c r="J311" s="108"/>
      <c r="K311" s="108"/>
      <c r="L311" s="108"/>
      <c r="M311" s="108">
        <v>1</v>
      </c>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16</v>
      </c>
      <c r="H320" s="47" t="s">
        <v>486</v>
      </c>
      <c r="I320" s="29">
        <v>30</v>
      </c>
      <c r="J320" s="47" t="s">
        <v>487</v>
      </c>
      <c r="K320" s="48" t="s">
        <v>435</v>
      </c>
      <c r="L320" s="29">
        <v>9</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v>0.4</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1.5</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t="s">
        <v>2587</v>
      </c>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v>1.27</v>
      </c>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2562</v>
      </c>
      <c r="M338" s="94"/>
      <c r="N338" s="94"/>
      <c r="O338" s="94"/>
      <c r="P338" s="95"/>
    </row>
    <row r="339" spans="2:20" ht="20.100000000000001" customHeight="1">
      <c r="B339" s="364"/>
      <c r="C339" s="365"/>
      <c r="D339" s="365"/>
      <c r="E339" s="365"/>
      <c r="F339" s="366"/>
      <c r="G339" s="134" t="s">
        <v>441</v>
      </c>
      <c r="H339" s="113"/>
      <c r="I339" s="109" t="s">
        <v>2556</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2661</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v>1</v>
      </c>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v>1</v>
      </c>
      <c r="M345" s="28"/>
      <c r="N345" s="28"/>
      <c r="O345" s="28"/>
      <c r="P345" s="28"/>
      <c r="Q345" s="12"/>
    </row>
    <row r="346" spans="2:20" ht="20.100000000000001" customHeight="1">
      <c r="B346" s="354" t="s">
        <v>182</v>
      </c>
      <c r="C346" s="355"/>
      <c r="D346" s="101" t="s">
        <v>183</v>
      </c>
      <c r="E346" s="102"/>
      <c r="F346" s="103"/>
      <c r="G346" s="28"/>
      <c r="H346" s="28"/>
      <c r="I346" s="28"/>
      <c r="J346" s="28">
        <v>1</v>
      </c>
      <c r="K346" s="28"/>
      <c r="L346" s="28"/>
      <c r="M346" s="28"/>
      <c r="N346" s="28"/>
      <c r="O346" s="28"/>
      <c r="P346" s="28"/>
      <c r="Q346" s="12"/>
    </row>
    <row r="347" spans="2:20" ht="20.100000000000001" customHeight="1">
      <c r="B347" s="356"/>
      <c r="C347" s="357"/>
      <c r="D347" s="134" t="s">
        <v>184</v>
      </c>
      <c r="E347" s="112"/>
      <c r="F347" s="113"/>
      <c r="G347" s="352"/>
      <c r="H347" s="352"/>
      <c r="I347" s="352">
        <v>1</v>
      </c>
      <c r="J347" s="352">
        <v>1</v>
      </c>
      <c r="K347" s="352">
        <v>1</v>
      </c>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v>2</v>
      </c>
      <c r="H349" s="352"/>
      <c r="I349" s="352">
        <v>1</v>
      </c>
      <c r="J349" s="352">
        <v>1</v>
      </c>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v>1</v>
      </c>
      <c r="H351" s="352"/>
      <c r="I351" s="352">
        <v>2</v>
      </c>
      <c r="J351" s="352">
        <v>1</v>
      </c>
      <c r="K351" s="352">
        <v>1</v>
      </c>
      <c r="L351" s="352"/>
      <c r="M351" s="352"/>
      <c r="N351" s="352"/>
      <c r="O351" s="352">
        <v>1</v>
      </c>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v>5</v>
      </c>
      <c r="J353" s="28">
        <v>2</v>
      </c>
      <c r="K353" s="28"/>
      <c r="L353" s="28"/>
      <c r="M353" s="28"/>
      <c r="N353" s="28">
        <v>1</v>
      </c>
      <c r="O353" s="28"/>
      <c r="P353" s="28"/>
      <c r="Q353" s="12"/>
    </row>
    <row r="354" spans="1:20" ht="20.100000000000001" customHeight="1" thickBot="1">
      <c r="B354" s="256" t="s">
        <v>188</v>
      </c>
      <c r="C354" s="257"/>
      <c r="D354" s="257"/>
      <c r="E354" s="257"/>
      <c r="F354" s="257"/>
      <c r="G354" s="257"/>
      <c r="H354" s="128" t="s">
        <v>2556</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2588</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2589</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t="s">
        <v>2571</v>
      </c>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t="s">
        <v>2571</v>
      </c>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t="s">
        <v>2571</v>
      </c>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2556</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2562</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2590</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2591</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2592</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250</v>
      </c>
      <c r="J375" s="108"/>
      <c r="K375" s="108"/>
      <c r="L375" s="108"/>
      <c r="M375" s="109" t="s">
        <v>250</v>
      </c>
      <c r="N375" s="117"/>
      <c r="O375" s="117"/>
      <c r="P375" s="118"/>
    </row>
    <row r="376" spans="2:20" ht="20.100000000000001" customHeight="1">
      <c r="B376" s="186"/>
      <c r="C376" s="130"/>
      <c r="D376" s="130"/>
      <c r="E376" s="101" t="s">
        <v>210</v>
      </c>
      <c r="F376" s="102"/>
      <c r="G376" s="102"/>
      <c r="H376" s="103"/>
      <c r="I376" s="109">
        <v>75</v>
      </c>
      <c r="J376" s="117"/>
      <c r="K376" s="117"/>
      <c r="L376" s="55" t="s">
        <v>480</v>
      </c>
      <c r="M376" s="109">
        <v>83</v>
      </c>
      <c r="N376" s="117"/>
      <c r="O376" s="117"/>
      <c r="P376" s="40" t="s">
        <v>480</v>
      </c>
    </row>
    <row r="377" spans="2:20" ht="20.100000000000001" customHeight="1">
      <c r="B377" s="186" t="s">
        <v>45</v>
      </c>
      <c r="C377" s="130"/>
      <c r="D377" s="130"/>
      <c r="E377" s="101" t="s">
        <v>211</v>
      </c>
      <c r="F377" s="102"/>
      <c r="G377" s="102"/>
      <c r="H377" s="103"/>
      <c r="I377" s="109">
        <v>54.1</v>
      </c>
      <c r="J377" s="117"/>
      <c r="K377" s="117"/>
      <c r="L377" s="55" t="s">
        <v>472</v>
      </c>
      <c r="M377" s="109">
        <v>33.1</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1"/>
      <c r="O378" s="341"/>
      <c r="P378" s="341"/>
      <c r="Q378" s="12"/>
    </row>
    <row r="379" spans="2:20" ht="20.100000000000001" customHeight="1">
      <c r="B379" s="186"/>
      <c r="C379" s="130"/>
      <c r="D379" s="130"/>
      <c r="E379" s="101" t="s">
        <v>58</v>
      </c>
      <c r="F379" s="102"/>
      <c r="G379" s="102"/>
      <c r="H379" s="103"/>
      <c r="I379" s="108" t="s">
        <v>2359</v>
      </c>
      <c r="J379" s="108"/>
      <c r="K379" s="108"/>
      <c r="L379" s="108"/>
      <c r="M379" s="110" t="s">
        <v>2359</v>
      </c>
      <c r="N379" s="341"/>
      <c r="O379" s="341"/>
      <c r="P379" s="341"/>
      <c r="Q379" s="12"/>
    </row>
    <row r="380" spans="2:20" ht="20.100000000000001" customHeight="1">
      <c r="B380" s="186"/>
      <c r="C380" s="130"/>
      <c r="D380" s="130"/>
      <c r="E380" s="101" t="s">
        <v>213</v>
      </c>
      <c r="F380" s="102"/>
      <c r="G380" s="102"/>
      <c r="H380" s="103"/>
      <c r="I380" s="108" t="s">
        <v>2359</v>
      </c>
      <c r="J380" s="108"/>
      <c r="K380" s="108"/>
      <c r="L380" s="108"/>
      <c r="M380" s="110" t="s">
        <v>2359</v>
      </c>
      <c r="N380" s="341"/>
      <c r="O380" s="341"/>
      <c r="P380" s="341"/>
      <c r="Q380" s="12"/>
    </row>
    <row r="381" spans="2:20" ht="20.100000000000001" customHeight="1">
      <c r="B381" s="111" t="s">
        <v>203</v>
      </c>
      <c r="C381" s="112"/>
      <c r="D381" s="113"/>
      <c r="E381" s="101" t="s">
        <v>214</v>
      </c>
      <c r="F381" s="102"/>
      <c r="G381" s="102"/>
      <c r="H381" s="103"/>
      <c r="I381" s="109">
        <v>42677000</v>
      </c>
      <c r="J381" s="117"/>
      <c r="K381" s="117"/>
      <c r="L381" s="50" t="s">
        <v>481</v>
      </c>
      <c r="M381" s="109">
        <v>24490000</v>
      </c>
      <c r="N381" s="117"/>
      <c r="O381" s="117"/>
      <c r="P381" s="37" t="s">
        <v>481</v>
      </c>
    </row>
    <row r="382" spans="2:20" ht="20.100000000000001" customHeight="1">
      <c r="B382" s="90"/>
      <c r="C382" s="91"/>
      <c r="D382" s="92"/>
      <c r="E382" s="101" t="s">
        <v>215</v>
      </c>
      <c r="F382" s="102"/>
      <c r="G382" s="102"/>
      <c r="H382" s="103"/>
      <c r="I382" s="109" t="s">
        <v>2593</v>
      </c>
      <c r="J382" s="117"/>
      <c r="K382" s="117"/>
      <c r="L382" s="50" t="s">
        <v>481</v>
      </c>
      <c r="M382" s="109" t="s">
        <v>2593</v>
      </c>
      <c r="N382" s="117"/>
      <c r="O382" s="117"/>
      <c r="P382" s="37" t="s">
        <v>481</v>
      </c>
    </row>
    <row r="383" spans="2:20" ht="20.100000000000001" customHeight="1">
      <c r="B383" s="339" t="s">
        <v>204</v>
      </c>
      <c r="C383" s="97"/>
      <c r="D383" s="97"/>
      <c r="E383" s="97"/>
      <c r="F383" s="97"/>
      <c r="G383" s="97"/>
      <c r="H383" s="267"/>
      <c r="I383" s="109">
        <v>186980</v>
      </c>
      <c r="J383" s="117"/>
      <c r="K383" s="117"/>
      <c r="L383" s="50" t="s">
        <v>481</v>
      </c>
      <c r="M383" s="109">
        <v>186980</v>
      </c>
      <c r="N383" s="117"/>
      <c r="O383" s="117"/>
      <c r="P383" s="37" t="s">
        <v>481</v>
      </c>
    </row>
    <row r="384" spans="2:20" ht="20.100000000000001" customHeight="1">
      <c r="B384" s="258"/>
      <c r="C384" s="101" t="s">
        <v>205</v>
      </c>
      <c r="D384" s="102"/>
      <c r="E384" s="102"/>
      <c r="F384" s="102"/>
      <c r="G384" s="102"/>
      <c r="H384" s="103"/>
      <c r="I384" s="109" t="s">
        <v>2593</v>
      </c>
      <c r="J384" s="117"/>
      <c r="K384" s="117"/>
      <c r="L384" s="50" t="s">
        <v>481</v>
      </c>
      <c r="M384" s="109" t="s">
        <v>2593</v>
      </c>
      <c r="N384" s="117"/>
      <c r="O384" s="117"/>
      <c r="P384" s="37" t="s">
        <v>481</v>
      </c>
    </row>
    <row r="385" spans="2:20" ht="20.100000000000001" customHeight="1">
      <c r="B385" s="186"/>
      <c r="C385" s="338" t="s">
        <v>207</v>
      </c>
      <c r="D385" s="137" t="s">
        <v>206</v>
      </c>
      <c r="E385" s="340"/>
      <c r="F385" s="340"/>
      <c r="G385" s="340"/>
      <c r="H385" s="138"/>
      <c r="I385" s="109" t="s">
        <v>2593</v>
      </c>
      <c r="J385" s="117"/>
      <c r="K385" s="117"/>
      <c r="L385" s="50" t="s">
        <v>481</v>
      </c>
      <c r="M385" s="109" t="s">
        <v>2593</v>
      </c>
      <c r="N385" s="117"/>
      <c r="O385" s="117"/>
      <c r="P385" s="37" t="s">
        <v>481</v>
      </c>
    </row>
    <row r="386" spans="2:20" ht="20.100000000000001" customHeight="1">
      <c r="B386" s="186"/>
      <c r="C386" s="338"/>
      <c r="D386" s="338" t="s">
        <v>208</v>
      </c>
      <c r="E386" s="101" t="s">
        <v>216</v>
      </c>
      <c r="F386" s="102"/>
      <c r="G386" s="102"/>
      <c r="H386" s="103"/>
      <c r="I386" s="109">
        <v>60480</v>
      </c>
      <c r="J386" s="117"/>
      <c r="K386" s="117"/>
      <c r="L386" s="50" t="s">
        <v>481</v>
      </c>
      <c r="M386" s="109">
        <v>60480</v>
      </c>
      <c r="N386" s="117"/>
      <c r="O386" s="117"/>
      <c r="P386" s="37" t="s">
        <v>481</v>
      </c>
    </row>
    <row r="387" spans="2:20" ht="20.100000000000001" customHeight="1">
      <c r="B387" s="186"/>
      <c r="C387" s="338"/>
      <c r="D387" s="338"/>
      <c r="E387" s="101" t="s">
        <v>217</v>
      </c>
      <c r="F387" s="102"/>
      <c r="G387" s="102"/>
      <c r="H387" s="103"/>
      <c r="I387" s="109">
        <v>117700</v>
      </c>
      <c r="J387" s="117"/>
      <c r="K387" s="117"/>
      <c r="L387" s="50" t="s">
        <v>481</v>
      </c>
      <c r="M387" s="109">
        <v>117700</v>
      </c>
      <c r="N387" s="117"/>
      <c r="O387" s="117"/>
      <c r="P387" s="37" t="s">
        <v>481</v>
      </c>
    </row>
    <row r="388" spans="2:20" ht="20.100000000000001" customHeight="1">
      <c r="B388" s="186"/>
      <c r="C388" s="338"/>
      <c r="D388" s="338"/>
      <c r="E388" s="101" t="s">
        <v>218</v>
      </c>
      <c r="F388" s="102"/>
      <c r="G388" s="102"/>
      <c r="H388" s="103"/>
      <c r="I388" s="109" t="s">
        <v>2593</v>
      </c>
      <c r="J388" s="117"/>
      <c r="K388" s="117"/>
      <c r="L388" s="50" t="s">
        <v>481</v>
      </c>
      <c r="M388" s="109" t="s">
        <v>2593</v>
      </c>
      <c r="N388" s="117"/>
      <c r="O388" s="117"/>
      <c r="P388" s="37" t="s">
        <v>481</v>
      </c>
    </row>
    <row r="389" spans="2:20" ht="20.100000000000001" customHeight="1">
      <c r="B389" s="186"/>
      <c r="C389" s="338"/>
      <c r="D389" s="338"/>
      <c r="E389" s="101" t="s">
        <v>219</v>
      </c>
      <c r="F389" s="102"/>
      <c r="G389" s="102"/>
      <c r="H389" s="103"/>
      <c r="I389" s="109" t="s">
        <v>2594</v>
      </c>
      <c r="J389" s="117"/>
      <c r="K389" s="117"/>
      <c r="L389" s="50" t="s">
        <v>481</v>
      </c>
      <c r="M389" s="109" t="s">
        <v>2594</v>
      </c>
      <c r="N389" s="117"/>
      <c r="O389" s="117"/>
      <c r="P389" s="37" t="s">
        <v>481</v>
      </c>
    </row>
    <row r="390" spans="2:20" ht="20.100000000000001" customHeight="1">
      <c r="B390" s="186"/>
      <c r="C390" s="338"/>
      <c r="D390" s="338"/>
      <c r="E390" s="101" t="s">
        <v>71</v>
      </c>
      <c r="F390" s="102"/>
      <c r="G390" s="102"/>
      <c r="H390" s="103"/>
      <c r="I390" s="109" t="s">
        <v>2595</v>
      </c>
      <c r="J390" s="117"/>
      <c r="K390" s="117"/>
      <c r="L390" s="50" t="s">
        <v>481</v>
      </c>
      <c r="M390" s="109" t="s">
        <v>2595</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2596</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t="s">
        <v>2597</v>
      </c>
      <c r="J398" s="117"/>
      <c r="K398" s="102" t="s">
        <v>483</v>
      </c>
      <c r="L398" s="102"/>
      <c r="M398" s="102"/>
      <c r="N398" s="102"/>
      <c r="O398" s="102"/>
      <c r="P398" s="263"/>
    </row>
    <row r="399" spans="2:20" ht="120" customHeight="1">
      <c r="B399" s="324" t="s">
        <v>567</v>
      </c>
      <c r="C399" s="325"/>
      <c r="D399" s="325"/>
      <c r="E399" s="325"/>
      <c r="F399" s="326"/>
      <c r="G399" s="121" t="s">
        <v>2598</v>
      </c>
      <c r="H399" s="268"/>
      <c r="I399" s="268"/>
      <c r="J399" s="268"/>
      <c r="K399" s="268"/>
      <c r="L399" s="268"/>
      <c r="M399" s="268"/>
      <c r="N399" s="268"/>
      <c r="O399" s="268"/>
      <c r="P399" s="269"/>
    </row>
    <row r="400" spans="2:20" ht="120" customHeight="1">
      <c r="B400" s="303" t="s">
        <v>217</v>
      </c>
      <c r="C400" s="102"/>
      <c r="D400" s="102"/>
      <c r="E400" s="102"/>
      <c r="F400" s="103"/>
      <c r="G400" s="121" t="s">
        <v>2599</v>
      </c>
      <c r="H400" s="268"/>
      <c r="I400" s="268"/>
      <c r="J400" s="268"/>
      <c r="K400" s="268"/>
      <c r="L400" s="268"/>
      <c r="M400" s="268"/>
      <c r="N400" s="268"/>
      <c r="O400" s="268"/>
      <c r="P400" s="269"/>
    </row>
    <row r="401" spans="2:20" ht="120" customHeight="1">
      <c r="B401" s="303" t="s">
        <v>216</v>
      </c>
      <c r="C401" s="102"/>
      <c r="D401" s="102"/>
      <c r="E401" s="102"/>
      <c r="F401" s="103"/>
      <c r="G401" s="121" t="s">
        <v>2600</v>
      </c>
      <c r="H401" s="268"/>
      <c r="I401" s="268"/>
      <c r="J401" s="268"/>
      <c r="K401" s="268"/>
      <c r="L401" s="268"/>
      <c r="M401" s="268"/>
      <c r="N401" s="268"/>
      <c r="O401" s="268"/>
      <c r="P401" s="269"/>
    </row>
    <row r="402" spans="2:20" ht="120" customHeight="1">
      <c r="B402" s="303" t="s">
        <v>219</v>
      </c>
      <c r="C402" s="102"/>
      <c r="D402" s="102"/>
      <c r="E402" s="102"/>
      <c r="F402" s="103"/>
      <c r="G402" s="121" t="s">
        <v>2601</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2602</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t="s">
        <v>2603</v>
      </c>
      <c r="K410" s="122"/>
      <c r="L410" s="122"/>
      <c r="M410" s="122"/>
      <c r="N410" s="122"/>
      <c r="O410" s="122"/>
      <c r="P410" s="123"/>
    </row>
    <row r="411" spans="2:20" ht="120" customHeight="1">
      <c r="B411" s="111" t="s">
        <v>565</v>
      </c>
      <c r="C411" s="112"/>
      <c r="D411" s="112"/>
      <c r="E411" s="112"/>
      <c r="F411" s="112"/>
      <c r="G411" s="112"/>
      <c r="H411" s="112"/>
      <c r="I411" s="113"/>
      <c r="J411" s="145" t="s">
        <v>2604</v>
      </c>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t="s">
        <v>2605</v>
      </c>
      <c r="K416" s="309"/>
      <c r="L416" s="309"/>
      <c r="M416" s="309"/>
      <c r="N416" s="309"/>
      <c r="O416" s="310"/>
      <c r="P416" s="311"/>
    </row>
    <row r="417" spans="1:20" ht="20.100000000000001" customHeight="1">
      <c r="B417" s="303" t="s">
        <v>394</v>
      </c>
      <c r="C417" s="102"/>
      <c r="D417" s="102"/>
      <c r="E417" s="102"/>
      <c r="F417" s="102"/>
      <c r="G417" s="102"/>
      <c r="H417" s="102"/>
      <c r="I417" s="103"/>
      <c r="J417" s="218" t="s">
        <v>2606</v>
      </c>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t="s">
        <v>2607</v>
      </c>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t="s">
        <v>2608</v>
      </c>
      <c r="K421" s="117"/>
      <c r="L421" s="117"/>
      <c r="M421" s="117"/>
      <c r="N421" s="117"/>
      <c r="O421" s="117"/>
      <c r="P421" s="37" t="s">
        <v>484</v>
      </c>
    </row>
    <row r="422" spans="1:20" ht="180" customHeight="1">
      <c r="B422" s="190" t="s">
        <v>233</v>
      </c>
      <c r="C422" s="191"/>
      <c r="D422" s="101" t="s">
        <v>236</v>
      </c>
      <c r="E422" s="102"/>
      <c r="F422" s="102"/>
      <c r="G422" s="102"/>
      <c r="H422" s="102"/>
      <c r="I422" s="103"/>
      <c r="J422" s="131" t="s">
        <v>2609</v>
      </c>
      <c r="K422" s="105"/>
      <c r="L422" s="105"/>
      <c r="M422" s="105"/>
      <c r="N422" s="105"/>
      <c r="O422" s="106"/>
      <c r="P422" s="107"/>
    </row>
    <row r="423" spans="1:20" ht="180" customHeight="1">
      <c r="B423" s="190"/>
      <c r="C423" s="191"/>
      <c r="D423" s="101" t="s">
        <v>237</v>
      </c>
      <c r="E423" s="102"/>
      <c r="F423" s="102"/>
      <c r="G423" s="102"/>
      <c r="H423" s="102"/>
      <c r="I423" s="103"/>
      <c r="J423" s="131" t="s">
        <v>2610</v>
      </c>
      <c r="K423" s="105"/>
      <c r="L423" s="105"/>
      <c r="M423" s="105"/>
      <c r="N423" s="105"/>
      <c r="O423" s="106"/>
      <c r="P423" s="107"/>
    </row>
    <row r="424" spans="1:20" ht="39.950000000000003" customHeight="1">
      <c r="B424" s="190" t="s">
        <v>234</v>
      </c>
      <c r="C424" s="191"/>
      <c r="D424" s="109" t="s">
        <v>2611</v>
      </c>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t="s">
        <v>2612</v>
      </c>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32</v>
      </c>
      <c r="I430" s="94"/>
      <c r="J430" s="94"/>
      <c r="K430" s="94"/>
      <c r="L430" s="94"/>
      <c r="M430" s="94"/>
      <c r="N430" s="94"/>
      <c r="O430" s="94"/>
      <c r="P430" s="49" t="s">
        <v>477</v>
      </c>
    </row>
    <row r="431" spans="1:20" ht="20.100000000000001" customHeight="1">
      <c r="B431" s="301"/>
      <c r="C431" s="302"/>
      <c r="D431" s="130" t="s">
        <v>245</v>
      </c>
      <c r="E431" s="130"/>
      <c r="F431" s="130"/>
      <c r="G431" s="130"/>
      <c r="H431" s="109">
        <v>68</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1</v>
      </c>
      <c r="I433" s="117"/>
      <c r="J433" s="117"/>
      <c r="K433" s="117"/>
      <c r="L433" s="117"/>
      <c r="M433" s="117"/>
      <c r="N433" s="117"/>
      <c r="O433" s="117"/>
      <c r="P433" s="37" t="s">
        <v>479</v>
      </c>
    </row>
    <row r="434" spans="2:16" ht="20.100000000000001" customHeight="1">
      <c r="B434" s="186"/>
      <c r="C434" s="130"/>
      <c r="D434" s="130" t="s">
        <v>248</v>
      </c>
      <c r="E434" s="130"/>
      <c r="F434" s="130"/>
      <c r="G434" s="130"/>
      <c r="H434" s="109">
        <v>43</v>
      </c>
      <c r="I434" s="117"/>
      <c r="J434" s="117"/>
      <c r="K434" s="117"/>
      <c r="L434" s="117"/>
      <c r="M434" s="117"/>
      <c r="N434" s="117"/>
      <c r="O434" s="117"/>
      <c r="P434" s="37" t="s">
        <v>479</v>
      </c>
    </row>
    <row r="435" spans="2:16" ht="20.100000000000001" customHeight="1">
      <c r="B435" s="186"/>
      <c r="C435" s="130"/>
      <c r="D435" s="130" t="s">
        <v>249</v>
      </c>
      <c r="E435" s="130"/>
      <c r="F435" s="130"/>
      <c r="G435" s="130"/>
      <c r="H435" s="109">
        <v>56</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72</v>
      </c>
      <c r="I436" s="117"/>
      <c r="J436" s="117"/>
      <c r="K436" s="117"/>
      <c r="L436" s="117"/>
      <c r="M436" s="117"/>
      <c r="N436" s="117"/>
      <c r="O436" s="117"/>
      <c r="P436" s="37" t="s">
        <v>479</v>
      </c>
    </row>
    <row r="437" spans="2:16" ht="20.100000000000001" customHeight="1">
      <c r="B437" s="287"/>
      <c r="C437" s="288"/>
      <c r="D437" s="130" t="s">
        <v>251</v>
      </c>
      <c r="E437" s="130"/>
      <c r="F437" s="130"/>
      <c r="G437" s="130"/>
      <c r="H437" s="109">
        <v>6</v>
      </c>
      <c r="I437" s="117"/>
      <c r="J437" s="117"/>
      <c r="K437" s="117"/>
      <c r="L437" s="117"/>
      <c r="M437" s="117"/>
      <c r="N437" s="117"/>
      <c r="O437" s="117"/>
      <c r="P437" s="37" t="s">
        <v>479</v>
      </c>
    </row>
    <row r="438" spans="2:16" ht="20.100000000000001" customHeight="1">
      <c r="B438" s="287"/>
      <c r="C438" s="288"/>
      <c r="D438" s="130" t="s">
        <v>252</v>
      </c>
      <c r="E438" s="130"/>
      <c r="F438" s="130"/>
      <c r="G438" s="130"/>
      <c r="H438" s="109">
        <v>6</v>
      </c>
      <c r="I438" s="117"/>
      <c r="J438" s="117"/>
      <c r="K438" s="117"/>
      <c r="L438" s="117"/>
      <c r="M438" s="117"/>
      <c r="N438" s="117"/>
      <c r="O438" s="117"/>
      <c r="P438" s="37" t="s">
        <v>479</v>
      </c>
    </row>
    <row r="439" spans="2:16" ht="20.100000000000001" customHeight="1">
      <c r="B439" s="287"/>
      <c r="C439" s="288"/>
      <c r="D439" s="130" t="s">
        <v>253</v>
      </c>
      <c r="E439" s="130"/>
      <c r="F439" s="130"/>
      <c r="G439" s="130"/>
      <c r="H439" s="109">
        <v>9</v>
      </c>
      <c r="I439" s="117"/>
      <c r="J439" s="117"/>
      <c r="K439" s="117"/>
      <c r="L439" s="117"/>
      <c r="M439" s="117"/>
      <c r="N439" s="117"/>
      <c r="O439" s="117"/>
      <c r="P439" s="37" t="s">
        <v>479</v>
      </c>
    </row>
    <row r="440" spans="2:16" ht="20.100000000000001" customHeight="1">
      <c r="B440" s="287"/>
      <c r="C440" s="288"/>
      <c r="D440" s="130" t="s">
        <v>254</v>
      </c>
      <c r="E440" s="130"/>
      <c r="F440" s="130"/>
      <c r="G440" s="130"/>
      <c r="H440" s="109">
        <v>5</v>
      </c>
      <c r="I440" s="117"/>
      <c r="J440" s="117"/>
      <c r="K440" s="117"/>
      <c r="L440" s="117"/>
      <c r="M440" s="117"/>
      <c r="N440" s="117"/>
      <c r="O440" s="117"/>
      <c r="P440" s="37" t="s">
        <v>479</v>
      </c>
    </row>
    <row r="441" spans="2:16" ht="20.100000000000001" customHeight="1">
      <c r="B441" s="287"/>
      <c r="C441" s="288"/>
      <c r="D441" s="130" t="s">
        <v>255</v>
      </c>
      <c r="E441" s="130"/>
      <c r="F441" s="130"/>
      <c r="G441" s="130"/>
      <c r="H441" s="109">
        <v>2</v>
      </c>
      <c r="I441" s="117"/>
      <c r="J441" s="117"/>
      <c r="K441" s="117"/>
      <c r="L441" s="117"/>
      <c r="M441" s="117"/>
      <c r="N441" s="117"/>
      <c r="O441" s="117"/>
      <c r="P441" s="37" t="s">
        <v>479</v>
      </c>
    </row>
    <row r="442" spans="2:16" ht="20.100000000000001" customHeight="1">
      <c r="B442" s="287"/>
      <c r="C442" s="288"/>
      <c r="D442" s="130" t="s">
        <v>256</v>
      </c>
      <c r="E442" s="130"/>
      <c r="F442" s="130"/>
      <c r="G442" s="130"/>
      <c r="H442" s="109">
        <v>0</v>
      </c>
      <c r="I442" s="117"/>
      <c r="J442" s="117"/>
      <c r="K442" s="117"/>
      <c r="L442" s="117"/>
      <c r="M442" s="117"/>
      <c r="N442" s="117"/>
      <c r="O442" s="117"/>
      <c r="P442" s="37" t="s">
        <v>479</v>
      </c>
    </row>
    <row r="443" spans="2:16" ht="20.100000000000001" customHeight="1">
      <c r="B443" s="289"/>
      <c r="C443" s="290"/>
      <c r="D443" s="130" t="s">
        <v>257</v>
      </c>
      <c r="E443" s="130"/>
      <c r="F443" s="130"/>
      <c r="G443" s="130"/>
      <c r="H443" s="109">
        <v>0</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8</v>
      </c>
      <c r="I444" s="117"/>
      <c r="J444" s="117"/>
      <c r="K444" s="117"/>
      <c r="L444" s="117"/>
      <c r="M444" s="117"/>
      <c r="N444" s="117"/>
      <c r="O444" s="117"/>
      <c r="P444" s="37" t="s">
        <v>479</v>
      </c>
    </row>
    <row r="445" spans="2:16" ht="20.100000000000001" customHeight="1">
      <c r="B445" s="186"/>
      <c r="C445" s="130"/>
      <c r="D445" s="130" t="s">
        <v>259</v>
      </c>
      <c r="E445" s="130"/>
      <c r="F445" s="130"/>
      <c r="G445" s="130"/>
      <c r="H445" s="109">
        <v>1</v>
      </c>
      <c r="I445" s="117"/>
      <c r="J445" s="117"/>
      <c r="K445" s="117"/>
      <c r="L445" s="117"/>
      <c r="M445" s="117"/>
      <c r="N445" s="117"/>
      <c r="O445" s="117"/>
      <c r="P445" s="37" t="s">
        <v>479</v>
      </c>
    </row>
    <row r="446" spans="2:16" ht="20.100000000000001" customHeight="1">
      <c r="B446" s="186"/>
      <c r="C446" s="130"/>
      <c r="D446" s="130" t="s">
        <v>260</v>
      </c>
      <c r="E446" s="130"/>
      <c r="F446" s="130"/>
      <c r="G446" s="130"/>
      <c r="H446" s="109">
        <v>28</v>
      </c>
      <c r="I446" s="117"/>
      <c r="J446" s="117"/>
      <c r="K446" s="117"/>
      <c r="L446" s="117"/>
      <c r="M446" s="117"/>
      <c r="N446" s="117"/>
      <c r="O446" s="117"/>
      <c r="P446" s="37" t="s">
        <v>479</v>
      </c>
    </row>
    <row r="447" spans="2:16" ht="20.100000000000001" customHeight="1">
      <c r="B447" s="186"/>
      <c r="C447" s="130"/>
      <c r="D447" s="130" t="s">
        <v>261</v>
      </c>
      <c r="E447" s="130"/>
      <c r="F447" s="130"/>
      <c r="G447" s="130"/>
      <c r="H447" s="109">
        <v>24</v>
      </c>
      <c r="I447" s="117"/>
      <c r="J447" s="117"/>
      <c r="K447" s="117"/>
      <c r="L447" s="117"/>
      <c r="M447" s="117"/>
      <c r="N447" s="117"/>
      <c r="O447" s="117"/>
      <c r="P447" s="37" t="s">
        <v>479</v>
      </c>
    </row>
    <row r="448" spans="2:16" ht="20.100000000000001" customHeight="1">
      <c r="B448" s="186"/>
      <c r="C448" s="130"/>
      <c r="D448" s="130" t="s">
        <v>262</v>
      </c>
      <c r="E448" s="130"/>
      <c r="F448" s="130"/>
      <c r="G448" s="130"/>
      <c r="H448" s="109">
        <v>21</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18</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86</v>
      </c>
      <c r="I452" s="94"/>
      <c r="J452" s="94"/>
      <c r="K452" s="94"/>
      <c r="L452" s="94"/>
      <c r="M452" s="94"/>
      <c r="N452" s="94"/>
      <c r="O452" s="94"/>
      <c r="P452" s="49" t="s">
        <v>485</v>
      </c>
    </row>
    <row r="453" spans="2:20" ht="20.100000000000001" customHeight="1">
      <c r="B453" s="186" t="s">
        <v>266</v>
      </c>
      <c r="C453" s="130"/>
      <c r="D453" s="130"/>
      <c r="E453" s="130"/>
      <c r="F453" s="130"/>
      <c r="G453" s="130"/>
      <c r="H453" s="109">
        <v>100</v>
      </c>
      <c r="I453" s="117"/>
      <c r="J453" s="117"/>
      <c r="K453" s="117"/>
      <c r="L453" s="117"/>
      <c r="M453" s="117"/>
      <c r="N453" s="117"/>
      <c r="O453" s="117"/>
      <c r="P453" s="37" t="s">
        <v>477</v>
      </c>
    </row>
    <row r="454" spans="2:20" ht="20.100000000000001" customHeight="1">
      <c r="B454" s="186" t="s">
        <v>267</v>
      </c>
      <c r="C454" s="130"/>
      <c r="D454" s="130"/>
      <c r="E454" s="130"/>
      <c r="F454" s="130"/>
      <c r="G454" s="130"/>
      <c r="H454" s="109">
        <v>49.5</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0</v>
      </c>
      <c r="I461" s="117"/>
      <c r="J461" s="117"/>
      <c r="K461" s="117"/>
      <c r="L461" s="117"/>
      <c r="M461" s="117"/>
      <c r="N461" s="117"/>
      <c r="O461" s="117"/>
      <c r="P461" s="37" t="s">
        <v>479</v>
      </c>
    </row>
    <row r="462" spans="2:20" ht="20.100000000000001" customHeight="1">
      <c r="B462" s="283"/>
      <c r="C462" s="284"/>
      <c r="D462" s="284"/>
      <c r="E462" s="130" t="s">
        <v>415</v>
      </c>
      <c r="F462" s="130"/>
      <c r="G462" s="130"/>
      <c r="H462" s="109">
        <v>6</v>
      </c>
      <c r="I462" s="117"/>
      <c r="J462" s="117"/>
      <c r="K462" s="117"/>
      <c r="L462" s="117"/>
      <c r="M462" s="117"/>
      <c r="N462" s="117"/>
      <c r="O462" s="117"/>
      <c r="P462" s="37" t="s">
        <v>479</v>
      </c>
    </row>
    <row r="463" spans="2:20" ht="20.100000000000001" customHeight="1">
      <c r="B463" s="283"/>
      <c r="C463" s="284"/>
      <c r="D463" s="284"/>
      <c r="E463" s="130" t="s">
        <v>71</v>
      </c>
      <c r="F463" s="130"/>
      <c r="G463" s="130"/>
      <c r="H463" s="109">
        <v>6</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0</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2662</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2547</v>
      </c>
      <c r="L475" s="132"/>
      <c r="M475" s="35" t="s">
        <v>469</v>
      </c>
      <c r="N475" s="132" t="s">
        <v>2548</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17</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17</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17</v>
      </c>
      <c r="N478" s="35" t="s">
        <v>486</v>
      </c>
      <c r="O478" s="24">
        <v>0</v>
      </c>
      <c r="P478" s="37" t="s">
        <v>487</v>
      </c>
    </row>
    <row r="479" spans="1:20" ht="39.950000000000003"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2613</v>
      </c>
      <c r="I481" s="268"/>
      <c r="J481" s="268"/>
      <c r="K481" s="268"/>
      <c r="L481" s="268"/>
      <c r="M481" s="268"/>
      <c r="N481" s="268"/>
      <c r="O481" s="268"/>
      <c r="P481" s="269"/>
    </row>
    <row r="482" spans="2:16" ht="20.100000000000001" customHeight="1">
      <c r="B482" s="273"/>
      <c r="C482" s="101" t="s">
        <v>14</v>
      </c>
      <c r="D482" s="102"/>
      <c r="E482" s="102"/>
      <c r="F482" s="102"/>
      <c r="G482" s="103"/>
      <c r="H482" s="217" t="s">
        <v>2535</v>
      </c>
      <c r="I482" s="132"/>
      <c r="J482" s="35" t="s">
        <v>469</v>
      </c>
      <c r="K482" s="132" t="s">
        <v>2614</v>
      </c>
      <c r="L482" s="132"/>
      <c r="M482" s="35" t="s">
        <v>469</v>
      </c>
      <c r="N482" s="132" t="s">
        <v>2615</v>
      </c>
      <c r="O482" s="132"/>
      <c r="P482" s="133"/>
    </row>
    <row r="483" spans="2:16" ht="20.100000000000001" customHeight="1">
      <c r="B483" s="273"/>
      <c r="C483" s="134" t="s">
        <v>280</v>
      </c>
      <c r="D483" s="112"/>
      <c r="E483" s="113"/>
      <c r="F483" s="137" t="s">
        <v>281</v>
      </c>
      <c r="G483" s="138"/>
      <c r="H483" s="23">
        <v>9</v>
      </c>
      <c r="I483" s="35" t="s">
        <v>486</v>
      </c>
      <c r="J483" s="24">
        <v>0</v>
      </c>
      <c r="K483" s="35" t="s">
        <v>487</v>
      </c>
      <c r="L483" s="56" t="s">
        <v>435</v>
      </c>
      <c r="M483" s="24">
        <v>17</v>
      </c>
      <c r="N483" s="35" t="s">
        <v>486</v>
      </c>
      <c r="O483" s="24">
        <v>0</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t="s">
        <v>2616</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t="s">
        <v>2617</v>
      </c>
      <c r="I488" s="268"/>
      <c r="J488" s="268"/>
      <c r="K488" s="268"/>
      <c r="L488" s="268"/>
      <c r="M488" s="268"/>
      <c r="N488" s="268"/>
      <c r="O488" s="268"/>
      <c r="P488" s="269"/>
    </row>
    <row r="489" spans="2:16" ht="20.100000000000001" customHeight="1">
      <c r="B489" s="273"/>
      <c r="C489" s="101" t="s">
        <v>14</v>
      </c>
      <c r="D489" s="102"/>
      <c r="E489" s="102"/>
      <c r="F489" s="102"/>
      <c r="G489" s="103"/>
      <c r="H489" s="217" t="s">
        <v>2535</v>
      </c>
      <c r="I489" s="132"/>
      <c r="J489" s="35" t="s">
        <v>469</v>
      </c>
      <c r="K489" s="132" t="s">
        <v>2618</v>
      </c>
      <c r="L489" s="132"/>
      <c r="M489" s="35" t="s">
        <v>469</v>
      </c>
      <c r="N489" s="132" t="s">
        <v>2619</v>
      </c>
      <c r="O489" s="132"/>
      <c r="P489" s="133"/>
    </row>
    <row r="490" spans="2:16" ht="20.100000000000001" customHeight="1">
      <c r="B490" s="273"/>
      <c r="C490" s="134" t="s">
        <v>280</v>
      </c>
      <c r="D490" s="112"/>
      <c r="E490" s="113"/>
      <c r="F490" s="137" t="s">
        <v>281</v>
      </c>
      <c r="G490" s="138"/>
      <c r="H490" s="23">
        <v>8</v>
      </c>
      <c r="I490" s="35" t="s">
        <v>486</v>
      </c>
      <c r="J490" s="24">
        <v>30</v>
      </c>
      <c r="K490" s="35" t="s">
        <v>487</v>
      </c>
      <c r="L490" s="56" t="s">
        <v>435</v>
      </c>
      <c r="M490" s="24">
        <v>17</v>
      </c>
      <c r="N490" s="35" t="s">
        <v>486</v>
      </c>
      <c r="O490" s="24">
        <v>15</v>
      </c>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t="s">
        <v>2620</v>
      </c>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t="s">
        <v>2663</v>
      </c>
      <c r="I495" s="268"/>
      <c r="J495" s="268"/>
      <c r="K495" s="268"/>
      <c r="L495" s="268"/>
      <c r="M495" s="268"/>
      <c r="N495" s="268"/>
      <c r="O495" s="268"/>
      <c r="P495" s="269"/>
    </row>
    <row r="496" spans="2:16" ht="20.100000000000001" customHeight="1">
      <c r="B496" s="273"/>
      <c r="C496" s="101" t="s">
        <v>14</v>
      </c>
      <c r="D496" s="102"/>
      <c r="E496" s="102"/>
      <c r="F496" s="102"/>
      <c r="G496" s="103"/>
      <c r="H496" s="217" t="s">
        <v>2535</v>
      </c>
      <c r="I496" s="132"/>
      <c r="J496" s="35" t="s">
        <v>469</v>
      </c>
      <c r="K496" s="132" t="s">
        <v>2664</v>
      </c>
      <c r="L496" s="132"/>
      <c r="M496" s="35" t="s">
        <v>469</v>
      </c>
      <c r="N496" s="132" t="s">
        <v>2665</v>
      </c>
      <c r="O496" s="132"/>
      <c r="P496" s="133"/>
    </row>
    <row r="497" spans="2:20" ht="20.100000000000001" customHeight="1">
      <c r="B497" s="273"/>
      <c r="C497" s="134" t="s">
        <v>280</v>
      </c>
      <c r="D497" s="112"/>
      <c r="E497" s="113"/>
      <c r="F497" s="137" t="s">
        <v>281</v>
      </c>
      <c r="G497" s="138"/>
      <c r="H497" s="23">
        <v>9</v>
      </c>
      <c r="I497" s="35" t="s">
        <v>486</v>
      </c>
      <c r="J497" s="24">
        <v>0</v>
      </c>
      <c r="K497" s="35" t="s">
        <v>487</v>
      </c>
      <c r="L497" s="56" t="s">
        <v>435</v>
      </c>
      <c r="M497" s="24">
        <v>17</v>
      </c>
      <c r="N497" s="35" t="s">
        <v>486</v>
      </c>
      <c r="O497" s="24">
        <v>0</v>
      </c>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t="s">
        <v>2666</v>
      </c>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2556</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2621</v>
      </c>
      <c r="M512" s="105"/>
      <c r="N512" s="105"/>
      <c r="O512" s="106"/>
      <c r="P512" s="107"/>
    </row>
    <row r="513" spans="2:20" ht="20.100000000000001" customHeight="1">
      <c r="B513" s="111" t="s">
        <v>287</v>
      </c>
      <c r="C513" s="112"/>
      <c r="D513" s="112"/>
      <c r="E513" s="112"/>
      <c r="F513" s="112"/>
      <c r="G513" s="113"/>
      <c r="H513" s="109" t="s">
        <v>2556</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2622</v>
      </c>
      <c r="M515" s="105"/>
      <c r="N515" s="105"/>
      <c r="O515" s="106"/>
      <c r="P515" s="107"/>
    </row>
    <row r="516" spans="2:20" ht="20.100000000000001" customHeight="1" thickBot="1">
      <c r="B516" s="238" t="s">
        <v>288</v>
      </c>
      <c r="C516" s="239"/>
      <c r="D516" s="239"/>
      <c r="E516" s="239"/>
      <c r="F516" s="239"/>
      <c r="G516" s="239"/>
      <c r="H516" s="128" t="s">
        <v>2556</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2556</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t="s">
        <v>2623</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2556</v>
      </c>
      <c r="K522" s="108"/>
      <c r="L522" s="108"/>
      <c r="M522" s="108"/>
      <c r="N522" s="108"/>
      <c r="O522" s="109"/>
      <c r="P522" s="110"/>
      <c r="S522" s="15" t="str">
        <f>IF($F$519=MST!$I$6,IF(J522="","未記入",""),"")</f>
        <v/>
      </c>
    </row>
    <row r="523" spans="2:20" ht="20.100000000000001" customHeight="1">
      <c r="B523" s="111" t="s">
        <v>2514</v>
      </c>
      <c r="C523" s="112"/>
      <c r="D523" s="112"/>
      <c r="E523" s="113"/>
      <c r="F523" s="109" t="s">
        <v>2562</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2624</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2624</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2624</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2624</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2624</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2556</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3</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2556</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2556</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2556</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2556</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2556</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2556</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2556</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2556</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2556</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2556</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2556</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2556</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2556</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2556</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2556</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2625</v>
      </c>
      <c r="K563" s="122"/>
      <c r="L563" s="122"/>
      <c r="M563" s="122"/>
      <c r="N563" s="122"/>
      <c r="O563" s="122"/>
      <c r="P563" s="123"/>
    </row>
    <row r="564" spans="2:20" ht="27.75" customHeight="1">
      <c r="B564" s="111" t="s">
        <v>297</v>
      </c>
      <c r="C564" s="112"/>
      <c r="D564" s="112"/>
      <c r="E564" s="113"/>
      <c r="F564" s="220" t="s">
        <v>2556</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2562</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2556</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t="s">
        <v>2626</v>
      </c>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t="s">
        <v>2659</v>
      </c>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2360</v>
      </c>
      <c r="I4" s="495"/>
      <c r="J4" s="496"/>
      <c r="K4" s="497"/>
      <c r="L4" s="497"/>
      <c r="M4" s="496"/>
      <c r="N4" s="497"/>
      <c r="O4" s="497"/>
      <c r="P4" s="497"/>
      <c r="Q4" s="497"/>
      <c r="R4" s="65"/>
      <c r="S4" s="25"/>
      <c r="T4" s="12"/>
    </row>
    <row r="5" spans="1:23" ht="50.1" customHeight="1">
      <c r="B5" s="525"/>
      <c r="C5" s="504" t="s">
        <v>308</v>
      </c>
      <c r="D5" s="504"/>
      <c r="E5" s="504"/>
      <c r="F5" s="504"/>
      <c r="G5" s="504"/>
      <c r="H5" s="494" t="s">
        <v>2360</v>
      </c>
      <c r="I5" s="495"/>
      <c r="J5" s="496"/>
      <c r="K5" s="497"/>
      <c r="L5" s="497"/>
      <c r="M5" s="496"/>
      <c r="N5" s="497"/>
      <c r="O5" s="497"/>
      <c r="P5" s="497"/>
      <c r="Q5" s="497"/>
      <c r="R5" s="65"/>
      <c r="S5" s="25"/>
    </row>
    <row r="6" spans="1:23" ht="50.1" customHeight="1">
      <c r="B6" s="525"/>
      <c r="C6" s="504" t="s">
        <v>309</v>
      </c>
      <c r="D6" s="504"/>
      <c r="E6" s="504"/>
      <c r="F6" s="504"/>
      <c r="G6" s="504"/>
      <c r="H6" s="494" t="s">
        <v>2360</v>
      </c>
      <c r="I6" s="495"/>
      <c r="J6" s="496"/>
      <c r="K6" s="497"/>
      <c r="L6" s="497"/>
      <c r="M6" s="496"/>
      <c r="N6" s="497"/>
      <c r="O6" s="497"/>
      <c r="P6" s="497"/>
      <c r="Q6" s="497"/>
      <c r="R6" s="65"/>
      <c r="S6" s="25"/>
    </row>
    <row r="7" spans="1:23" ht="50.1" customHeight="1">
      <c r="B7" s="525"/>
      <c r="C7" s="504" t="s">
        <v>310</v>
      </c>
      <c r="D7" s="504"/>
      <c r="E7" s="504"/>
      <c r="F7" s="504"/>
      <c r="G7" s="504"/>
      <c r="H7" s="494" t="s">
        <v>2360</v>
      </c>
      <c r="I7" s="495"/>
      <c r="J7" s="496"/>
      <c r="K7" s="497"/>
      <c r="L7" s="497"/>
      <c r="M7" s="496"/>
      <c r="N7" s="497"/>
      <c r="O7" s="497"/>
      <c r="P7" s="497"/>
      <c r="Q7" s="497"/>
      <c r="R7" s="65"/>
      <c r="S7" s="25"/>
    </row>
    <row r="8" spans="1:23" ht="50.1" customHeight="1">
      <c r="B8" s="525"/>
      <c r="C8" s="504" t="s">
        <v>311</v>
      </c>
      <c r="D8" s="504"/>
      <c r="E8" s="504"/>
      <c r="F8" s="504"/>
      <c r="G8" s="504"/>
      <c r="H8" s="494" t="s">
        <v>2360</v>
      </c>
      <c r="I8" s="495"/>
      <c r="J8" s="496"/>
      <c r="K8" s="497"/>
      <c r="L8" s="497"/>
      <c r="M8" s="496"/>
      <c r="N8" s="497"/>
      <c r="O8" s="497"/>
      <c r="P8" s="497"/>
      <c r="Q8" s="497"/>
      <c r="R8" s="65"/>
      <c r="S8" s="25"/>
    </row>
    <row r="9" spans="1:23" ht="50.1" customHeight="1">
      <c r="B9" s="525"/>
      <c r="C9" s="504" t="s">
        <v>312</v>
      </c>
      <c r="D9" s="504"/>
      <c r="E9" s="504"/>
      <c r="F9" s="504"/>
      <c r="G9" s="504"/>
      <c r="H9" s="494" t="s">
        <v>2360</v>
      </c>
      <c r="I9" s="495"/>
      <c r="J9" s="496"/>
      <c r="K9" s="497"/>
      <c r="L9" s="497"/>
      <c r="M9" s="496"/>
      <c r="N9" s="497"/>
      <c r="O9" s="497"/>
      <c r="P9" s="497"/>
      <c r="Q9" s="497"/>
      <c r="R9" s="65"/>
      <c r="S9" s="25"/>
    </row>
    <row r="10" spans="1:23" ht="50.1" customHeight="1">
      <c r="B10" s="525"/>
      <c r="C10" s="504" t="s">
        <v>313</v>
      </c>
      <c r="D10" s="504"/>
      <c r="E10" s="504"/>
      <c r="F10" s="504"/>
      <c r="G10" s="504"/>
      <c r="H10" s="494" t="s">
        <v>2360</v>
      </c>
      <c r="I10" s="495"/>
      <c r="J10" s="496"/>
      <c r="K10" s="497"/>
      <c r="L10" s="497"/>
      <c r="M10" s="496"/>
      <c r="N10" s="497"/>
      <c r="O10" s="497"/>
      <c r="P10" s="497"/>
      <c r="Q10" s="497"/>
      <c r="R10" s="65"/>
      <c r="S10" s="25"/>
    </row>
    <row r="11" spans="1:23" ht="50.1" customHeight="1">
      <c r="B11" s="525"/>
      <c r="C11" s="504" t="s">
        <v>314</v>
      </c>
      <c r="D11" s="504"/>
      <c r="E11" s="504"/>
      <c r="F11" s="504"/>
      <c r="G11" s="504"/>
      <c r="H11" s="494" t="s">
        <v>2360</v>
      </c>
      <c r="I11" s="495"/>
      <c r="J11" s="496"/>
      <c r="K11" s="497"/>
      <c r="L11" s="497"/>
      <c r="M11" s="496"/>
      <c r="N11" s="497"/>
      <c r="O11" s="497"/>
      <c r="P11" s="497"/>
      <c r="Q11" s="497"/>
      <c r="R11" s="65"/>
      <c r="S11" s="25"/>
    </row>
    <row r="12" spans="1:23" ht="50.1" customHeight="1">
      <c r="B12" s="525"/>
      <c r="C12" s="504" t="s">
        <v>315</v>
      </c>
      <c r="D12" s="504"/>
      <c r="E12" s="504"/>
      <c r="F12" s="504"/>
      <c r="G12" s="504"/>
      <c r="H12" s="494" t="s">
        <v>2360</v>
      </c>
      <c r="I12" s="495"/>
      <c r="J12" s="496"/>
      <c r="K12" s="497"/>
      <c r="L12" s="497"/>
      <c r="M12" s="496"/>
      <c r="N12" s="497"/>
      <c r="O12" s="497"/>
      <c r="P12" s="497"/>
      <c r="Q12" s="497"/>
      <c r="R12" s="65"/>
      <c r="S12" s="25"/>
    </row>
    <row r="13" spans="1:23" ht="50.1" customHeight="1">
      <c r="B13" s="525"/>
      <c r="C13" s="504" t="s">
        <v>316</v>
      </c>
      <c r="D13" s="504"/>
      <c r="E13" s="504"/>
      <c r="F13" s="504"/>
      <c r="G13" s="504"/>
      <c r="H13" s="494" t="s">
        <v>2359</v>
      </c>
      <c r="I13" s="495"/>
      <c r="J13" s="496" t="s">
        <v>2627</v>
      </c>
      <c r="K13" s="497"/>
      <c r="L13" s="497"/>
      <c r="M13" s="496" t="s">
        <v>2628</v>
      </c>
      <c r="N13" s="497"/>
      <c r="O13" s="497"/>
      <c r="P13" s="497"/>
      <c r="Q13" s="497"/>
      <c r="R13" s="65"/>
      <c r="S13" s="25"/>
    </row>
    <row r="14" spans="1:23" ht="50.1" customHeight="1">
      <c r="B14" s="525"/>
      <c r="C14" s="504" t="s">
        <v>317</v>
      </c>
      <c r="D14" s="504"/>
      <c r="E14" s="504"/>
      <c r="F14" s="504"/>
      <c r="G14" s="504"/>
      <c r="H14" s="494" t="s">
        <v>2360</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2360</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2360</v>
      </c>
      <c r="I17" s="495"/>
      <c r="J17" s="496"/>
      <c r="K17" s="497"/>
      <c r="L17" s="497"/>
      <c r="M17" s="496"/>
      <c r="N17" s="497"/>
      <c r="O17" s="497"/>
      <c r="P17" s="497"/>
      <c r="Q17" s="497"/>
      <c r="R17" s="65"/>
      <c r="S17" s="25"/>
    </row>
    <row r="18" spans="2:19" ht="50.1" customHeight="1">
      <c r="B18" s="59"/>
      <c r="C18" s="504" t="s">
        <v>341</v>
      </c>
      <c r="D18" s="504"/>
      <c r="E18" s="504"/>
      <c r="F18" s="504"/>
      <c r="G18" s="504"/>
      <c r="H18" s="494" t="s">
        <v>2360</v>
      </c>
      <c r="I18" s="495"/>
      <c r="J18" s="496"/>
      <c r="K18" s="497"/>
      <c r="L18" s="497"/>
      <c r="M18" s="496"/>
      <c r="N18" s="497"/>
      <c r="O18" s="497"/>
      <c r="P18" s="497"/>
      <c r="Q18" s="497"/>
      <c r="R18" s="65"/>
      <c r="S18" s="25"/>
    </row>
    <row r="19" spans="2:19" ht="50.1" customHeight="1">
      <c r="B19" s="59"/>
      <c r="C19" s="530" t="s">
        <v>406</v>
      </c>
      <c r="D19" s="531"/>
      <c r="E19" s="531"/>
      <c r="F19" s="531"/>
      <c r="G19" s="532"/>
      <c r="H19" s="494" t="s">
        <v>2360</v>
      </c>
      <c r="I19" s="495"/>
      <c r="J19" s="496"/>
      <c r="K19" s="497"/>
      <c r="L19" s="497"/>
      <c r="M19" s="496"/>
      <c r="N19" s="497"/>
      <c r="O19" s="497"/>
      <c r="P19" s="497"/>
      <c r="Q19" s="497"/>
      <c r="R19" s="65"/>
      <c r="S19" s="25"/>
    </row>
    <row r="20" spans="2:19" ht="50.1" customHeight="1">
      <c r="B20" s="59"/>
      <c r="C20" s="504" t="s">
        <v>334</v>
      </c>
      <c r="D20" s="504"/>
      <c r="E20" s="504"/>
      <c r="F20" s="504"/>
      <c r="G20" s="504"/>
      <c r="H20" s="494" t="s">
        <v>2360</v>
      </c>
      <c r="I20" s="495"/>
      <c r="J20" s="496"/>
      <c r="K20" s="497"/>
      <c r="L20" s="497"/>
      <c r="M20" s="496"/>
      <c r="N20" s="497"/>
      <c r="O20" s="497"/>
      <c r="P20" s="497"/>
      <c r="Q20" s="497"/>
      <c r="R20" s="65"/>
      <c r="S20" s="25"/>
    </row>
    <row r="21" spans="2:19" ht="50.1" customHeight="1">
      <c r="B21" s="59"/>
      <c r="C21" s="504" t="s">
        <v>338</v>
      </c>
      <c r="D21" s="504"/>
      <c r="E21" s="504"/>
      <c r="F21" s="504"/>
      <c r="G21" s="504"/>
      <c r="H21" s="494" t="s">
        <v>2360</v>
      </c>
      <c r="I21" s="495"/>
      <c r="J21" s="496"/>
      <c r="K21" s="497"/>
      <c r="L21" s="497"/>
      <c r="M21" s="496"/>
      <c r="N21" s="497"/>
      <c r="O21" s="497"/>
      <c r="P21" s="497"/>
      <c r="Q21" s="497"/>
      <c r="R21" s="65"/>
      <c r="S21" s="25"/>
    </row>
    <row r="22" spans="2:19" ht="50.1" customHeight="1">
      <c r="B22" s="59"/>
      <c r="C22" s="504" t="s">
        <v>337</v>
      </c>
      <c r="D22" s="504"/>
      <c r="E22" s="504"/>
      <c r="F22" s="504"/>
      <c r="G22" s="504"/>
      <c r="H22" s="494" t="s">
        <v>2360</v>
      </c>
      <c r="I22" s="495"/>
      <c r="J22" s="496"/>
      <c r="K22" s="497"/>
      <c r="L22" s="497"/>
      <c r="M22" s="496"/>
      <c r="N22" s="497"/>
      <c r="O22" s="497"/>
      <c r="P22" s="497"/>
      <c r="Q22" s="497"/>
      <c r="R22" s="65"/>
      <c r="S22" s="25"/>
    </row>
    <row r="23" spans="2:19" ht="50.1" customHeight="1">
      <c r="B23" s="59"/>
      <c r="C23" s="504" t="s">
        <v>342</v>
      </c>
      <c r="D23" s="504"/>
      <c r="E23" s="504"/>
      <c r="F23" s="504"/>
      <c r="G23" s="504"/>
      <c r="H23" s="494" t="s">
        <v>2360</v>
      </c>
      <c r="I23" s="495"/>
      <c r="J23" s="496"/>
      <c r="K23" s="497"/>
      <c r="L23" s="497"/>
      <c r="M23" s="496"/>
      <c r="N23" s="497"/>
      <c r="O23" s="497"/>
      <c r="P23" s="497"/>
      <c r="Q23" s="497"/>
      <c r="R23" s="65"/>
      <c r="S23" s="25"/>
    </row>
    <row r="24" spans="2:19" ht="50.1" customHeight="1">
      <c r="B24" s="59"/>
      <c r="C24" s="504" t="s">
        <v>395</v>
      </c>
      <c r="D24" s="504"/>
      <c r="E24" s="504"/>
      <c r="F24" s="504"/>
      <c r="G24" s="504"/>
      <c r="H24" s="494" t="s">
        <v>2360</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2360</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2360</v>
      </c>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2360</v>
      </c>
      <c r="I28" s="495"/>
      <c r="J28" s="496"/>
      <c r="K28" s="497"/>
      <c r="L28" s="497"/>
      <c r="M28" s="496"/>
      <c r="N28" s="497"/>
      <c r="O28" s="497"/>
      <c r="P28" s="497"/>
      <c r="Q28" s="497"/>
      <c r="R28" s="65"/>
      <c r="S28" s="25"/>
    </row>
    <row r="29" spans="2:19" ht="50.1" customHeight="1">
      <c r="B29" s="59"/>
      <c r="C29" s="504" t="s">
        <v>323</v>
      </c>
      <c r="D29" s="504"/>
      <c r="E29" s="504"/>
      <c r="F29" s="504"/>
      <c r="G29" s="504"/>
      <c r="H29" s="494" t="s">
        <v>2360</v>
      </c>
      <c r="I29" s="495"/>
      <c r="J29" s="496"/>
      <c r="K29" s="497"/>
      <c r="L29" s="497"/>
      <c r="M29" s="496"/>
      <c r="N29" s="497"/>
      <c r="O29" s="497"/>
      <c r="P29" s="497"/>
      <c r="Q29" s="497"/>
      <c r="R29" s="65"/>
      <c r="S29" s="25"/>
    </row>
    <row r="30" spans="2:19" ht="50.1" customHeight="1">
      <c r="B30" s="59"/>
      <c r="C30" s="504" t="s">
        <v>324</v>
      </c>
      <c r="D30" s="504"/>
      <c r="E30" s="504"/>
      <c r="F30" s="504"/>
      <c r="G30" s="504"/>
      <c r="H30" s="494" t="s">
        <v>2360</v>
      </c>
      <c r="I30" s="495"/>
      <c r="J30" s="496"/>
      <c r="K30" s="497"/>
      <c r="L30" s="497"/>
      <c r="M30" s="496"/>
      <c r="N30" s="497"/>
      <c r="O30" s="497"/>
      <c r="P30" s="497"/>
      <c r="Q30" s="497"/>
      <c r="R30" s="65"/>
      <c r="S30" s="25"/>
    </row>
    <row r="31" spans="2:19" ht="50.1" customHeight="1">
      <c r="B31" s="59"/>
      <c r="C31" s="504" t="s">
        <v>325</v>
      </c>
      <c r="D31" s="504"/>
      <c r="E31" s="504"/>
      <c r="F31" s="504"/>
      <c r="G31" s="504"/>
      <c r="H31" s="494" t="s">
        <v>2360</v>
      </c>
      <c r="I31" s="495"/>
      <c r="J31" s="496"/>
      <c r="K31" s="497"/>
      <c r="L31" s="497"/>
      <c r="M31" s="496"/>
      <c r="N31" s="497"/>
      <c r="O31" s="497"/>
      <c r="P31" s="497"/>
      <c r="Q31" s="497"/>
      <c r="R31" s="65"/>
      <c r="S31" s="25"/>
    </row>
    <row r="32" spans="2:19" ht="50.1" customHeight="1">
      <c r="B32" s="59"/>
      <c r="C32" s="504" t="s">
        <v>326</v>
      </c>
      <c r="D32" s="504"/>
      <c r="E32" s="504"/>
      <c r="F32" s="504"/>
      <c r="G32" s="504"/>
      <c r="H32" s="494" t="s">
        <v>2360</v>
      </c>
      <c r="I32" s="495"/>
      <c r="J32" s="496"/>
      <c r="K32" s="497"/>
      <c r="L32" s="497"/>
      <c r="M32" s="496"/>
      <c r="N32" s="497"/>
      <c r="O32" s="497"/>
      <c r="P32" s="497"/>
      <c r="Q32" s="497"/>
      <c r="R32" s="65"/>
      <c r="S32" s="25"/>
    </row>
    <row r="33" spans="2:19" ht="50.1" customHeight="1">
      <c r="B33" s="59"/>
      <c r="C33" s="504" t="s">
        <v>327</v>
      </c>
      <c r="D33" s="504"/>
      <c r="E33" s="504"/>
      <c r="F33" s="504"/>
      <c r="G33" s="504"/>
      <c r="H33" s="494" t="s">
        <v>2360</v>
      </c>
      <c r="I33" s="495"/>
      <c r="J33" s="496"/>
      <c r="K33" s="497"/>
      <c r="L33" s="497"/>
      <c r="M33" s="496"/>
      <c r="N33" s="497"/>
      <c r="O33" s="497"/>
      <c r="P33" s="497"/>
      <c r="Q33" s="497"/>
      <c r="R33" s="65"/>
      <c r="S33" s="25"/>
    </row>
    <row r="34" spans="2:19" ht="50.1" customHeight="1">
      <c r="B34" s="59"/>
      <c r="C34" s="504" t="s">
        <v>328</v>
      </c>
      <c r="D34" s="504"/>
      <c r="E34" s="504"/>
      <c r="F34" s="504"/>
      <c r="G34" s="504"/>
      <c r="H34" s="494" t="s">
        <v>2360</v>
      </c>
      <c r="I34" s="495"/>
      <c r="J34" s="496"/>
      <c r="K34" s="497"/>
      <c r="L34" s="497"/>
      <c r="M34" s="496"/>
      <c r="N34" s="497"/>
      <c r="O34" s="497"/>
      <c r="P34" s="497"/>
      <c r="Q34" s="497"/>
      <c r="R34" s="65"/>
      <c r="S34" s="25"/>
    </row>
    <row r="35" spans="2:19" ht="50.1" customHeight="1">
      <c r="B35" s="59"/>
      <c r="C35" s="504" t="s">
        <v>329</v>
      </c>
      <c r="D35" s="504"/>
      <c r="E35" s="504"/>
      <c r="F35" s="504"/>
      <c r="G35" s="504"/>
      <c r="H35" s="494" t="s">
        <v>2359</v>
      </c>
      <c r="I35" s="495"/>
      <c r="J35" s="496" t="s">
        <v>2627</v>
      </c>
      <c r="K35" s="497"/>
      <c r="L35" s="497"/>
      <c r="M35" s="496" t="s">
        <v>2628</v>
      </c>
      <c r="N35" s="497"/>
      <c r="O35" s="497"/>
      <c r="P35" s="497"/>
      <c r="Q35" s="497"/>
      <c r="R35" s="65"/>
      <c r="S35" s="25"/>
    </row>
    <row r="36" spans="2:19" ht="50.1" customHeight="1">
      <c r="B36" s="59"/>
      <c r="C36" s="504" t="s">
        <v>331</v>
      </c>
      <c r="D36" s="504"/>
      <c r="E36" s="504"/>
      <c r="F36" s="504"/>
      <c r="G36" s="504"/>
      <c r="H36" s="494" t="s">
        <v>2360</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2360</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2360</v>
      </c>
      <c r="I39" s="495"/>
      <c r="J39" s="496"/>
      <c r="K39" s="497"/>
      <c r="L39" s="497"/>
      <c r="M39" s="496"/>
      <c r="N39" s="497"/>
      <c r="O39" s="497"/>
      <c r="P39" s="497"/>
      <c r="Q39" s="497"/>
      <c r="R39" s="65"/>
      <c r="S39" s="25"/>
    </row>
    <row r="40" spans="2:19" ht="50.1" customHeight="1">
      <c r="B40" s="502"/>
      <c r="C40" s="504" t="s">
        <v>335</v>
      </c>
      <c r="D40" s="504"/>
      <c r="E40" s="504"/>
      <c r="F40" s="504"/>
      <c r="G40" s="504"/>
      <c r="H40" s="494" t="s">
        <v>2360</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2360</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2360</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2360</v>
      </c>
      <c r="I44" s="495"/>
      <c r="J44" s="496"/>
      <c r="K44" s="497"/>
      <c r="L44" s="497"/>
      <c r="M44" s="496"/>
      <c r="N44" s="497"/>
      <c r="O44" s="497"/>
      <c r="P44" s="497"/>
      <c r="Q44" s="497"/>
      <c r="R44" s="65"/>
      <c r="S44" s="25"/>
    </row>
    <row r="45" spans="2:19" ht="50.1" customHeight="1">
      <c r="B45" s="502"/>
      <c r="C45" s="504" t="s">
        <v>346</v>
      </c>
      <c r="D45" s="504"/>
      <c r="E45" s="504"/>
      <c r="F45" s="504"/>
      <c r="G45" s="504"/>
      <c r="H45" s="494" t="s">
        <v>2360</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2360</v>
      </c>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t="s">
        <v>2360</v>
      </c>
      <c r="I48" s="495"/>
      <c r="J48" s="496"/>
      <c r="K48" s="497"/>
      <c r="L48" s="497"/>
      <c r="M48" s="496"/>
      <c r="N48" s="497"/>
      <c r="O48" s="497"/>
      <c r="P48" s="497"/>
      <c r="Q48" s="497"/>
      <c r="R48" s="65"/>
      <c r="S48" s="25"/>
    </row>
    <row r="49" spans="2:19" ht="50.1" customHeight="1">
      <c r="B49" s="502"/>
      <c r="C49" s="504" t="s">
        <v>409</v>
      </c>
      <c r="D49" s="504"/>
      <c r="E49" s="504"/>
      <c r="F49" s="504"/>
      <c r="G49" s="504"/>
      <c r="H49" s="494" t="s">
        <v>2360</v>
      </c>
      <c r="I49" s="495"/>
      <c r="J49" s="496"/>
      <c r="K49" s="497"/>
      <c r="L49" s="497"/>
      <c r="M49" s="496"/>
      <c r="N49" s="497"/>
      <c r="O49" s="497"/>
      <c r="P49" s="497"/>
      <c r="Q49" s="497"/>
      <c r="R49" s="65"/>
      <c r="S49" s="25"/>
    </row>
    <row r="50" spans="2:19" ht="50.1" customHeight="1" thickBot="1">
      <c r="B50" s="503"/>
      <c r="C50" s="534" t="s">
        <v>410</v>
      </c>
      <c r="D50" s="534"/>
      <c r="E50" s="534"/>
      <c r="F50" s="534"/>
      <c r="G50" s="534"/>
      <c r="H50" s="498" t="s">
        <v>2360</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B36" sqref="AB36:AD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2556</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2556</v>
      </c>
      <c r="K7" s="547"/>
      <c r="L7" s="547"/>
      <c r="M7" s="547"/>
      <c r="N7" s="547"/>
      <c r="O7" s="548"/>
      <c r="P7" s="546" t="s">
        <v>2556</v>
      </c>
      <c r="Q7" s="547"/>
      <c r="R7" s="547"/>
      <c r="S7" s="547"/>
      <c r="T7" s="547"/>
      <c r="U7" s="548"/>
      <c r="V7" s="589" t="s">
        <v>2571</v>
      </c>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2556</v>
      </c>
      <c r="K8" s="550"/>
      <c r="L8" s="550"/>
      <c r="M8" s="550"/>
      <c r="N8" s="550"/>
      <c r="O8" s="551"/>
      <c r="P8" s="549" t="s">
        <v>2556</v>
      </c>
      <c r="Q8" s="550"/>
      <c r="R8" s="550"/>
      <c r="S8" s="550"/>
      <c r="T8" s="550"/>
      <c r="U8" s="551"/>
      <c r="V8" s="545" t="s">
        <v>2571</v>
      </c>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2556</v>
      </c>
      <c r="Q9" s="550"/>
      <c r="R9" s="550"/>
      <c r="S9" s="550"/>
      <c r="T9" s="550"/>
      <c r="U9" s="551"/>
      <c r="V9" s="545"/>
      <c r="W9" s="545"/>
      <c r="X9" s="545"/>
      <c r="Y9" s="545" t="s">
        <v>2571</v>
      </c>
      <c r="Z9" s="545"/>
      <c r="AA9" s="545"/>
      <c r="AB9" s="554" t="s">
        <v>2629</v>
      </c>
      <c r="AC9" s="555"/>
      <c r="AD9" s="555"/>
      <c r="AE9" s="554" t="s">
        <v>2630</v>
      </c>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2556</v>
      </c>
      <c r="K10" s="550"/>
      <c r="L10" s="550"/>
      <c r="M10" s="550"/>
      <c r="N10" s="550"/>
      <c r="O10" s="551"/>
      <c r="P10" s="549" t="s">
        <v>2556</v>
      </c>
      <c r="Q10" s="550"/>
      <c r="R10" s="550"/>
      <c r="S10" s="550"/>
      <c r="T10" s="550"/>
      <c r="U10" s="551"/>
      <c r="V10" s="545" t="s">
        <v>2571</v>
      </c>
      <c r="W10" s="545"/>
      <c r="X10" s="545"/>
      <c r="Y10" s="545" t="s">
        <v>2571</v>
      </c>
      <c r="Z10" s="545"/>
      <c r="AA10" s="545"/>
      <c r="AB10" s="554" t="s">
        <v>2631</v>
      </c>
      <c r="AC10" s="555"/>
      <c r="AD10" s="555"/>
      <c r="AE10" s="554" t="s">
        <v>2632</v>
      </c>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2562</v>
      </c>
      <c r="K11" s="550"/>
      <c r="L11" s="550"/>
      <c r="M11" s="550"/>
      <c r="N11" s="550"/>
      <c r="O11" s="551"/>
      <c r="P11" s="549" t="s">
        <v>2562</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2556</v>
      </c>
      <c r="K12" s="550"/>
      <c r="L12" s="550"/>
      <c r="M12" s="550"/>
      <c r="N12" s="550"/>
      <c r="O12" s="551"/>
      <c r="P12" s="549" t="s">
        <v>2556</v>
      </c>
      <c r="Q12" s="550"/>
      <c r="R12" s="550"/>
      <c r="S12" s="550"/>
      <c r="T12" s="550"/>
      <c r="U12" s="551"/>
      <c r="V12" s="545" t="s">
        <v>2571</v>
      </c>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2556</v>
      </c>
      <c r="K13" s="550"/>
      <c r="L13" s="550"/>
      <c r="M13" s="550"/>
      <c r="N13" s="550"/>
      <c r="O13" s="551"/>
      <c r="P13" s="549" t="s">
        <v>2556</v>
      </c>
      <c r="Q13" s="550"/>
      <c r="R13" s="550"/>
      <c r="S13" s="550"/>
      <c r="T13" s="550"/>
      <c r="U13" s="551"/>
      <c r="V13" s="545" t="s">
        <v>2571</v>
      </c>
      <c r="W13" s="545"/>
      <c r="X13" s="545"/>
      <c r="Y13" s="545" t="s">
        <v>2571</v>
      </c>
      <c r="Z13" s="545"/>
      <c r="AA13" s="545"/>
      <c r="AB13" s="554" t="s">
        <v>2633</v>
      </c>
      <c r="AC13" s="555"/>
      <c r="AD13" s="555"/>
      <c r="AE13" s="554" t="s">
        <v>2634</v>
      </c>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2556</v>
      </c>
      <c r="K14" s="550"/>
      <c r="L14" s="550"/>
      <c r="M14" s="550"/>
      <c r="N14" s="550"/>
      <c r="O14" s="551"/>
      <c r="P14" s="549" t="s">
        <v>2556</v>
      </c>
      <c r="Q14" s="550"/>
      <c r="R14" s="550"/>
      <c r="S14" s="550"/>
      <c r="T14" s="550"/>
      <c r="U14" s="551"/>
      <c r="V14" s="545" t="s">
        <v>2571</v>
      </c>
      <c r="W14" s="545"/>
      <c r="X14" s="545"/>
      <c r="Y14" s="545" t="s">
        <v>2571</v>
      </c>
      <c r="Z14" s="545"/>
      <c r="AA14" s="545"/>
      <c r="AB14" s="554" t="s">
        <v>2635</v>
      </c>
      <c r="AC14" s="555"/>
      <c r="AD14" s="555"/>
      <c r="AE14" s="554" t="s">
        <v>2636</v>
      </c>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t="s">
        <v>2556</v>
      </c>
      <c r="K15" s="537"/>
      <c r="L15" s="537"/>
      <c r="M15" s="537"/>
      <c r="N15" s="537"/>
      <c r="O15" s="538"/>
      <c r="P15" s="536" t="s">
        <v>2556</v>
      </c>
      <c r="Q15" s="537"/>
      <c r="R15" s="537"/>
      <c r="S15" s="537"/>
      <c r="T15" s="537"/>
      <c r="U15" s="538"/>
      <c r="V15" s="539" t="s">
        <v>2571</v>
      </c>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2556</v>
      </c>
      <c r="K17" s="547"/>
      <c r="L17" s="547"/>
      <c r="M17" s="547"/>
      <c r="N17" s="547"/>
      <c r="O17" s="548"/>
      <c r="P17" s="546" t="s">
        <v>2556</v>
      </c>
      <c r="Q17" s="547"/>
      <c r="R17" s="547"/>
      <c r="S17" s="547"/>
      <c r="T17" s="547"/>
      <c r="U17" s="548"/>
      <c r="V17" s="589" t="s">
        <v>2571</v>
      </c>
      <c r="W17" s="589"/>
      <c r="X17" s="589"/>
      <c r="Y17" s="589" t="s">
        <v>2571</v>
      </c>
      <c r="Z17" s="589"/>
      <c r="AA17" s="589"/>
      <c r="AB17" s="587" t="s">
        <v>2637</v>
      </c>
      <c r="AC17" s="588"/>
      <c r="AD17" s="588"/>
      <c r="AE17" s="587" t="s">
        <v>2638</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2556</v>
      </c>
      <c r="K18" s="550"/>
      <c r="L18" s="550"/>
      <c r="M18" s="550"/>
      <c r="N18" s="550"/>
      <c r="O18" s="551"/>
      <c r="P18" s="549" t="s">
        <v>2556</v>
      </c>
      <c r="Q18" s="550"/>
      <c r="R18" s="550"/>
      <c r="S18" s="550"/>
      <c r="T18" s="550"/>
      <c r="U18" s="551"/>
      <c r="V18" s="545" t="s">
        <v>2571</v>
      </c>
      <c r="W18" s="545"/>
      <c r="X18" s="545"/>
      <c r="Y18" s="545" t="s">
        <v>2571</v>
      </c>
      <c r="Z18" s="545"/>
      <c r="AA18" s="545"/>
      <c r="AB18" s="554" t="s">
        <v>2637</v>
      </c>
      <c r="AC18" s="555"/>
      <c r="AD18" s="555"/>
      <c r="AE18" s="554" t="s">
        <v>2639</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2556</v>
      </c>
      <c r="K19" s="550"/>
      <c r="L19" s="550"/>
      <c r="M19" s="550"/>
      <c r="N19" s="550"/>
      <c r="O19" s="551"/>
      <c r="P19" s="549" t="s">
        <v>2556</v>
      </c>
      <c r="Q19" s="550"/>
      <c r="R19" s="550"/>
      <c r="S19" s="550"/>
      <c r="T19" s="550"/>
      <c r="U19" s="551"/>
      <c r="V19" s="545" t="s">
        <v>2571</v>
      </c>
      <c r="W19" s="545"/>
      <c r="X19" s="545"/>
      <c r="Y19" s="545" t="s">
        <v>2571</v>
      </c>
      <c r="Z19" s="545"/>
      <c r="AA19" s="545"/>
      <c r="AB19" s="554" t="s">
        <v>2640</v>
      </c>
      <c r="AC19" s="555"/>
      <c r="AD19" s="555"/>
      <c r="AE19" s="554" t="s">
        <v>2641</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2556</v>
      </c>
      <c r="K20" s="550"/>
      <c r="L20" s="550"/>
      <c r="M20" s="550"/>
      <c r="N20" s="550"/>
      <c r="O20" s="551"/>
      <c r="P20" s="549" t="s">
        <v>2556</v>
      </c>
      <c r="Q20" s="550"/>
      <c r="R20" s="550"/>
      <c r="S20" s="550"/>
      <c r="T20" s="550"/>
      <c r="U20" s="551"/>
      <c r="V20" s="545" t="s">
        <v>2571</v>
      </c>
      <c r="W20" s="545"/>
      <c r="X20" s="545"/>
      <c r="Y20" s="545" t="s">
        <v>2571</v>
      </c>
      <c r="Z20" s="545"/>
      <c r="AA20" s="545"/>
      <c r="AB20" s="554" t="s">
        <v>2642</v>
      </c>
      <c r="AC20" s="555"/>
      <c r="AD20" s="555"/>
      <c r="AE20" s="554" t="s">
        <v>2643</v>
      </c>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2556</v>
      </c>
      <c r="Q21" s="550"/>
      <c r="R21" s="550"/>
      <c r="S21" s="550"/>
      <c r="T21" s="550"/>
      <c r="U21" s="551"/>
      <c r="V21" s="545"/>
      <c r="W21" s="545"/>
      <c r="X21" s="545"/>
      <c r="Y21" s="545" t="s">
        <v>2571</v>
      </c>
      <c r="Z21" s="545"/>
      <c r="AA21" s="545"/>
      <c r="AB21" s="554" t="s">
        <v>2644</v>
      </c>
      <c r="AC21" s="555"/>
      <c r="AD21" s="555"/>
      <c r="AE21" s="554" t="s">
        <v>2645</v>
      </c>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2562</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2556</v>
      </c>
      <c r="Q23" s="550"/>
      <c r="R23" s="550"/>
      <c r="S23" s="550"/>
      <c r="T23" s="550"/>
      <c r="U23" s="551"/>
      <c r="V23" s="545"/>
      <c r="W23" s="545"/>
      <c r="X23" s="545"/>
      <c r="Y23" s="545" t="s">
        <v>2571</v>
      </c>
      <c r="Z23" s="545"/>
      <c r="AA23" s="545"/>
      <c r="AB23" s="554" t="s">
        <v>2629</v>
      </c>
      <c r="AC23" s="555"/>
      <c r="AD23" s="555"/>
      <c r="AE23" s="554" t="s">
        <v>2646</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2556</v>
      </c>
      <c r="K24" s="550"/>
      <c r="L24" s="550"/>
      <c r="M24" s="550"/>
      <c r="N24" s="550"/>
      <c r="O24" s="551"/>
      <c r="P24" s="549" t="s">
        <v>2556</v>
      </c>
      <c r="Q24" s="550"/>
      <c r="R24" s="550"/>
      <c r="S24" s="550"/>
      <c r="T24" s="550"/>
      <c r="U24" s="551"/>
      <c r="V24" s="545" t="s">
        <v>2571</v>
      </c>
      <c r="W24" s="545"/>
      <c r="X24" s="545"/>
      <c r="Y24" s="545" t="s">
        <v>2571</v>
      </c>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2556</v>
      </c>
      <c r="K25" s="550"/>
      <c r="L25" s="550"/>
      <c r="M25" s="550"/>
      <c r="N25" s="550"/>
      <c r="O25" s="551"/>
      <c r="P25" s="549" t="s">
        <v>2556</v>
      </c>
      <c r="Q25" s="550"/>
      <c r="R25" s="550"/>
      <c r="S25" s="550"/>
      <c r="T25" s="550"/>
      <c r="U25" s="551"/>
      <c r="V25" s="545" t="s">
        <v>2571</v>
      </c>
      <c r="W25" s="545"/>
      <c r="X25" s="545"/>
      <c r="Y25" s="545" t="s">
        <v>2571</v>
      </c>
      <c r="Z25" s="545"/>
      <c r="AA25" s="545"/>
      <c r="AB25" s="554" t="s">
        <v>2647</v>
      </c>
      <c r="AC25" s="555"/>
      <c r="AD25" s="555"/>
      <c r="AE25" s="554" t="s">
        <v>2648</v>
      </c>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2556</v>
      </c>
      <c r="Q26" s="557"/>
      <c r="R26" s="557"/>
      <c r="S26" s="557"/>
      <c r="T26" s="557"/>
      <c r="U26" s="558"/>
      <c r="V26" s="590" t="s">
        <v>2571</v>
      </c>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2556</v>
      </c>
      <c r="Q28" s="547"/>
      <c r="R28" s="547"/>
      <c r="S28" s="547"/>
      <c r="T28" s="547"/>
      <c r="U28" s="548"/>
      <c r="V28" s="589" t="s">
        <v>2571</v>
      </c>
      <c r="W28" s="589"/>
      <c r="X28" s="589"/>
      <c r="Y28" s="589" t="s">
        <v>2571</v>
      </c>
      <c r="Z28" s="589"/>
      <c r="AA28" s="589"/>
      <c r="AB28" s="587" t="s">
        <v>2649</v>
      </c>
      <c r="AC28" s="588"/>
      <c r="AD28" s="588"/>
      <c r="AE28" s="587" t="s">
        <v>2651</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2556</v>
      </c>
      <c r="K29" s="550"/>
      <c r="L29" s="550"/>
      <c r="M29" s="550"/>
      <c r="N29" s="550"/>
      <c r="O29" s="551"/>
      <c r="P29" s="549" t="s">
        <v>2556</v>
      </c>
      <c r="Q29" s="550"/>
      <c r="R29" s="550"/>
      <c r="S29" s="550"/>
      <c r="T29" s="550"/>
      <c r="U29" s="551"/>
      <c r="V29" s="545" t="s">
        <v>2571</v>
      </c>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2556</v>
      </c>
      <c r="K30" s="550"/>
      <c r="L30" s="550"/>
      <c r="M30" s="550"/>
      <c r="N30" s="550"/>
      <c r="O30" s="551"/>
      <c r="P30" s="549" t="s">
        <v>2556</v>
      </c>
      <c r="Q30" s="550"/>
      <c r="R30" s="550"/>
      <c r="S30" s="550"/>
      <c r="T30" s="550"/>
      <c r="U30" s="551"/>
      <c r="V30" s="545" t="s">
        <v>2571</v>
      </c>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2556</v>
      </c>
      <c r="K31" s="550"/>
      <c r="L31" s="550"/>
      <c r="M31" s="550"/>
      <c r="N31" s="550"/>
      <c r="O31" s="551"/>
      <c r="P31" s="549" t="s">
        <v>2556</v>
      </c>
      <c r="Q31" s="550"/>
      <c r="R31" s="550"/>
      <c r="S31" s="550"/>
      <c r="T31" s="550"/>
      <c r="U31" s="551"/>
      <c r="V31" s="545" t="s">
        <v>2571</v>
      </c>
      <c r="W31" s="545"/>
      <c r="X31" s="545"/>
      <c r="Y31" s="545" t="s">
        <v>2571</v>
      </c>
      <c r="Z31" s="545"/>
      <c r="AA31" s="545"/>
      <c r="AB31" s="554" t="s">
        <v>2650</v>
      </c>
      <c r="AC31" s="555"/>
      <c r="AD31" s="555"/>
      <c r="AE31" s="554" t="s">
        <v>2652</v>
      </c>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2556</v>
      </c>
      <c r="K32" s="557"/>
      <c r="L32" s="557"/>
      <c r="M32" s="557"/>
      <c r="N32" s="557"/>
      <c r="O32" s="558"/>
      <c r="P32" s="556" t="s">
        <v>2556</v>
      </c>
      <c r="Q32" s="557"/>
      <c r="R32" s="557"/>
      <c r="S32" s="557"/>
      <c r="T32" s="557"/>
      <c r="U32" s="558"/>
      <c r="V32" s="590" t="s">
        <v>2571</v>
      </c>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2556</v>
      </c>
      <c r="K34" s="547"/>
      <c r="L34" s="547"/>
      <c r="M34" s="547"/>
      <c r="N34" s="547"/>
      <c r="O34" s="548"/>
      <c r="P34" s="546" t="s">
        <v>2556</v>
      </c>
      <c r="Q34" s="547"/>
      <c r="R34" s="547"/>
      <c r="S34" s="547"/>
      <c r="T34" s="547"/>
      <c r="U34" s="548"/>
      <c r="V34" s="589" t="s">
        <v>2571</v>
      </c>
      <c r="W34" s="589"/>
      <c r="X34" s="589"/>
      <c r="Y34" s="589" t="s">
        <v>2571</v>
      </c>
      <c r="Z34" s="589"/>
      <c r="AA34" s="589"/>
      <c r="AB34" s="587" t="s">
        <v>2654</v>
      </c>
      <c r="AC34" s="588"/>
      <c r="AD34" s="588"/>
      <c r="AE34" s="587" t="s">
        <v>2636</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2556</v>
      </c>
      <c r="K35" s="550"/>
      <c r="L35" s="550"/>
      <c r="M35" s="550"/>
      <c r="N35" s="550"/>
      <c r="O35" s="551"/>
      <c r="P35" s="549" t="s">
        <v>2556</v>
      </c>
      <c r="Q35" s="550"/>
      <c r="R35" s="550"/>
      <c r="S35" s="550"/>
      <c r="T35" s="550"/>
      <c r="U35" s="551"/>
      <c r="V35" s="545" t="s">
        <v>2571</v>
      </c>
      <c r="W35" s="545"/>
      <c r="X35" s="545"/>
      <c r="Y35" s="545"/>
      <c r="Z35" s="545"/>
      <c r="AA35" s="545"/>
      <c r="AB35" s="554"/>
      <c r="AC35" s="555"/>
      <c r="AD35" s="555"/>
      <c r="AE35" s="554" t="s">
        <v>2655</v>
      </c>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2556</v>
      </c>
      <c r="K36" s="557"/>
      <c r="L36" s="557"/>
      <c r="M36" s="557"/>
      <c r="N36" s="557"/>
      <c r="O36" s="558"/>
      <c r="P36" s="556" t="s">
        <v>2556</v>
      </c>
      <c r="Q36" s="557"/>
      <c r="R36" s="557"/>
      <c r="S36" s="557"/>
      <c r="T36" s="557"/>
      <c r="U36" s="558"/>
      <c r="V36" s="590" t="s">
        <v>2571</v>
      </c>
      <c r="W36" s="590"/>
      <c r="X36" s="590"/>
      <c r="Y36" s="590" t="s">
        <v>2571</v>
      </c>
      <c r="Z36" s="590"/>
      <c r="AA36" s="590"/>
      <c r="AB36" s="593" t="s">
        <v>2653</v>
      </c>
      <c r="AC36" s="594"/>
      <c r="AD36" s="594"/>
      <c r="AE36" s="593" t="s">
        <v>2656</v>
      </c>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