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BECptbRZ40Sty5Yad5JLPQ==\"/>
    </mc:Choice>
  </mc:AlternateContent>
  <xr:revisionPtr revIDLastSave="0" documentId="13_ncr:1_{5B44EFC3-4F21-4E5A-A198-ADECB0989B3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<sst xmlns="http://schemas.openxmlformats.org/spreadsheetml/2006/main" count="2959" uniqueCount="2568">
  <si>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</si>
  <si>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</si>
  <si>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</si>
  <si>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</si>
  <si>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</si>
  <si>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</si>
  <si>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</si>
  <si>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</si>
  <si>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</si>
  <si>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</si>
  <si>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</si>
  <si>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</si>
  <si>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</si>
  <si>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</si>
  <si>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</si>
  <si>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</si>
  <si>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</si>
  <si>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</si>
  <si>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</si>
  <si>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</si>
  <si>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</si>
  <si>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</si>
  <si>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</si>
  <si>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</si>
  <si>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</si>
  <si>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</si>
  <si>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</si>
  <si>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</si>
  <si>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</si>
  <si>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</si>
  <si>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</si>
  <si>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</si>
  <si>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</si>
  <si>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</si>
  <si>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</si>
  <si>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</si>
  <si>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</si>
  <si>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</si>
  <si>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</si>
  <si>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</si>
  <si>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</si>
  <si>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</si>
  <si>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</si>
  <si>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</si>
  <si>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</si>
  <si>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</si>
  <si>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</si>
  <si>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</si>
  <si>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</si>
  <si>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</si>
  <si>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</si>
  <si>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</si>
  <si>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</si>
  <si>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</si>
  <si>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</si>
  <si>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</si>
  <si>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</si>
  <si>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</si>
  <si>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</si>
  <si>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</si>
  <si>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</si>
  <si>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</si>
  <si>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</si>
  <si>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</si>
  <si>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</si>
  <si>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</si>
  <si>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</si>
  <si>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</si>
  <si>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</si>
  <si>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</si>
  <si>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</si>
  <si>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</si>
  <si>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</si>
  <si>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</si>
  <si>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</si>
  <si>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</si>
  <si>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</si>
  <si>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</si>
  <si>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</si>
  <si>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</si>
  <si>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</si>
  <si>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</si>
  <si>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</si>
  <si>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</si>
  <si>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</si>
  <si>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</si>
  <si>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</si>
  <si>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</si>
  <si>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</si>
  <si>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</si>
  <si>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</si>
  <si>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</si>
  <si>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</si>
  <si>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</si>
  <si>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</si>
  <si>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</si>
  <si>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</si>
  <si>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</si>
  <si>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</si>
  <si>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</si>
  <si>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</si>
  <si>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</si>
  <si>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</si>
  <si>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</si>
  <si>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</si>
  <si>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</si>
  <si>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</si>
  <si>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</si>
  <si>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</si>
  <si>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</si>
  <si>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</si>
  <si>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</si>
  <si>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</si>
  <si>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</si>
  <si>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</si>
  <si>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</si>
  <si>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</si>
  <si>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</si>
  <si>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</si>
  <si>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</si>
  <si>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</si>
  <si>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</si>
  <si>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</si>
  <si>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</si>
  <si>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</si>
  <si>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</si>
  <si>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</si>
  <si>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</si>
  <si>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</si>
  <si>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</si>
  <si>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</si>
  <si>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</si>
  <si>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</si>
  <si>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</si>
  <si>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</si>
  <si>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</si>
  <si>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</si>
  <si>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</si>
  <si>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</si>
  <si>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</si>
  <si>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</si>
  <si>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</si>
  <si>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</si>
  <si>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</si>
  <si>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</si>
  <si>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</si>
  <si>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</si>
  <si>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</si>
  <si>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</si>
  <si>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</si>
  <si>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</si>
  <si>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</si>
  <si>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</si>
  <si>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</si>
  <si>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</si>
  <si>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</si>
  <si>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</si>
  <si>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</si>
  <si>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</si>
  <si>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</si>
  <si>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</si>
  <si>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</si>
  <si>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</si>
  <si>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</si>
  <si>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</si>
  <si>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</si>
  <si>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</si>
  <si>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</si>
  <si>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</si>
  <si>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</si>
  <si>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</si>
  <si>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</si>
  <si>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</si>
  <si>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</si>
  <si>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</si>
  <si>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</si>
  <si>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</si>
  <si>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</si>
  <si>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</si>
  <si>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</si>
  <si>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</si>
  <si>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</si>
  <si>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</si>
  <si>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</si>
  <si>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</si>
  <si>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</si>
  <si>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</si>
  <si>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</si>
  <si>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</si>
  <si>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</si>
  <si>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</si>
  <si>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</si>
  <si>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</si>
  <si>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</si>
  <si>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</si>
  <si>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</si>
  <si>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</si>
  <si>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</si>
  <si>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</si>
  <si>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</si>
  <si>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</si>
  <si>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</si>
  <si>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</si>
  <si>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</si>
  <si>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</si>
  <si>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</si>
  <si>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</si>
  <si>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</si>
  <si>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</si>
  <si>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</si>
  <si>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</si>
  <si>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</si>
  <si>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</si>
  <si>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</si>
  <si>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</si>
  <si>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</si>
  <si>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</si>
  <si>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</si>
  <si>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</si>
  <si>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</si>
  <si>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</si>
  <si>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</si>
  <si>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</si>
  <si>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</si>
  <si>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</si>
  <si>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</si>
  <si>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</si>
  <si>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</si>
  <si>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</si>
  <si>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</si>
  <si>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</si>
  <si>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</si>
  <si>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</si>
  <si>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</si>
  <si>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</si>
  <si>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</si>
  <si>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</si>
  <si>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</si>
  <si>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</si>
  <si>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</si>
  <si>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</si>
  <si>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</si>
  <si>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</si>
  <si>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</si>
  <si>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</si>
  <si>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</si>
  <si>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</si>
  <si>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</si>
  <si>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</si>
  <si>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</si>
  <si>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</si>
  <si>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</si>
  <si>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</si>
  <si>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</si>
  <si>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</si>
  <si>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</si>
  <si>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</si>
  <si>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</si>
  <si>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</si>
  <si>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</si>
  <si>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</si>
  <si>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</si>
  <si>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</si>
  <si>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</si>
  <si>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</si>
  <si>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</si>
  <si>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</si>
  <si>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</si>
  <si>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</si>
  <si>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</si>
  <si>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</si>
  <si>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</si>
  <si>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</si>
  <si>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</si>
  <si>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</si>
  <si>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</si>
  <si>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</si>
  <si>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</si>
  <si>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</si>
  <si>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</si>
  <si>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</si>
  <si>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</si>
  <si>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</si>
  <si>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</si>
  <si>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</si>
  <si>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</si>
  <si>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</si>
  <si>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</si>
  <si>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</si>
  <si>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</si>
  <si>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</si>
  <si>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</si>
  <si>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</si>
  <si>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</si>
  <si>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</si>
  <si>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</si>
  <si>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</si>
  <si>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</si>
  <si>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</si>
  <si>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</si>
  <si>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</si>
  <si>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</si>
  <si>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</si>
  <si>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</si>
  <si>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</si>
  <si>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</si>
  <si>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</si>
  <si>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</si>
  <si>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</si>
  <si>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</si>
  <si>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</si>
  <si>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</si>
  <si>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</si>
  <si>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</si>
  <si>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</si>
  <si>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</si>
  <si>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</si>
  <si>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</si>
  <si>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</si>
  <si>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</si>
  <si>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</si>
  <si>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</si>
  <si>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</si>
  <si>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</si>
  <si>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</si>
  <si>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</si>
  <si>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</si>
  <si>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</si>
  <si>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</si>
  <si>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</si>
  <si>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</si>
  <si>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</si>
  <si>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</si>
  <si>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</si>
  <si>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</si>
  <si>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</si>
  <si>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</si>
  <si>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</si>
  <si>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</si>
  <si>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</si>
  <si>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</si>
  <si>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</si>
  <si>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</si>
  <si>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</si>
  <si>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</si>
  <si>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</si>
  <si>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</si>
  <si>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</si>
  <si>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</si>
  <si>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</si>
  <si>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</si>
  <si>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</si>
  <si>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</si>
  <si>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</si>
  <si>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</si>
  <si>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</si>
  <si>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</si>
  <si>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</si>
  <si>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</si>
  <si>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</si>
  <si>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</si>
  <si>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</si>
  <si>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</si>
  <si>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</si>
  <si>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</si>
  <si>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</si>
  <si>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</si>
  <si>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</si>
  <si>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</si>
  <si>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</si>
  <si>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</si>
  <si>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</si>
  <si>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</si>
  <si>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</si>
  <si>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</si>
  <si>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</si>
  <si>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</si>
  <si>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</si>
  <si>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</si>
  <si>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</si>
  <si>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</si>
  <si>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</si>
  <si>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</si>
  <si>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</si>
  <si>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</si>
  <si>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</si>
  <si>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</si>
  <si>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</si>
  <si>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</si>
  <si>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</si>
  <si>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</si>
  <si>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</si>
  <si>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</si>
  <si>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</si>
  <si>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</si>
  <si>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</si>
  <si>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</si>
  <si>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</si>
  <si>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</si>
  <si>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</si>
  <si>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</si>
  <si>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</si>
  <si>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</si>
  <si>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</si>
  <si>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</si>
  <si>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</si>
  <si>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</si>
  <si>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</si>
  <si>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</si>
  <si>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</si>
  <si>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</si>
  <si>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</si>
  <si>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</si>
  <si>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</si>
  <si>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</si>
  <si>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</si>
  <si>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</si>
  <si>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</si>
  <si>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</si>
  <si>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</si>
  <si>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</si>
  <si>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</si>
  <si>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</si>
  <si>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</si>
  <si>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</si>
  <si>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</si>
  <si>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</si>
  <si>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</si>
  <si>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</si>
  <si>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</si>
  <si>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</si>
  <si>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</si>
  <si>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</si>
  <si>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</si>
  <si>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</si>
  <si>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</si>
  <si>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</si>
  <si>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</si>
  <si>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</si>
  <si>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</si>
  <si>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</si>
  <si>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</si>
  <si>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</si>
  <si>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</si>
  <si>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</si>
  <si>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</si>
  <si>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</si>
  <si>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</si>
  <si>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</si>
  <si>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</si>
  <si>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</si>
  <si>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</si>
  <si>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</si>
  <si>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</si>
  <si>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</si>
  <si>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</si>
  <si>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</si>
  <si>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</si>
  <si>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</si>
  <si>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</si>
  <si>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</si>
  <si>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</si>
  <si>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</si>
  <si>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</si>
  <si>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</si>
  <si>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</si>
  <si>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</si>
  <si>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</si>
  <si>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</si>
  <si>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</si>
  <si>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</si>
  <si>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</si>
  <si>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</si>
  <si>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</si>
  <si>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</si>
  <si>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</si>
  <si>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</si>
  <si>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</si>
  <si>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</si>
  <si>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</si>
  <si>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</si>
  <si>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</si>
  <si>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</si>
  <si>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</si>
  <si>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</si>
  <si>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</si>
  <si>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</si>
  <si>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</si>
  <si>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</si>
  <si>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</si>
  <si>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</si>
  <si>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</si>
  <si>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</si>
  <si>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</si>
  <si>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</si>
  <si>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</si>
  <si>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</si>
  <si>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</si>
  <si>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</si>
  <si>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</si>
  <si>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</si>
  <si>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</si>
  <si>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</si>
  <si>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</si>
  <si>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</si>
  <si>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</si>
  <si>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</si>
  <si>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</si>
  <si>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</si>
  <si>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</si>
  <si>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</si>
  <si>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</si>
  <si>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</si>
  <si>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</si>
  <si>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</si>
  <si>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</si>
  <si>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</si>
  <si>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</si>
  <si>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</si>
  <si>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</si>
  <si>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</si>
  <si>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</si>
  <si>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</si>
  <si>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</si>
  <si>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</si>
  <si>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</si>
  <si>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</si>
  <si>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</si>
  <si>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</si>
  <si>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</si>
  <si>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</si>
  <si>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</si>
  <si>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</si>
  <si>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</si>
  <si>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</si>
  <si>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</si>
  <si>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</si>
  <si>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</si>
  <si>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</si>
  <si>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</si>
  <si>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</si>
  <si>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</si>
  <si>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</si>
  <si>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</si>
  <si>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</si>
  <si>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</si>
  <si>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</si>
  <si>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</si>
  <si>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</si>
  <si>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</si>
  <si>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</si>
  <si>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</si>
  <si>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</si>
  <si>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</si>
  <si>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</si>
  <si>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</si>
  <si>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</si>
  <si>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</si>
  <si>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</si>
  <si>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</si>
  <si>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</si>
  <si>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</si>
  <si>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</si>
  <si>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</si>
  <si>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</si>
  <si>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</si>
  <si>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</si>
  <si>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</si>
  <si>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</si>
  <si>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</si>
  <si>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</si>
  <si>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</si>
  <si>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</si>
  <si>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</si>
  <si>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</si>
  <si>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</si>
  <si>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</si>
  <si>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</si>
  <si>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</si>
  <si>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</si>
  <si>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</si>
  <si>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</si>
  <si>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</si>
  <si>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</si>
  <si>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</si>
  <si>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</si>
  <si>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</si>
  <si>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</si>
  <si>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</si>
  <si>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</si>
  <si>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</si>
  <si>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</si>
  <si>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</si>
  <si>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</si>
  <si>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</si>
  <si>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</si>
  <si>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</si>
  <si>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</si>
  <si>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</si>
  <si>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</si>
  <si>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</si>
  <si>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</si>
  <si>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</si>
  <si>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</si>
  <si>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</si>
  <si>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</si>
  <si>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</si>
  <si>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</si>
  <si>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</si>
  <si>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</si>
  <si>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</si>
  <si>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</si>
  <si>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</si>
  <si>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</si>
  <si>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</si>
  <si>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</si>
  <si>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</si>
  <si>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</si>
  <si>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</si>
  <si>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</si>
  <si>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</si>
  <si>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</si>
  <si>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</si>
  <si>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</si>
  <si>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</si>
  <si>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</si>
  <si>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</si>
  <si>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</si>
  <si>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</si>
  <si>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</si>
  <si>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</si>
  <si>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</si>
  <si>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</si>
  <si>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</si>
  <si>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</si>
  <si>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</si>
  <si>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</si>
  <si>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</si>
  <si>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</si>
  <si>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</si>
  <si>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</si>
  <si>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</si>
  <si>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</si>
  <si>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</si>
  <si>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</si>
  <si>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</si>
  <si>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</si>
  <si>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</si>
  <si>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</si>
  <si>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</si>
  <si>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</si>
  <si>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</si>
  <si>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</si>
  <si>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</si>
  <si>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</si>
  <si>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</si>
  <si>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</si>
  <si>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</si>
  <si>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</si>
  <si>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</si>
  <si>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</si>
  <si>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</si>
  <si>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</si>
  <si>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</si>
  <si>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</si>
  <si>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</si>
  <si>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</si>
  <si>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</si>
  <si>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</si>
  <si>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</si>
  <si>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</si>
  <si>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</si>
  <si>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</si>
  <si>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</si>
  <si>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</si>
  <si>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</si>
  <si>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</si>
  <si>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</si>
  <si>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</si>
  <si>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</si>
  <si>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</si>
  <si>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</si>
  <si>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</si>
  <si>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</si>
  <si>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</si>
  <si>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</si>
  <si>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</si>
  <si>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</si>
  <si>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</si>
  <si>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</si>
  <si>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</si>
  <si>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</si>
  <si>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</si>
  <si>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</si>
  <si>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</si>
  <si>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</si>
  <si>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</si>
  <si>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</si>
  <si>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</si>
  <si>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</si>
  <si>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</si>
  <si>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</si>
  <si>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</si>
  <si>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</si>
  <si>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</si>
  <si>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</si>
  <si>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</si>
  <si>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</si>
  <si>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</si>
  <si>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</si>
  <si>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</si>
  <si>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</si>
  <si>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</si>
  <si>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</si>
  <si>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</si>
  <si>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</si>
  <si>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</si>
  <si>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</si>
  <si>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</si>
  <si>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</si>
  <si>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</si>
  <si>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</si>
  <si>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</si>
  <si>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</si>
  <si>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</si>
  <si>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</si>
  <si>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</si>
  <si>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</si>
  <si>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</si>
  <si>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</si>
  <si>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</si>
  <si>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</si>
  <si>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</si>
  <si>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</si>
  <si>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</si>
  <si>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</si>
  <si>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</si>
  <si>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</si>
  <si>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</si>
  <si>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</si>
  <si>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</si>
  <si>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</si>
  <si>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</si>
  <si>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</si>
  <si>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</si>
  <si>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</si>
  <si>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</si>
  <si>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</si>
  <si>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</si>
  <si>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</si>
  <si>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</si>
  <si>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</si>
  <si>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</si>
  <si>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</si>
  <si>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</si>
  <si>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</si>
  <si>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</si>
  <si>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</si>
  <si>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</si>
  <si>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</si>
  <si>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</si>
  <si>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</si>
  <si>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</si>
  <si>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</si>
  <si>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</si>
  <si>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</si>
  <si>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</si>
  <si>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</si>
  <si>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</si>
  <si>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</si>
  <si>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</si>
  <si>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</si>
  <si>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</si>
  <si>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</si>
  <si>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</si>
  <si>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</si>
  <si>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</si>
  <si>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</si>
  <si>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</si>
  <si>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</si>
  <si>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</si>
  <si>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</si>
  <si>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</si>
  <si>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</si>
  <si>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</si>
  <si>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</si>
  <si>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</si>
  <si>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</si>
  <si>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</si>
  <si>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</si>
  <si>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</si>
  <si>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</si>
  <si>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</si>
  <si>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</si>
  <si>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</si>
  <si>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</si>
  <si>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</si>
  <si>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</si>
  <si>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</si>
  <si>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</si>
  <si>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</si>
  <si>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</si>
  <si>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</si>
  <si>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</si>
  <si>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</si>
  <si>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</si>
  <si>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</si>
  <si>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</si>
  <si>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</si>
  <si>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</si>
  <si>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</si>
  <si>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</si>
  <si>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</si>
  <si>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</si>
  <si>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</si>
  <si>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</si>
  <si>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</si>
  <si>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</si>
  <si>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</si>
  <si>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</si>
  <si>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</si>
  <si>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</si>
  <si>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</si>
  <si>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</si>
  <si>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</si>
  <si>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</si>
  <si>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</si>
  <si>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</si>
  <si>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</si>
  <si>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</si>
  <si>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</si>
  <si>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</si>
  <si>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</si>
  <si>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</si>
  <si>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</si>
  <si>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</si>
  <si>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</si>
  <si>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</si>
  <si>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</si>
  <si>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</si>
  <si>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</si>
  <si>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</si>
  <si>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</si>
  <si>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</si>
  <si>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</si>
  <si>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</si>
  <si>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</si>
  <si>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</si>
  <si>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</si>
  <si>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</si>
  <si>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</si>
  <si>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</si>
  <si>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</si>
  <si>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</si>
  <si>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</si>
  <si>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</si>
  <si>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</si>
  <si>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</si>
  <si>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</si>
  <si>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</si>
  <si>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</si>
  <si>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</si>
  <si>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</si>
  <si>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</si>
  <si>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</si>
  <si>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</si>
  <si>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</si>
  <si>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</si>
  <si>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</si>
  <si>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</si>
  <si>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</si>
  <si>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</si>
  <si>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</si>
  <si>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</si>
  <si>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</si>
  <si>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</si>
  <si>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</si>
  <si>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</si>
  <si>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</si>
  <si>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</si>
  <si>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</si>
  <si>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</si>
  <si>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</si>
  <si>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</si>
  <si>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</si>
  <si>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</si>
  <si>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</si>
  <si>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</si>
  <si>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</si>
  <si>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</si>
  <si>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</si>
  <si>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</si>
  <si>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</si>
  <si>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</si>
  <si>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</si>
  <si>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</si>
  <si>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</si>
  <si>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</si>
  <si>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</si>
  <si>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</si>
  <si>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</si>
  <si>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</si>
  <si>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</si>
  <si>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</si>
  <si>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</si>
  <si>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</si>
  <si>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</si>
  <si>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</si>
  <si>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</si>
  <si>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</si>
  <si>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</si>
  <si>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</si>
  <si>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</si>
  <si>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</si>
  <si>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</si>
  <si>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</si>
  <si>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</si>
  <si>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</si>
  <si>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</si>
  <si>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</si>
  <si>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</si>
  <si>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</si>
  <si>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</si>
  <si>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</si>
  <si>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</si>
  <si>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</si>
  <si>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</si>
  <si>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</si>
  <si>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</si>
  <si>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</si>
  <si>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</si>
  <si>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</si>
  <si>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</si>
  <si>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</si>
  <si>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</si>
  <si>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</si>
  <si>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</si>
  <si>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</si>
  <si>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</si>
  <si>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</si>
  <si>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</si>
  <si>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</si>
  <si>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</si>
  <si>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</si>
  <si>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</si>
  <si>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</si>
  <si>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</si>
  <si>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</si>
  <si>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</si>
  <si>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</si>
  <si>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</si>
  <si>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</si>
  <si>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</si>
  <si>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</si>
  <si>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</si>
  <si>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</si>
  <si>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</si>
  <si>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</si>
  <si>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</si>
  <si>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</si>
  <si>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</si>
  <si>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</si>
  <si>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</si>
  <si>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</si>
  <si>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</si>
  <si>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</si>
  <si>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</si>
  <si>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</si>
  <si>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</si>
  <si>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</si>
  <si>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</si>
  <si>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</si>
  <si>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</si>
  <si>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</si>
  <si>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</si>
  <si>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</si>
  <si>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</si>
  <si>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</si>
  <si>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</si>
  <si>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</si>
  <si>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</si>
  <si>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</si>
  <si>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</si>
  <si>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</si>
  <si>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</si>
  <si>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</si>
  <si>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</si>
  <si>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</si>
  <si>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</si>
  <si>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</si>
  <si>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</si>
  <si>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</si>
  <si>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</si>
  <si>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</si>
  <si>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</si>
  <si>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</si>
  <si>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</si>
  <si>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</si>
  <si>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</si>
  <si>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</si>
  <si>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</si>
  <si>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</si>
  <si>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</si>
  <si>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</si>
  <si>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</si>
  <si>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</si>
  <si>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</si>
  <si>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</si>
  <si>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</si>
  <si>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</si>
  <si>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</si>
  <si>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</si>
  <si>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</si>
  <si>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</si>
  <si>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</si>
  <si>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</si>
  <si>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</si>
  <si>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</si>
  <si>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</si>
  <si>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</si>
  <si>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</si>
  <si>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</si>
  <si>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</si>
  <si>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</si>
  <si>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</si>
  <si>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</si>
  <si>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</si>
  <si>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</si>
  <si>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</si>
  <si>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</si>
  <si>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</si>
  <si>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</si>
  <si>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</si>
  <si>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</si>
  <si>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</si>
  <si>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</si>
  <si>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</si>
  <si>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</si>
  <si>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</si>
  <si>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</si>
  <si>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</si>
  <si>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</si>
  <si>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</si>
  <si>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</si>
  <si>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</si>
  <si>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</si>
  <si>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</si>
  <si>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</si>
  <si>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</si>
  <si>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</si>
  <si>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</si>
  <si>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</si>
  <si>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</si>
  <si>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</si>
  <si>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</si>
  <si>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</si>
  <si>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</si>
  <si>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</si>
  <si>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</si>
  <si>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</si>
  <si>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</si>
  <si>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</si>
  <si>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</si>
  <si>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</si>
  <si>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</si>
  <si>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</si>
  <si>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</si>
  <si>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</si>
  <si>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</si>
  <si>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</si>
  <si>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</si>
  <si>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</si>
  <si>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</si>
  <si>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</si>
  <si>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</si>
  <si>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</si>
  <si>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</si>
  <si>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</si>
  <si>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</si>
  <si>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</si>
  <si>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</si>
  <si>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</si>
  <si>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</si>
  <si>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</si>
  <si>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</si>
  <si>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</si>
  <si>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</si>
  <si>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</si>
  <si>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</si>
  <si>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</si>
  <si>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</si>
  <si>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</si>
  <si>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</si>
  <si>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</si>
  <si>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</si>
  <si>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</si>
  <si>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</si>
  <si>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</si>
  <si>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</si>
  <si>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</si>
  <si>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</si>
  <si>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</si>
  <si>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</si>
  <si>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</si>
  <si>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</si>
  <si>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</si>
  <si>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</si>
  <si>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</si>
  <si>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</si>
  <si>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</si>
  <si>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</si>
  <si>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</si>
  <si>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</si>
  <si>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</si>
  <si>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</si>
  <si>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</si>
  <si>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</si>
  <si>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</si>
  <si>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</si>
  <si>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</si>
  <si>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</si>
  <si>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</si>
  <si>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</si>
  <si>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</si>
  <si>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</si>
  <si>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</si>
  <si>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</si>
  <si>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</si>
  <si>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</si>
  <si>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</si>
  <si>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</si>
  <si>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</si>
  <si>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</si>
  <si>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</si>
  <si>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</si>
  <si>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</si>
  <si>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</si>
  <si>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</si>
  <si>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</si>
  <si>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</si>
  <si>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</si>
  <si>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</si>
  <si>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</si>
  <si>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</si>
  <si>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</si>
  <si>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</si>
  <si>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</si>
  <si>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</si>
  <si>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</si>
  <si>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</si>
  <si>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</si>
  <si>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</si>
  <si>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</si>
  <si>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</si>
  <si>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</si>
  <si>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</si>
  <si>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</si>
  <si>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</si>
  <si>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</si>
  <si>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</si>
  <si>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</si>
  <si>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</si>
  <si>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</si>
  <si>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</si>
  <si>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</si>
  <si>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</si>
  <si>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</si>
  <si>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</si>
  <si>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</si>
  <si>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</si>
  <si>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</si>
  <si>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</si>
  <si>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</si>
  <si>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</si>
  <si>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</si>
  <si>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</si>
  <si>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</si>
  <si>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</si>
  <si>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</si>
  <si>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</si>
  <si>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</si>
  <si>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</si>
  <si>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</si>
  <si>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</si>
  <si>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</si>
  <si>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</si>
  <si>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</si>
  <si>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</si>
  <si>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</si>
  <si>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</si>
  <si>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</si>
  <si>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</si>
  <si>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</si>
  <si>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</si>
  <si>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</si>
  <si>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</si>
  <si>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</si>
  <si>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</si>
  <si>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</si>
  <si>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</si>
  <si>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</si>
  <si>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</si>
  <si>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</si>
  <si>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</si>
  <si>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</si>
  <si>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</si>
  <si>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</si>
  <si>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</si>
  <si>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</si>
  <si>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</si>
  <si>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</si>
  <si>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</si>
  <si>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</si>
  <si>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</si>
  <si>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</si>
  <si>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</si>
  <si>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</si>
  <si>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</si>
  <si>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</si>
  <si>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</si>
  <si>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</si>
  <si>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</si>
  <si>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</si>
  <si>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</si>
  <si>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</si>
  <si>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</si>
  <si>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</si>
  <si>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</si>
  <si>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</si>
  <si>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</si>
  <si>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</si>
  <si>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</si>
  <si>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</si>
  <si>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</si>
  <si>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</si>
  <si>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</si>
  <si>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</si>
  <si>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</si>
  <si>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</si>
  <si>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</si>
  <si>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</si>
  <si>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</si>
  <si>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</si>
  <si>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</si>
  <si>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</si>
  <si>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</si>
  <si>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</si>
  <si>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</si>
  <si>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</si>
  <si>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</si>
  <si>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</si>
  <si>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</si>
  <si>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</si>
  <si>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</si>
  <si>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</si>
  <si>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</si>
  <si>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</si>
  <si>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</si>
  <si>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</si>
  <si>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</si>
  <si>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</si>
  <si>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</si>
  <si>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</si>
  <si>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</si>
  <si>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</si>
  <si>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</si>
  <si>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</si>
  <si>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</si>
  <si>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</si>
  <si>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</si>
  <si>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</si>
  <si>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</si>
  <si>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</si>
  <si>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</si>
  <si>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</si>
  <si>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</si>
  <si>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</si>
  <si>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</si>
  <si>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</si>
  <si>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</si>
  <si>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</si>
  <si>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</si>
  <si>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</si>
  <si>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</si>
  <si>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</si>
  <si>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</si>
  <si>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</si>
  <si>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</si>
  <si>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</si>
  <si>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</si>
  <si>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</si>
  <si>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</si>
  <si>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</si>
  <si>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</si>
  <si>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</si>
  <si>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</si>
  <si>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</si>
  <si>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</si>
  <si>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</si>
  <si>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</si>
  <si>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</si>
  <si>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</si>
  <si>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</si>
  <si>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</si>
  <si>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</si>
  <si>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</si>
  <si>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</si>
  <si>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</si>
  <si>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</si>
  <si>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</si>
  <si>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</si>
  <si>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</si>
  <si>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</si>
  <si>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</si>
  <si>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</si>
  <si>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</si>
  <si>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</si>
  <si>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</si>
  <si>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</si>
  <si>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</si>
  <si>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</si>
  <si>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</si>
  <si>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</si>
  <si>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</si>
  <si>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</si>
  <si>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</si>
  <si>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</si>
  <si>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</si>
  <si>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</si>
  <si>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</si>
  <si>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</si>
  <si>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</si>
  <si>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</si>
  <si>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</si>
  <si>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</si>
  <si>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</si>
  <si>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</si>
  <si>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</si>
  <si>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</si>
  <si>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</si>
  <si>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</si>
  <si>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</si>
  <si>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</si>
  <si>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</si>
  <si>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</si>
  <si>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</si>
  <si>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</si>
  <si>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</si>
  <si>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</si>
  <si>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</si>
  <si>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</si>
  <si>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</si>
  <si>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</si>
  <si>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</si>
  <si>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</si>
  <si>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</si>
  <si>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</si>
  <si>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</si>
  <si>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</si>
  <si>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</si>
  <si>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</si>
  <si>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</si>
  <si>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</si>
  <si>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</si>
  <si>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</si>
  <si>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</si>
  <si>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</si>
  <si>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</si>
  <si>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</si>
  <si>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</si>
  <si>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</si>
  <si>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</si>
  <si>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</si>
  <si>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</si>
  <si>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</si>
  <si>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</si>
  <si>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</si>
  <si>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</si>
  <si>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</si>
  <si>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</si>
  <si>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</si>
  <si>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</si>
  <si>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</si>
  <si>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</si>
  <si>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</si>
  <si>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</si>
  <si>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</si>
  <si>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</si>
  <si>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</si>
  <si>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</si>
  <si>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</si>
  <si>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</si>
  <si>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</si>
  <si>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</si>
  <si>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</si>
  <si>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</si>
  <si>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</si>
  <si>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</si>
  <si>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</si>
  <si>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</si>
  <si>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</si>
  <si>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</si>
  <si>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</si>
  <si>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</si>
  <si>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</si>
  <si>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</si>
  <si>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</si>
  <si>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</si>
  <si>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</si>
  <si>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</si>
  <si>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</si>
  <si>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</si>
  <si>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</si>
  <si>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</si>
  <si>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</si>
  <si>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</si>
  <si>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</si>
  <si>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</si>
  <si>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</si>
  <si>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</si>
  <si>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</si>
  <si>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</si>
  <si>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</si>
  <si>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</si>
  <si>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</si>
  <si>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</si>
  <si>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</si>
  <si>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</si>
  <si>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</si>
  <si>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</si>
  <si>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</si>
  <si>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</si>
  <si>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</si>
  <si>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</si>
  <si>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</si>
  <si>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</si>
  <si>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</si>
  <si>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</si>
  <si>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</si>
  <si>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</si>
  <si>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</si>
  <si>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</si>
  <si>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</si>
  <si>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</si>
  <si>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</si>
  <si>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</si>
  <si>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</si>
  <si>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</si>
  <si>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</si>
  <si>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</si>
  <si>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</si>
  <si>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</si>
  <si>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</si>
  <si>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</si>
  <si>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</si>
  <si>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</si>
  <si>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</si>
  <si>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</si>
  <si>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</si>
  <si>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</si>
  <si>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</si>
  <si>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</si>
  <si>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</si>
  <si>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</si>
  <si>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</si>
  <si>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</si>
  <si>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</si>
  <si>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</si>
  <si>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</si>
  <si>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</si>
  <si>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</si>
  <si>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</si>
  <si>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</si>
  <si>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</si>
  <si>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</si>
  <si>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</si>
  <si>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</si>
  <si>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</si>
  <si>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</si>
  <si>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</si>
  <si>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</si>
  <si>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</si>
  <si>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</si>
  <si>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</si>
  <si>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</si>
  <si>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</si>
  <si>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</si>
  <si>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</si>
  <si>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</si>
  <si>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</si>
  <si>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</si>
  <si>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</si>
  <si>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</si>
  <si>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</si>
  <si>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</si>
  <si>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</si>
  <si>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</si>
  <si>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</si>
  <si>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</si>
  <si>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</si>
  <si>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</si>
  <si>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</si>
  <si>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</si>
  <si>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</si>
  <si>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</si>
  <si>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</si>
  <si>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</si>
  <si>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</si>
  <si>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</si>
  <si>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</si>
  <si>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</si>
  <si>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</si>
  <si>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</si>
  <si>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</si>
  <si>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</si>
  <si>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</si>
  <si>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</si>
  <si>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</si>
  <si>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</si>
  <si>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</si>
  <si>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</si>
  <si>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</si>
  <si>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</si>
  <si>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</si>
  <si>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</si>
  <si>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</si>
  <si>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</si>
  <si>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</si>
  <si>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</si>
  <si>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</si>
  <si>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</si>
  <si>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</si>
  <si>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</si>
  <si>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</si>
  <si>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</si>
  <si>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</si>
  <si>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</si>
  <si>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</si>
  <si>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</si>
  <si>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</si>
  <si>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</si>
  <si>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</si>
  <si>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</si>
  <si>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</si>
  <si>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</si>
  <si>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</si>
  <si>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</si>
  <si>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</si>
  <si>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</si>
  <si>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</si>
  <si>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</si>
  <si>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</si>
  <si>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</si>
  <si>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</si>
  <si>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</si>
  <si>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</si>
  <si>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</si>
  <si>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</si>
  <si>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</si>
  <si>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</si>
  <si>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</si>
  <si>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</si>
  <si>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</si>
  <si>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</si>
  <si>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</si>
  <si>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</si>
  <si>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</si>
  <si>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</si>
  <si>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</si>
  <si>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</si>
  <si>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</si>
  <si>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</si>
  <si>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</si>
  <si>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</si>
  <si>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</si>
  <si>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</si>
  <si>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</si>
  <si>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</si>
  <si>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</si>
  <si>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</si>
  <si>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</si>
  <si>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</si>
  <si>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</si>
  <si>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</si>
  <si>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</si>
  <si>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</si>
  <si>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</si>
  <si>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</si>
  <si>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</si>
  <si>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</si>
  <si>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</si>
  <si>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</si>
  <si>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</si>
  <si>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</si>
  <si>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</si>
  <si>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</si>
  <si>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</si>
  <si>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</si>
  <si>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</si>
  <si>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</si>
  <si>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</si>
  <si>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</si>
  <si>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</si>
  <si>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</si>
  <si>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</si>
  <si>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</si>
  <si>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</si>
  <si>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</si>
  <si>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</si>
  <si>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</si>
  <si>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</si>
  <si>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</si>
  <si>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</si>
  <si>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</si>
  <si>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</si>
  <si>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</si>
  <si>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</si>
  <si>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</si>
  <si>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</si>
  <si>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</si>
  <si>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</si>
  <si>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</si>
  <si>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</si>
  <si>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</si>
  <si>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</si>
  <si>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</si>
  <si>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</si>
  <si>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</si>
  <si>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</si>
  <si>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</si>
  <si>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</si>
  <si>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</si>
  <si>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</si>
  <si>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</si>
  <si>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</si>
  <si>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</si>
  <si>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</si>
  <si>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</si>
  <si>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</si>
  <si>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</si>
  <si>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</si>
  <si>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</si>
  <si>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</si>
  <si>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</si>
  <si>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</si>
  <si>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</si>
  <si>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</si>
  <si>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</si>
  <si>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</si>
  <si>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</si>
  <si>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</si>
  <si>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</si>
  <si>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</si>
  <si>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</si>
  <si>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</si>
  <si>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</si>
  <si>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</si>
  <si>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</si>
  <si>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</si>
  <si>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</si>
  <si>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</si>
  <si>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</si>
  <si>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</si>
  <si>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</si>
  <si>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</si>
  <si>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</si>
  <si>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</si>
  <si>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</si>
  <si>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</si>
  <si>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</si>
  <si>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</si>
  <si>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</si>
  <si>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</si>
  <si>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</si>
  <si>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</si>
  <si>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</si>
  <si>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</si>
  <si>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</si>
  <si>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</si>
  <si>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</si>
  <si>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</si>
  <si>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</si>
  <si>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</si>
  <si>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</si>
  <si>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</si>
  <si>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</si>
  <si>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</si>
  <si>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</si>
  <si>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</si>
  <si>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</si>
  <si>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</si>
  <si>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</si>
  <si>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</si>
  <si>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</si>
  <si>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</si>
  <si>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</si>
  <si>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</si>
  <si>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</si>
  <si>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</si>
  <si>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</si>
  <si>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</si>
  <si>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</si>
  <si>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</si>
  <si>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</si>
  <si>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</si>
  <si>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</si>
  <si>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</si>
  <si>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</si>
  <si>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</si>
  <si>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</si>
  <si>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</si>
  <si>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</si>
  <si>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</si>
  <si>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</si>
  <si>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</si>
  <si>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</si>
  <si>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</si>
  <si>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</si>
  <si>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</si>
  <si>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</si>
  <si>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</si>
  <si>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</si>
  <si>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</si>
  <si>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</si>
  <si>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</si>
  <si>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</si>
  <si>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</si>
  <si>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</si>
  <si>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</si>
  <si>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</si>
  <si>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</si>
  <si>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</si>
  <si>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</si>
  <si>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</si>
  <si>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</si>
  <si>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</si>
  <si>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</si>
  <si>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</si>
  <si>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</si>
  <si>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</si>
  <si>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</si>
  <si>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</si>
  <si>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</si>
  <si>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</si>
  <si>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</si>
  <si>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</si>
  <si>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</si>
  <si>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</si>
  <si>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</si>
  <si>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</si>
  <si>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</si>
  <si>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</si>
  <si>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</si>
  <si>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</si>
  <si>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</si>
  <si>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</si>
  <si>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</si>
  <si>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</si>
  <si>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</si>
  <si>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</si>
  <si>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</si>
  <si>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</si>
  <si>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</si>
  <si>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</si>
  <si>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</si>
  <si>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</si>
  <si>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</si>
  <si>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</si>
  <si>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</si>
  <si>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</si>
  <si>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</si>
  <si>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</si>
  <si>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</si>
  <si>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</si>
  <si>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</si>
  <si>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</si>
  <si>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</si>
  <si>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</si>
  <si>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</si>
  <si>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</si>
  <si>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</si>
  <si>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</si>
  <si>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</si>
  <si>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</si>
  <si>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</si>
  <si>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</si>
  <si>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</si>
  <si>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</si>
  <si>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</si>
  <si>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</si>
  <si>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</si>
  <si>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</si>
  <si>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</si>
  <si>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</si>
  <si>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</si>
  <si>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</si>
  <si>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</si>
  <si>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</si>
  <si>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</si>
  <si>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</si>
  <si>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</si>
  <si>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</si>
  <si>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</si>
  <si>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</si>
  <si>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</si>
  <si>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</si>
  <si>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</si>
  <si>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</si>
  <si>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</si>
  <si>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</si>
  <si>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</si>
  <si>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</si>
  <si>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</si>
  <si>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</si>
  <si>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</si>
  <si>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</si>
  <si>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</si>
  <si>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</si>
  <si>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</si>
  <si>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</si>
  <si>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</si>
  <si>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</si>
  <si>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</si>
  <si>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</si>
  <si>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</si>
  <si>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</si>
  <si>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</si>
  <si>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</si>
  <si>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</si>
  <si>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</si>
  <si>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</si>
  <si>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</si>
  <si>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</si>
  <si>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</si>
  <si>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</si>
  <si>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</si>
  <si>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</si>
  <si>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</si>
  <si>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</si>
  <si>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</si>
  <si>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</si>
  <si>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</si>
  <si>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</si>
  <si>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</si>
  <si>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</si>
  <si>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</si>
  <si>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</si>
  <si>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</si>
  <si>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</si>
  <si>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</si>
  <si>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</si>
  <si>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</si>
  <si>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</si>
  <si>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</si>
  <si>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</si>
  <si>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</si>
  <si>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</si>
  <si>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</si>
  <si>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</si>
  <si>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</si>
  <si>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</si>
  <si>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</si>
  <si>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</si>
  <si>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</si>
  <si>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</si>
  <si>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</si>
  <si>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</si>
  <si>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</si>
  <si>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</si>
  <si>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</si>
  <si>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</si>
  <si>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</si>
  <si>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</si>
  <si>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</si>
  <si>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</si>
  <si>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</si>
  <si>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</si>
  <si>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</si>
  <si>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</si>
  <si>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</si>
  <si>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</si>
  <si>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</si>
  <si>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</si>
  <si>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</si>
  <si>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</si>
  <si>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</si>
  <si>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</si>
  <si>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</si>
  <si>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</si>
  <si>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</si>
  <si>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</si>
  <si>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</si>
  <si>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</si>
  <si>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</si>
  <si>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</si>
  <si>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</si>
  <si>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</si>
  <si>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</si>
  <si>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</si>
  <si>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</si>
  <si>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</si>
  <si>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</si>
  <si>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</si>
  <si>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</si>
  <si>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</si>
  <si>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</si>
  <si>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</si>
  <si>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</si>
  <si>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</si>
  <si>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</si>
  <si>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</si>
  <si>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</si>
  <si>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</si>
  <si>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</si>
  <si>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</si>
  <si>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</si>
  <si>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</si>
  <si>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</si>
  <si>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</si>
  <si>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</si>
  <si>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</si>
  <si>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</si>
  <si>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</si>
  <si>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</si>
  <si>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</si>
  <si>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</si>
  <si>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</si>
  <si>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</si>
  <si>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</si>
  <si>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</si>
  <si>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</si>
  <si>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</si>
  <si>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</si>
  <si>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</si>
  <si>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</si>
  <si>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</si>
  <si>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</si>
  <si>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</si>
  <si>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</si>
  <si>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</si>
  <si>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</si>
  <si>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</si>
  <si>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</si>
  <si>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</si>
  <si>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</si>
  <si>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</si>
  <si>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</si>
  <si>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</si>
  <si>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</si>
  <si>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</si>
  <si>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</si>
  <si>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</si>
  <si>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</si>
  <si>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</si>
  <si>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</si>
  <si>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</si>
  <si>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</si>
  <si>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</si>
  <si>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</si>
  <si>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</si>
  <si>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</si>
  <si>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</si>
  <si>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</si>
  <si>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</si>
  <si>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</si>
  <si>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</si>
  <si>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</si>
  <si>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</si>
  <si>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</si>
  <si>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</si>
  <si>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</si>
  <si>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</si>
  <si>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</si>
  <si>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</si>
  <si>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</si>
  <si>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</si>
  <si>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</si>
  <si>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</si>
  <si>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</si>
  <si>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</si>
  <si>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</si>
  <si>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</si>
  <si>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</si>
  <si>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</si>
  <si>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</si>
  <si>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</si>
  <si>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</si>
  <si>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</si>
  <si>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</si>
  <si>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</si>
  <si>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</si>
  <si>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</si>
  <si>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</si>
  <si>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</si>
  <si>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</si>
  <si>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</si>
  <si>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</si>
  <si>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</si>
  <si>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</si>
  <si>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</si>
  <si>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</si>
  <si>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</si>
  <si>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</si>
  <si>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</si>
  <si>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</si>
  <si>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</si>
  <si>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</si>
  <si>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</si>
  <si>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</si>
  <si>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</si>
  <si>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</si>
  <si>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</si>
  <si>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</si>
  <si>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</si>
  <si>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</si>
  <si>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</si>
  <si>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</si>
  <si>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</si>
  <si>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</si>
  <si>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</si>
  <si>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</si>
  <si>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</si>
  <si>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</si>
  <si>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</si>
  <si>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</si>
  <si>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</si>
  <si>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</si>
  <si>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</si>
  <si>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</si>
  <si>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</si>
  <si>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</si>
  <si>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</si>
  <si>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</si>
  <si>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</si>
  <si>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</si>
  <si>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</si>
  <si>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</si>
  <si>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</si>
  <si>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</si>
  <si>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</si>
  <si>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</si>
  <si>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</si>
  <si>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</si>
  <si>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</si>
  <si>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</si>
  <si>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</si>
  <si>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</si>
  <si>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</si>
  <si>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</si>
  <si>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</si>
  <si>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</si>
  <si>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</si>
  <si>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</si>
  <si>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</si>
  <si>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</si>
  <si>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</si>
  <si>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</si>
  <si>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</si>
  <si>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</si>
  <si>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</si>
  <si>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</si>
  <si>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</si>
  <si>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</si>
  <si>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</si>
  <si>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</si>
  <si>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</si>
  <si>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</si>
  <si>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</si>
  <si>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</si>
  <si>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</si>
  <si>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</si>
  <si>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</si>
  <si>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</si>
  <si>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</si>
  <si>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</si>
  <si>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</si>
  <si>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</si>
  <si>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</si>
  <si>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</si>
  <si>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</si>
  <si>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</si>
  <si>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</si>
  <si>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</si>
  <si>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</si>
  <si>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</si>
  <si>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</si>
  <si>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</si>
  <si>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</si>
  <si>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</si>
  <si>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</si>
  <si>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</si>
  <si>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</si>
  <si>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</si>
  <si>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</si>
  <si>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</si>
  <si>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</si>
  <si>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</si>
  <si>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</si>
  <si>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</si>
  <si>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</si>
  <si>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</si>
  <si>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</si>
  <si>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</si>
  <si>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</si>
  <si>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</si>
  <si>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</si>
  <si>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</si>
  <si>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</si>
  <si>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</si>
  <si>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</si>
  <si>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</si>
  <si>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</si>
  <si>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</si>
  <si>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</si>
  <si>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</si>
  <si>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</si>
  <si>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</si>
  <si>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</si>
  <si>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</si>
  <si>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</si>
  <si>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</si>
  <si>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</si>
  <si>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</si>
  <si>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</si>
  <si>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</si>
  <si>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</si>
  <si>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</si>
  <si>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</si>
  <si>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</si>
  <si>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</si>
  <si>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</si>
  <si>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</si>
  <si>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</si>
  <si>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</si>
  <si>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</si>
  <si>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</si>
  <si>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</si>
  <si>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</si>
  <si>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</si>
  <si>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</si>
  <si>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</si>
  <si>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</si>
  <si>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</si>
  <si>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</si>
  <si>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</si>
  <si>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</si>
  <si>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</si>
  <si>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</si>
  <si>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</si>
  <si>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</si>
  <si>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</si>
  <si>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</si>
  <si>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</si>
  <si>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</si>
  <si>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</si>
  <si>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</si>
  <si>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</si>
  <si>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</si>
  <si>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</si>
  <si>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</si>
  <si>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</si>
  <si>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</si>
  <si>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</si>
  <si>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</si>
  <si>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</si>
  <si>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</si>
  <si>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</si>
  <si>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</si>
  <si>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</si>
  <si>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</si>
  <si>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</si>
  <si>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</si>
  <si>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</si>
  <si>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</si>
  <si>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</si>
  <si>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</si>
  <si>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</si>
  <si>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</si>
  <si>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</si>
  <si>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</si>
  <si>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</si>
  <si>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</si>
  <si>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</si>
  <si>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</si>
  <si>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</si>
  <si>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</si>
  <si>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</si>
  <si>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</si>
  <si>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</si>
  <si>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</si>
  <si>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</si>
  <si>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</si>
  <si>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</si>
  <si>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</si>
  <si>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</si>
  <si>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</si>
  <si>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</si>
  <si>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</si>
  <si>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</si>
  <si>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</si>
  <si>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</si>
  <si>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</si>
  <si>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</si>
  <si>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</si>
  <si>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</si>
  <si>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</si>
  <si>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</si>
  <si>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</si>
  <si>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</si>
  <si>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</si>
  <si>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</si>
  <si>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</si>
  <si>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</si>
  <si>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</si>
  <si>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</si>
  <si>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</si>
  <si>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</si>
  <si>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</si>
  <si>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</si>
  <si>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</si>
  <si>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</si>
  <si>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</si>
  <si>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</si>
  <si>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</si>
  <si>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</si>
  <si>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</si>
  <si>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</si>
  <si>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</si>
  <si>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</si>
  <si>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</si>
  <si>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</si>
  <si>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</si>
  <si>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</si>
  <si>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</si>
  <si>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</si>
  <si>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</si>
  <si>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</si>
  <si>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</si>
  <si>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</si>
  <si>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</si>
  <si>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</si>
  <si>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</si>
  <si>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</si>
  <si>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</si>
  <si>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</si>
  <si>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</si>
  <si>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</si>
  <si>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</si>
  <si>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</si>
  <si>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</si>
  <si>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</si>
  <si>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</si>
  <si>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</si>
  <si>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</si>
  <si>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</si>
  <si>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</si>
  <si>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</si>
  <si>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</si>
  <si>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</si>
  <si>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</si>
  <si>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</si>
  <si>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</si>
  <si>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</si>
  <si>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</si>
  <si>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</si>
  <si>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</si>
  <si>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</si>
  <si>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</si>
  <si>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</si>
  <si>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</si>
  <si>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</si>
  <si>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</si>
  <si>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</si>
  <si>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</si>
  <si>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</si>
  <si>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</si>
  <si>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</si>
  <si>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</si>
  <si>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</si>
  <si>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</si>
  <si>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</si>
  <si>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</si>
  <si>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</si>
  <si>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</si>
  <si>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</si>
  <si>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</si>
  <si>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</si>
  <si>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</si>
  <si>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</si>
  <si>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</si>
  <si>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</si>
  <si>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</si>
  <si>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</si>
  <si>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</si>
  <si>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</si>
  <si>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</si>
  <si>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</si>
  <si>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</si>
  <si>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</si>
  <si>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</si>
  <si>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</si>
  <si>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</si>
  <si>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</si>
  <si>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</si>
  <si>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</si>
  <si>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</si>
  <si>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</si>
  <si>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</si>
  <si>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</si>
  <si>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</si>
  <si>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</si>
  <si>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</si>
  <si>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</si>
  <si>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</si>
  <si>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</si>
  <si>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</si>
  <si>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</si>
  <si>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</si>
  <si>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</si>
  <si>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</si>
  <si>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</si>
  <si>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</si>
  <si>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</si>
  <si>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</si>
  <si>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</si>
  <si>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</si>
  <si>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</si>
  <si>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</si>
  <si>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</si>
  <si>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</si>
  <si>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</si>
  <si>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</si>
  <si>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</si>
  <si>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</si>
  <si>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</si>
  <si>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</si>
  <si>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</si>
  <si>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</si>
  <si>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</si>
  <si>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</si>
  <si>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</si>
  <si>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</si>
  <si>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</si>
  <si>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</si>
  <si>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</si>
  <si>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</si>
  <si>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</si>
  <si>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</si>
  <si>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</si>
  <si>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</si>
  <si>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</si>
  <si>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</si>
  <si>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</si>
  <si>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</si>
  <si>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</si>
  <si>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</si>
  <si>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</si>
  <si>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</si>
  <si>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</si>
  <si>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</si>
  <si>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</si>
  <si>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</si>
  <si>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</si>
  <si>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</si>
  <si>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</si>
  <si>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</si>
  <si>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</si>
  <si>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</si>
  <si>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</si>
  <si>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</si>
  <si>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</si>
  <si>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</si>
  <si>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</si>
  <si>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</si>
  <si>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</si>
  <si>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</si>
  <si>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</si>
  <si>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</si>
  <si>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</si>
  <si>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</si>
  <si>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</si>
  <si>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</si>
  <si>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</si>
  <si>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</si>
  <si>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</si>
  <si>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</si>
  <si>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</si>
  <si>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</si>
  <si>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</si>
  <si>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</si>
  <si>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</si>
  <si>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</si>
  <si>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</si>
  <si>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</si>
  <si>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</si>
  <si>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</si>
  <si>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</si>
  <si>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</si>
  <si>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</si>
  <si>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</si>
  <si>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</si>
  <si>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</si>
  <si>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</si>
  <si>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</si>
  <si>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</si>
  <si>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</si>
  <si>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</si>
  <si>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</si>
  <si>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</si>
  <si>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</si>
  <si>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</si>
  <si>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</si>
  <si>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</si>
  <si>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</si>
  <si>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</si>
  <si>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</si>
  <si>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</si>
  <si>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</si>
  <si>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</si>
  <si>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</si>
  <si>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</si>
  <si>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</si>
  <si>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</si>
  <si>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</si>
  <si>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</si>
  <si>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</si>
  <si>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</si>
  <si>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</si>
  <si>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</si>
  <si>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</si>
  <si>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</si>
  <si>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</si>
  <si>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</si>
  <si>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</si>
  <si>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</si>
  <si>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</si>
  <si>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</si>
  <si>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</si>
  <si>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</si>
  <si>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</si>
  <si>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</si>
  <si>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</si>
  <si>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</si>
  <si>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</si>
  <si>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</si>
  <si>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</si>
  <si>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</si>
  <si>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</si>
  <si>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</si>
  <si>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</si>
  <si>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</si>
  <si>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</si>
  <si>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</si>
  <si>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</si>
  <si>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</si>
  <si>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</si>
  <si>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</si>
  <si>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</si>
  <si>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</si>
  <si>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</si>
  <si>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</si>
  <si>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</si>
  <si>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</si>
  <si>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</si>
  <si>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</si>
  <si>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</si>
  <si>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</si>
  <si>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</si>
  <si>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</si>
  <si>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</si>
  <si>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</si>
  <si>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</si>
  <si>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</si>
  <si>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</si>
  <si>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</si>
  <si>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</si>
  <si>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</si>
  <si>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</si>
  <si>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</si>
  <si>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</si>
  <si>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</si>
  <si>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</si>
  <si>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</si>
  <si>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</si>
  <si>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</si>
  <si>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</si>
  <si>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</si>
  <si>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</si>
  <si>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</si>
  <si>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</si>
  <si>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</si>
  <si>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</si>
  <si>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</si>
  <si>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</si>
  <si>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</si>
  <si>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</si>
  <si>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</si>
  <si>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</si>
  <si>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</si>
  <si>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</si>
  <si>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</si>
  <si>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</si>
  <si>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</si>
  <si>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</si>
  <si>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</si>
  <si>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</si>
  <si>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</si>
  <si>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</si>
  <si>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</si>
  <si>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</si>
  <si>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</si>
  <si>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</si>
  <si>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</si>
  <si>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</si>
  <si>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</si>
  <si>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</si>
  <si>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</si>
  <si>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</si>
  <si>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</si>
  <si>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</si>
  <si>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</si>
  <si>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</si>
  <si>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</si>
  <si>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</si>
  <si>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</si>
  <si>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</si>
  <si>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</si>
  <si>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</si>
  <si>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あり</t>
  </si>
  <si>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</si>
  <si>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</si>
  <si>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</si>
  <si>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</si>
  <si>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</si>
  <si>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東京都新宿区西新宿二丁目3番1号　新宿モノリスビルj</t>
    <rPh sb="0" eb="25">
      <t>ジュウショ</t>
    </rPh>
    <phoneticPr fontId="1"/>
  </si>
  <si>
    <t>03</t>
    <phoneticPr fontId="1"/>
  </si>
  <si>
    <t>6836</t>
    <phoneticPr fontId="1"/>
  </si>
  <si>
    <t>1111</t>
    <phoneticPr fontId="1"/>
  </si>
  <si>
    <t>www.benesse-style-care.co.jp/</t>
    <phoneticPr fontId="1"/>
  </si>
  <si>
    <t>https://</t>
  </si>
  <si>
    <t>滝山　真也</t>
    <rPh sb="0" eb="2">
      <t>タ</t>
    </rPh>
    <rPh sb="3" eb="5">
      <t>シ</t>
    </rPh>
    <phoneticPr fontId="1"/>
  </si>
  <si>
    <t>代表取締役</t>
    <rPh sb="0" eb="5">
      <t>ダイ</t>
    </rPh>
    <phoneticPr fontId="1"/>
  </si>
  <si>
    <t>りはびりほーむぐらんだつるがみね</t>
    <phoneticPr fontId="1"/>
  </si>
  <si>
    <t>リハビリホームグランダ鶴ケ峰</t>
    <phoneticPr fontId="1"/>
  </si>
  <si>
    <t>神奈川県横浜市旭区西川島町60-4</t>
    <phoneticPr fontId="1"/>
  </si>
  <si>
    <t>相鉄本線「鶴ケ峰駅」下車、徒歩7分（約540m）</t>
    <phoneticPr fontId="1"/>
  </si>
  <si>
    <t>鶴ケ峰</t>
    <phoneticPr fontId="1"/>
  </si>
  <si>
    <t>045</t>
    <phoneticPr fontId="1"/>
  </si>
  <si>
    <t>370</t>
    <phoneticPr fontId="1"/>
  </si>
  <si>
    <t>2580</t>
    <phoneticPr fontId="1"/>
  </si>
  <si>
    <t>１　介護付（一般型特定施設入居者生活介護を提供する場合）</t>
  </si>
  <si>
    <t>1470600725</t>
    <phoneticPr fontId="1"/>
  </si>
  <si>
    <t>横浜市</t>
    <rPh sb="0" eb="3">
      <t>ヨコハマシ</t>
    </rPh>
    <phoneticPr fontId="1"/>
  </si>
  <si>
    <t>１　全室個室（縁故者個室含む）</t>
  </si>
  <si>
    <t>１　自ら実施</t>
  </si>
  <si>
    <t>２　委託</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</si>
  <si>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</si>
  <si>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</si>
  <si>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</si>
  <si>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</si>
  <si>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</si>
  <si>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なし</t>
  </si>
  <si>
    <t>２　入居希望者に交付</t>
  </si>
  <si>
    <t>３　公開していない</t>
  </si>
  <si>
    <t>詳細につきましては、弊社重要事項説明書をご参照ください。
https://kaigo.benesse-style-care.co.jp/</t>
    <phoneticPr fontId="1"/>
  </si>
  <si>
    <t>毎年4月頃</t>
    <rPh sb="0" eb="2">
      <t>マイトシ</t>
    </rPh>
    <rPh sb="3" eb="4">
      <t>ガツ</t>
    </rPh>
    <rPh sb="4" eb="5">
      <t>コロ</t>
    </rPh>
    <phoneticPr fontId="1"/>
  </si>
  <si>
    <t>医療法人　リファインネット　保土ヶ谷北クリニック、医療法人社団プラタナス　青葉アーバンクリニック</t>
    <phoneticPr fontId="1"/>
  </si>
  <si>
    <t>神奈川県横浜市保土ケ谷区西谷町2-29-10、神奈川県横浜市青葉区あざみ野2-29-1　ブランズシティあざみ野　1階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</si>
</sst>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2538</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2540</v>
      </c>
      <c r="K24" s="108"/>
      <c r="L24" s="108"/>
      <c r="M24" s="108"/>
      <c r="N24" s="108"/>
      <c r="O24" s="109"/>
      <c r="P24" s="110"/>
    </row>
    <row r="25" spans="1:20" ht="20.149999999999999" customHeight="1">
      <c r="B25" s="301"/>
      <c r="C25" s="323"/>
      <c r="D25" s="323"/>
      <c r="E25" s="302"/>
      <c r="F25" s="260" t="s">
        <v>18</v>
      </c>
      <c r="G25" s="260"/>
      <c r="H25" s="130"/>
      <c r="I25" s="130"/>
      <c r="J25" s="108" t="s">
        <v>2541</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241</v>
      </c>
      <c r="H33" s="35" t="s">
        <v>468</v>
      </c>
      <c r="I33" s="32">
        <v>12</v>
      </c>
      <c r="J33" s="453"/>
      <c r="K33" s="453"/>
      <c r="L33" s="453"/>
      <c r="M33" s="453"/>
      <c r="N33" s="453"/>
      <c r="O33" s="453"/>
      <c r="P33" s="454"/>
      <c r="S33" s="15" t="str">
        <f>IF(OR(G33="",I33=""),"未記入","")</f>
        <v/>
      </c>
    </row>
    <row r="34" spans="2:20" ht="58.5" customHeight="1">
      <c r="B34" s="301"/>
      <c r="C34" s="323"/>
      <c r="D34" s="323"/>
      <c r="E34" s="302"/>
      <c r="F34" s="131" t="s">
        <v>2544</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2547</v>
      </c>
      <c r="K43" s="35" t="s">
        <v>468</v>
      </c>
      <c r="L43" s="11" t="s">
        <v>2548</v>
      </c>
      <c r="M43" s="35" t="s">
        <v>468</v>
      </c>
      <c r="N43" s="11" t="s">
        <v>2549</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2023</v>
      </c>
      <c r="K50" s="445"/>
      <c r="L50" s="35" t="s">
        <v>465</v>
      </c>
      <c r="M50" s="61">
        <v>10</v>
      </c>
      <c r="N50" s="35" t="s">
        <v>466</v>
      </c>
      <c r="O50" s="61">
        <v>2</v>
      </c>
      <c r="P50" s="37" t="s">
        <v>467</v>
      </c>
      <c r="S50" s="15" t="str">
        <f>IF(OR(J50="",M50="",O50=""),"未記入","")</f>
        <v/>
      </c>
    </row>
    <row r="51" spans="1:20" ht="20.149999999999999" customHeight="1" thickBot="1">
      <c r="B51" s="152" t="s">
        <v>29</v>
      </c>
      <c r="C51" s="448"/>
      <c r="D51" s="448"/>
      <c r="E51" s="448"/>
      <c r="F51" s="448"/>
      <c r="G51" s="448"/>
      <c r="H51" s="448"/>
      <c r="I51" s="448"/>
      <c r="J51" s="446">
        <v>2004</v>
      </c>
      <c r="K51" s="447"/>
      <c r="L51" s="36" t="s">
        <v>465</v>
      </c>
      <c r="M51" s="62">
        <v>6</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2550</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2551</v>
      </c>
      <c r="K55" s="132"/>
      <c r="L55" s="132"/>
      <c r="M55" s="132"/>
      <c r="N55" s="132"/>
      <c r="O55" s="132"/>
      <c r="P55" s="133"/>
    </row>
    <row r="56" spans="1:20" ht="20.149999999999999" customHeight="1">
      <c r="B56" s="87"/>
      <c r="C56" s="88"/>
      <c r="D56" s="89"/>
      <c r="E56" s="130" t="s">
        <v>33</v>
      </c>
      <c r="F56" s="130"/>
      <c r="G56" s="130"/>
      <c r="H56" s="130"/>
      <c r="I56" s="130"/>
      <c r="J56" s="109" t="s">
        <v>2552</v>
      </c>
      <c r="K56" s="117"/>
      <c r="L56" s="117"/>
      <c r="M56" s="117"/>
      <c r="N56" s="117"/>
      <c r="O56" s="117"/>
      <c r="P56" s="118"/>
    </row>
    <row r="57" spans="1:20" ht="20.149999999999999" customHeight="1">
      <c r="B57" s="87"/>
      <c r="C57" s="88"/>
      <c r="D57" s="89"/>
      <c r="E57" s="130" t="s">
        <v>34</v>
      </c>
      <c r="F57" s="130"/>
      <c r="G57" s="130"/>
      <c r="H57" s="130"/>
      <c r="I57" s="130"/>
      <c r="J57" s="444">
        <v>2004</v>
      </c>
      <c r="K57" s="445"/>
      <c r="L57" s="35" t="s">
        <v>465</v>
      </c>
      <c r="M57" s="61">
        <v>6</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2554</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2555</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2554</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2554</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2554</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2554</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2528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2528</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2528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2528</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t="s">
        <v>2558</v>
      </c>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2558</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2558</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2528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2528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2559</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2528</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2565</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2528</v>
      </c>
      <c r="K523" s="108"/>
      <c r="L523" s="108"/>
      <c r="M523" s="108"/>
      <c r="N523" s="108"/>
      <c r="O523" s="109"/>
      <c r="P523" s="110"/>
      <c r="S523" s="15" t="str">
        <f>IF($F$520=MST!$I$6,IF(J523="","未記入",""),"")</f>
        <v/>
      </c>
    </row>
    <row r="524" spans="2:20" ht="20.149999999999999"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2562</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2562</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2563</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2562</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2562</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2528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2528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2528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2528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2528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2528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2528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2528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2528</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2528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2528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2528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2528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2528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2528</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2528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2564</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J1"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2528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