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W:\000_管理部\⑦許認可・届出等\横浜市\運営状況報告\2025\LC\"/>
    </mc:Choice>
  </mc:AlternateContent>
  <xr:revisionPtr revIDLastSave="0" documentId="13_ncr:1_{870D5C83-DDD0-4217-811E-8529DBCE878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<sst xmlns="http://schemas.openxmlformats.org/spreadsheetml/2006/main" count="3315" uniqueCount="2678">
  <si>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</si>
  <si>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</si>
  <si>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</si>
  <si>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</si>
  <si>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</si>
  <si>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</si>
  <si>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</si>
  <si>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</si>
  <si>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</si>
  <si>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</si>
  <si>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</si>
  <si>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</si>
  <si>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</si>
  <si>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</si>
  <si>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</si>
  <si>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</si>
  <si>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</si>
  <si>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</si>
  <si>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</si>
  <si>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</si>
  <si>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</si>
  <si>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</si>
  <si>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</si>
  <si>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</si>
  <si>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</si>
  <si>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</si>
  <si>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</si>
  <si>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</si>
  <si>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</si>
  <si>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</si>
  <si>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</si>
  <si>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</si>
  <si>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</si>
  <si>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</si>
  <si>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</si>
  <si>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</si>
  <si>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</si>
  <si>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</si>
  <si>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</si>
  <si>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</si>
  <si>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</si>
  <si>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</si>
  <si>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</si>
  <si>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</si>
  <si>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</si>
  <si>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</si>
  <si>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</si>
  <si>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</si>
  <si>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</si>
  <si>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</si>
  <si>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</si>
  <si>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</si>
  <si>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</si>
  <si>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</si>
  <si>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</si>
  <si>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</si>
  <si>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</si>
  <si>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</si>
  <si>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</si>
  <si>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</si>
  <si>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</si>
  <si>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</si>
  <si>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</si>
  <si>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</si>
  <si>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</si>
  <si>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</si>
  <si>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</si>
  <si>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</si>
  <si>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</si>
  <si>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</si>
  <si>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</si>
  <si>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</si>
  <si>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</si>
  <si>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</si>
  <si>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</si>
  <si>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</si>
  <si>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</si>
  <si>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</si>
  <si>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</si>
  <si>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</si>
  <si>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</si>
  <si>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</si>
  <si>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</si>
  <si>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</si>
  <si>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</si>
  <si>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</si>
  <si>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</si>
  <si>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</si>
  <si>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</si>
  <si>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</si>
  <si>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</si>
  <si>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</si>
  <si>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</si>
  <si>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</si>
  <si>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</si>
  <si>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</si>
  <si>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</si>
  <si>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</si>
  <si>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</si>
  <si>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</si>
  <si>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</si>
  <si>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</si>
  <si>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</si>
  <si>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</si>
  <si>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</si>
  <si>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</si>
  <si>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</si>
  <si>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</si>
  <si>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</si>
  <si>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</si>
  <si>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</si>
  <si>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</si>
  <si>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</si>
  <si>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</si>
  <si>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</si>
  <si>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</si>
  <si>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</si>
  <si>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</si>
  <si>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</si>
  <si>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</si>
  <si>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</si>
  <si>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</si>
  <si>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</si>
  <si>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</si>
  <si>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</si>
  <si>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</si>
  <si>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</si>
  <si>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</si>
  <si>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</si>
  <si>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</si>
  <si>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</si>
  <si>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</si>
  <si>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</si>
  <si>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</si>
  <si>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</si>
  <si>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</si>
  <si>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</si>
  <si>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</si>
  <si>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</si>
  <si>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</si>
  <si>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</si>
  <si>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</si>
  <si>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</si>
  <si>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</si>
  <si>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</si>
  <si>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</si>
  <si>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</si>
  <si>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</si>
  <si>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</si>
  <si>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</si>
  <si>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</si>
  <si>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</si>
  <si>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</si>
  <si>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</si>
  <si>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</si>
  <si>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</si>
  <si>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</si>
  <si>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</si>
  <si>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</si>
  <si>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</si>
  <si>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</si>
  <si>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</si>
  <si>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</si>
  <si>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</si>
  <si>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</si>
  <si>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</si>
  <si>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</si>
  <si>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</si>
  <si>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</si>
  <si>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</si>
  <si>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</si>
  <si>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</si>
  <si>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</si>
  <si>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</si>
  <si>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</si>
  <si>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</si>
  <si>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</si>
  <si>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</si>
  <si>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</si>
  <si>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</si>
  <si>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</si>
  <si>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</si>
  <si>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</si>
  <si>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</si>
  <si>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</si>
  <si>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</si>
  <si>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</si>
  <si>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</si>
  <si>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</si>
  <si>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</si>
  <si>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</si>
  <si>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</si>
  <si>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</si>
  <si>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</si>
  <si>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</si>
  <si>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</si>
  <si>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</si>
  <si>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</si>
  <si>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</si>
  <si>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</si>
  <si>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</si>
  <si>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</si>
  <si>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</si>
  <si>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</si>
  <si>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</si>
  <si>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</si>
  <si>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</si>
  <si>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</si>
  <si>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</si>
  <si>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</si>
  <si>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</si>
  <si>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</si>
  <si>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</si>
  <si>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</si>
  <si>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</si>
  <si>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</si>
  <si>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</si>
  <si>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</si>
  <si>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</si>
  <si>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</si>
  <si>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</si>
  <si>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</si>
  <si>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</si>
  <si>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</si>
  <si>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</si>
  <si>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</si>
  <si>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</si>
  <si>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</si>
  <si>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</si>
  <si>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</si>
  <si>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</si>
  <si>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</si>
  <si>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</si>
  <si>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</si>
  <si>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</si>
  <si>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</si>
  <si>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</si>
  <si>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</si>
  <si>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</si>
  <si>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</si>
  <si>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</si>
  <si>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</si>
  <si>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</si>
  <si>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</si>
  <si>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</si>
  <si>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</si>
  <si>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</si>
  <si>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</si>
  <si>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</si>
  <si>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</si>
  <si>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</si>
  <si>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</si>
  <si>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</si>
  <si>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</si>
  <si>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</si>
  <si>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</si>
  <si>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</si>
  <si>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</si>
  <si>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</si>
  <si>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</si>
  <si>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</si>
  <si>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</si>
  <si>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</si>
  <si>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</si>
  <si>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</si>
  <si>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</si>
  <si>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</si>
  <si>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</si>
  <si>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</si>
  <si>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</si>
  <si>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</si>
  <si>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</si>
  <si>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</si>
  <si>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</si>
  <si>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</si>
  <si>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</si>
  <si>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</si>
  <si>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</si>
  <si>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</si>
  <si>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</si>
  <si>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</si>
  <si>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</si>
  <si>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</si>
  <si>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</si>
  <si>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</si>
  <si>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</si>
  <si>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</si>
  <si>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</si>
  <si>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</si>
  <si>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</si>
  <si>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</si>
  <si>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</si>
  <si>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</si>
  <si>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</si>
  <si>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</si>
  <si>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</si>
  <si>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</si>
  <si>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</si>
  <si>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</si>
  <si>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</si>
  <si>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</si>
  <si>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</si>
  <si>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</si>
  <si>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</si>
  <si>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</si>
  <si>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</si>
  <si>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</si>
  <si>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</si>
  <si>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</si>
  <si>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</si>
  <si>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</si>
  <si>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</si>
  <si>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</si>
  <si>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</si>
  <si>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</si>
  <si>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</si>
  <si>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</si>
  <si>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</si>
  <si>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</si>
  <si>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</si>
  <si>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</si>
  <si>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</si>
  <si>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</si>
  <si>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</si>
  <si>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</si>
  <si>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</si>
  <si>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</si>
  <si>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</si>
  <si>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</si>
  <si>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</si>
  <si>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</si>
  <si>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</si>
  <si>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</si>
  <si>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</si>
  <si>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</si>
  <si>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</si>
  <si>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</si>
  <si>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</si>
  <si>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</si>
  <si>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</si>
  <si>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</si>
  <si>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</si>
  <si>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</si>
  <si>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</si>
  <si>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</si>
  <si>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</si>
  <si>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</si>
  <si>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</si>
  <si>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</si>
  <si>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</si>
  <si>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</si>
  <si>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</si>
  <si>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</si>
  <si>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</si>
  <si>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</si>
  <si>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</si>
  <si>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</si>
  <si>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</si>
  <si>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</si>
  <si>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</si>
  <si>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</si>
  <si>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</si>
  <si>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</si>
  <si>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</si>
  <si>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</si>
  <si>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</si>
  <si>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</si>
  <si>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</si>
  <si>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</si>
  <si>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</si>
  <si>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</si>
  <si>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</si>
  <si>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</si>
  <si>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</si>
  <si>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</si>
  <si>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</si>
  <si>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</si>
  <si>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</si>
  <si>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</si>
  <si>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</si>
  <si>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</si>
  <si>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</si>
  <si>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</si>
  <si>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</si>
  <si>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</si>
  <si>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</si>
  <si>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</si>
  <si>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</si>
  <si>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</si>
  <si>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</si>
  <si>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</si>
  <si>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</si>
  <si>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</si>
  <si>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</si>
  <si>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</si>
  <si>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</si>
  <si>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</si>
  <si>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</si>
  <si>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</si>
  <si>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</si>
  <si>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</si>
  <si>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</si>
  <si>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</si>
  <si>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</si>
  <si>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</si>
  <si>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</si>
  <si>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</si>
  <si>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</si>
  <si>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</si>
  <si>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</si>
  <si>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</si>
  <si>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</si>
  <si>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</si>
  <si>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</si>
  <si>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</si>
  <si>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</si>
  <si>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</si>
  <si>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</si>
  <si>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</si>
  <si>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</si>
  <si>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</si>
  <si>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</si>
  <si>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</si>
  <si>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</si>
  <si>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</si>
  <si>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</si>
  <si>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</si>
  <si>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</si>
  <si>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</si>
  <si>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</si>
  <si>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</si>
  <si>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</si>
  <si>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</si>
  <si>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</si>
  <si>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</si>
  <si>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</si>
  <si>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</si>
  <si>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</si>
  <si>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</si>
  <si>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</si>
  <si>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</si>
  <si>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</si>
  <si>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</si>
  <si>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</si>
  <si>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</si>
  <si>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</si>
  <si>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</si>
  <si>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</si>
  <si>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</si>
  <si>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</si>
  <si>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</si>
  <si>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</si>
  <si>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</si>
  <si>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</si>
  <si>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</si>
  <si>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</si>
  <si>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</si>
  <si>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</si>
  <si>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</si>
  <si>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</si>
  <si>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</si>
  <si>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</si>
  <si>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</si>
  <si>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</si>
  <si>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</si>
  <si>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</si>
  <si>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</si>
  <si>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</si>
  <si>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</si>
  <si>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</si>
  <si>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</si>
  <si>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</si>
  <si>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</si>
  <si>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</si>
  <si>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</si>
  <si>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</si>
  <si>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</si>
  <si>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</si>
  <si>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</si>
  <si>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</si>
  <si>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</si>
  <si>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</si>
  <si>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</si>
  <si>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</si>
  <si>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</si>
  <si>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</si>
  <si>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</si>
  <si>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</si>
  <si>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</si>
  <si>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</si>
  <si>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</si>
  <si>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</si>
  <si>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</si>
  <si>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</si>
  <si>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</si>
  <si>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</si>
  <si>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</si>
  <si>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</si>
  <si>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</si>
  <si>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</si>
  <si>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</si>
  <si>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</si>
  <si>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</si>
  <si>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</si>
  <si>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</si>
  <si>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</si>
  <si>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</si>
  <si>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</si>
  <si>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</si>
  <si>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</si>
  <si>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</si>
  <si>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</si>
  <si>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</si>
  <si>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</si>
  <si>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</si>
  <si>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</si>
  <si>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</si>
  <si>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</si>
  <si>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</si>
  <si>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</si>
  <si>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</si>
  <si>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</si>
  <si>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</si>
  <si>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</si>
  <si>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</si>
  <si>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</si>
  <si>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</si>
  <si>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</si>
  <si>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</si>
  <si>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</si>
  <si>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</si>
  <si>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</si>
  <si>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</si>
  <si>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</si>
  <si>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</si>
  <si>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</si>
  <si>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</si>
  <si>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</si>
  <si>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</si>
  <si>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</si>
  <si>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</si>
  <si>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</si>
  <si>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</si>
  <si>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</si>
  <si>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</si>
  <si>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</si>
  <si>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</si>
  <si>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</si>
  <si>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</si>
  <si>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</si>
  <si>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</si>
  <si>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</si>
  <si>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</si>
  <si>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</si>
  <si>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</si>
  <si>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</si>
  <si>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</si>
  <si>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</si>
  <si>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</si>
  <si>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</si>
  <si>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</si>
  <si>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</si>
  <si>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</si>
  <si>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</si>
  <si>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</si>
  <si>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</si>
  <si>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</si>
  <si>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</si>
  <si>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</si>
  <si>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</si>
  <si>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</si>
  <si>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</si>
  <si>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</si>
  <si>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</si>
  <si>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</si>
  <si>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</si>
  <si>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</si>
  <si>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</si>
  <si>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</si>
  <si>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</si>
  <si>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</si>
  <si>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</si>
  <si>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</si>
  <si>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</si>
  <si>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</si>
  <si>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</si>
  <si>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</si>
  <si>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</si>
  <si>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</si>
  <si>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</si>
  <si>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</si>
  <si>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</si>
  <si>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</si>
  <si>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</si>
  <si>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</si>
  <si>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</si>
  <si>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</si>
  <si>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</si>
  <si>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</si>
  <si>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</si>
  <si>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</si>
  <si>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</si>
  <si>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</si>
  <si>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</si>
  <si>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</si>
  <si>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</si>
  <si>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</si>
  <si>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</si>
  <si>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</si>
  <si>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</si>
  <si>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</si>
  <si>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</si>
  <si>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</si>
  <si>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</si>
  <si>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</si>
  <si>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</si>
  <si>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</si>
  <si>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</si>
  <si>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</si>
  <si>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</si>
  <si>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</si>
  <si>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</si>
  <si>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</si>
  <si>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</si>
  <si>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</si>
  <si>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</si>
  <si>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</si>
  <si>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</si>
  <si>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</si>
  <si>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</si>
  <si>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</si>
  <si>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</si>
  <si>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</si>
  <si>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</si>
  <si>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</si>
  <si>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</si>
  <si>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</si>
  <si>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</si>
  <si>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</si>
  <si>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</si>
  <si>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</si>
  <si>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</si>
  <si>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</si>
  <si>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</si>
  <si>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</si>
  <si>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</si>
  <si>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</si>
  <si>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</si>
  <si>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</si>
  <si>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</si>
  <si>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</si>
  <si>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</si>
  <si>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</si>
  <si>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</si>
  <si>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</si>
  <si>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</si>
  <si>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</si>
  <si>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</si>
  <si>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</si>
  <si>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</si>
  <si>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</si>
  <si>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</si>
  <si>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</si>
  <si>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</si>
  <si>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</si>
  <si>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</si>
  <si>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</si>
  <si>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</si>
  <si>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</si>
  <si>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</si>
  <si>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</si>
  <si>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</si>
  <si>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</si>
  <si>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</si>
  <si>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</si>
  <si>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</si>
  <si>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</si>
  <si>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</si>
  <si>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</si>
  <si>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</si>
  <si>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</si>
  <si>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</si>
  <si>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</si>
  <si>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</si>
  <si>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</si>
  <si>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</si>
  <si>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</si>
  <si>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</si>
  <si>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</si>
  <si>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</si>
  <si>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</si>
  <si>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</si>
  <si>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</si>
  <si>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</si>
  <si>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</si>
  <si>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</si>
  <si>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</si>
  <si>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</si>
  <si>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</si>
  <si>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</si>
  <si>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</si>
  <si>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</si>
  <si>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</si>
  <si>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</si>
  <si>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</si>
  <si>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</si>
  <si>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</si>
  <si>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</si>
  <si>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</si>
  <si>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</si>
  <si>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</si>
  <si>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</si>
  <si>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</si>
  <si>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</si>
  <si>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</si>
  <si>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</si>
  <si>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</si>
  <si>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</si>
  <si>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</si>
  <si>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</si>
  <si>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</si>
  <si>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</si>
  <si>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</si>
  <si>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</si>
  <si>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</si>
  <si>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</si>
  <si>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</si>
  <si>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</si>
  <si>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</si>
  <si>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</si>
  <si>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</si>
  <si>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</si>
  <si>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</si>
  <si>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</si>
  <si>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</si>
  <si>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</si>
  <si>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</si>
  <si>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</si>
  <si>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</si>
  <si>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</si>
  <si>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</si>
  <si>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</si>
  <si>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</si>
  <si>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</si>
  <si>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</si>
  <si>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</si>
  <si>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</si>
  <si>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</si>
  <si>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</si>
  <si>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</si>
  <si>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</si>
  <si>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</si>
  <si>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</si>
  <si>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</si>
  <si>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</si>
  <si>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</si>
  <si>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</si>
  <si>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</si>
  <si>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</si>
  <si>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</si>
  <si>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</si>
  <si>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</si>
  <si>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</si>
  <si>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</si>
  <si>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</si>
  <si>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</si>
  <si>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</si>
  <si>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</si>
  <si>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</si>
  <si>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</si>
  <si>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</si>
  <si>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</si>
  <si>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</si>
  <si>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</si>
  <si>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</si>
  <si>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</si>
  <si>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</si>
  <si>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</si>
  <si>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</si>
  <si>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</si>
  <si>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</si>
  <si>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</si>
  <si>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</si>
  <si>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</si>
  <si>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</si>
  <si>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</si>
  <si>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</si>
  <si>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</si>
  <si>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</si>
  <si>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</si>
  <si>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</si>
  <si>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</si>
  <si>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</si>
  <si>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</si>
  <si>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</si>
  <si>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</si>
  <si>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</si>
  <si>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</si>
  <si>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</si>
  <si>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</si>
  <si>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</si>
  <si>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</si>
  <si>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</si>
  <si>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</si>
  <si>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</si>
  <si>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</si>
  <si>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</si>
  <si>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</si>
  <si>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</si>
  <si>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</si>
  <si>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</si>
  <si>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</si>
  <si>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</si>
  <si>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</si>
  <si>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</si>
  <si>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</si>
  <si>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</si>
  <si>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</si>
  <si>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</si>
  <si>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</si>
  <si>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</si>
  <si>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</si>
  <si>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</si>
  <si>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</si>
  <si>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</si>
  <si>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</si>
  <si>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</si>
  <si>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</si>
  <si>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</si>
  <si>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</si>
  <si>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</si>
  <si>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</si>
  <si>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</si>
  <si>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</si>
  <si>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</si>
  <si>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</si>
  <si>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</si>
  <si>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</si>
  <si>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</si>
  <si>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</si>
  <si>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</si>
  <si>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</si>
  <si>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</si>
  <si>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</si>
  <si>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</si>
  <si>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</si>
  <si>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</si>
  <si>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</si>
  <si>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</si>
  <si>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</si>
  <si>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</si>
  <si>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</si>
  <si>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</si>
  <si>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</si>
  <si>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</si>
  <si>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</si>
  <si>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</si>
  <si>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</si>
  <si>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</si>
  <si>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</si>
  <si>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</si>
  <si>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</si>
  <si>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</si>
  <si>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</si>
  <si>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</si>
  <si>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</si>
  <si>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</si>
  <si>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</si>
  <si>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</si>
  <si>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</si>
  <si>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</si>
  <si>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</si>
  <si>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</si>
  <si>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</si>
  <si>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</si>
  <si>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</si>
  <si>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</si>
  <si>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</si>
  <si>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</si>
  <si>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</si>
  <si>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</si>
  <si>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</si>
  <si>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</si>
  <si>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</si>
  <si>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</si>
  <si>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</si>
  <si>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</si>
  <si>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</si>
  <si>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</si>
  <si>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</si>
  <si>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</si>
  <si>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</si>
  <si>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</si>
  <si>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</si>
  <si>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</si>
  <si>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</si>
  <si>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</si>
  <si>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</si>
  <si>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</si>
  <si>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</si>
  <si>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</si>
  <si>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</si>
  <si>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</si>
  <si>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</si>
  <si>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</si>
  <si>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</si>
  <si>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</si>
  <si>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</si>
  <si>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</si>
  <si>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</si>
  <si>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</si>
  <si>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</si>
  <si>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</si>
  <si>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</si>
  <si>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</si>
  <si>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</si>
  <si>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</si>
  <si>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</si>
  <si>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</si>
  <si>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</si>
  <si>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</si>
  <si>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</si>
  <si>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</si>
  <si>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</si>
  <si>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</si>
  <si>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</si>
  <si>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</si>
  <si>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</si>
  <si>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</si>
  <si>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</si>
  <si>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</si>
  <si>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</si>
  <si>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</si>
  <si>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</si>
  <si>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</si>
  <si>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</si>
  <si>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</si>
  <si>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</si>
  <si>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</si>
  <si>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</si>
  <si>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</si>
  <si>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</si>
  <si>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</si>
  <si>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</si>
  <si>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</si>
  <si>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</si>
  <si>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</si>
  <si>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</si>
  <si>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</si>
  <si>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</si>
  <si>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</si>
  <si>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</si>
  <si>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</si>
  <si>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</si>
  <si>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</si>
  <si>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</si>
  <si>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</si>
  <si>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</si>
  <si>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</si>
  <si>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</si>
  <si>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</si>
  <si>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</si>
  <si>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</si>
  <si>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</si>
  <si>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</si>
  <si>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</si>
  <si>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</si>
  <si>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</si>
  <si>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</si>
  <si>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</si>
  <si>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</si>
  <si>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</si>
  <si>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</si>
  <si>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</si>
  <si>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</si>
  <si>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</si>
  <si>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</si>
  <si>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</si>
  <si>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</si>
  <si>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</si>
  <si>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</si>
  <si>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</si>
  <si>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</si>
  <si>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</si>
  <si>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</si>
  <si>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</si>
  <si>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</si>
  <si>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</si>
  <si>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</si>
  <si>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</si>
  <si>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</si>
  <si>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</si>
  <si>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</si>
  <si>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</si>
  <si>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</si>
  <si>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</si>
  <si>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</si>
  <si>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</si>
  <si>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</si>
  <si>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</si>
  <si>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</si>
  <si>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</si>
  <si>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</si>
  <si>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</si>
  <si>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</si>
  <si>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</si>
  <si>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</si>
  <si>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</si>
  <si>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</si>
  <si>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</si>
  <si>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</si>
  <si>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</si>
  <si>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</si>
  <si>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</si>
  <si>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</si>
  <si>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</si>
  <si>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</si>
  <si>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</si>
  <si>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</si>
  <si>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</si>
  <si>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</si>
  <si>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</si>
  <si>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</si>
  <si>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</si>
  <si>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</si>
  <si>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</si>
  <si>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</si>
  <si>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</si>
  <si>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</si>
  <si>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</si>
  <si>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</si>
  <si>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</si>
  <si>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</si>
  <si>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</si>
  <si>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</si>
  <si>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</si>
  <si>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</si>
  <si>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</si>
  <si>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</si>
  <si>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</si>
  <si>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</si>
  <si>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</si>
  <si>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</si>
  <si>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</si>
  <si>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</si>
  <si>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</si>
  <si>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</si>
  <si>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</si>
  <si>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</si>
  <si>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</si>
  <si>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</si>
  <si>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</si>
  <si>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</si>
  <si>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</si>
  <si>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</si>
  <si>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</si>
  <si>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</si>
  <si>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</si>
  <si>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</si>
  <si>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</si>
  <si>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</si>
  <si>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</si>
  <si>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</si>
  <si>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</si>
  <si>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</si>
  <si>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</si>
  <si>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</si>
  <si>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</si>
  <si>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</si>
  <si>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</si>
  <si>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</si>
  <si>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</si>
  <si>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</si>
  <si>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</si>
  <si>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</si>
  <si>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</si>
  <si>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</si>
  <si>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</si>
  <si>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</si>
  <si>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</si>
  <si>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</si>
  <si>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</si>
  <si>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</si>
  <si>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</si>
  <si>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</si>
  <si>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</si>
  <si>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</si>
  <si>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</si>
  <si>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</si>
  <si>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</si>
  <si>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</si>
  <si>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</si>
  <si>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</si>
  <si>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</si>
  <si>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</si>
  <si>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</si>
  <si>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</si>
  <si>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</si>
  <si>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</si>
  <si>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</si>
  <si>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</si>
  <si>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</si>
  <si>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</si>
  <si>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</si>
  <si>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</si>
  <si>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</si>
  <si>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</si>
  <si>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</si>
  <si>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</si>
  <si>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</si>
  <si>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</si>
  <si>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</si>
  <si>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</si>
  <si>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</si>
  <si>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</si>
  <si>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</si>
  <si>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</si>
  <si>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</si>
  <si>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</si>
  <si>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</si>
  <si>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</si>
  <si>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</si>
  <si>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</si>
  <si>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</si>
  <si>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</si>
  <si>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</si>
  <si>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</si>
  <si>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</si>
  <si>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</si>
  <si>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</si>
  <si>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</si>
  <si>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</si>
  <si>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</si>
  <si>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</si>
  <si>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</si>
  <si>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</si>
  <si>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</si>
  <si>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</si>
  <si>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</si>
  <si>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</si>
  <si>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</si>
  <si>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</si>
  <si>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</si>
  <si>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</si>
  <si>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</si>
  <si>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</si>
  <si>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</si>
  <si>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</si>
  <si>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</si>
  <si>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</si>
  <si>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</si>
  <si>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</si>
  <si>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</si>
  <si>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</si>
  <si>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</si>
  <si>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</si>
  <si>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</si>
  <si>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</si>
  <si>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</si>
  <si>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</si>
  <si>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</si>
  <si>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</si>
  <si>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</si>
  <si>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</si>
  <si>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</si>
  <si>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</si>
  <si>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</si>
  <si>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</si>
  <si>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</si>
  <si>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</si>
  <si>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</si>
  <si>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</si>
  <si>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</si>
  <si>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</si>
  <si>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</si>
  <si>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</si>
  <si>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</si>
  <si>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</si>
  <si>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</si>
  <si>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</si>
  <si>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</si>
  <si>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</si>
  <si>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</si>
  <si>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</si>
  <si>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</si>
  <si>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</si>
  <si>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</si>
  <si>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</si>
  <si>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</si>
  <si>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</si>
  <si>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</si>
  <si>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</si>
  <si>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</si>
  <si>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</si>
  <si>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</si>
  <si>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</si>
  <si>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</si>
  <si>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</si>
  <si>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</si>
  <si>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</si>
  <si>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</si>
  <si>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</si>
  <si>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</si>
  <si>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</si>
  <si>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</si>
  <si>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</si>
  <si>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</si>
  <si>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</si>
  <si>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</si>
  <si>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</si>
  <si>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</si>
  <si>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</si>
  <si>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</si>
  <si>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</si>
  <si>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</si>
  <si>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</si>
  <si>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</si>
  <si>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</si>
  <si>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</si>
  <si>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</si>
  <si>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</si>
  <si>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</si>
  <si>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</si>
  <si>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</si>
  <si>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</si>
  <si>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</si>
  <si>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</si>
  <si>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</si>
  <si>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</si>
  <si>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</si>
  <si>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</si>
  <si>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</si>
  <si>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</si>
  <si>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</si>
  <si>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</si>
  <si>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</si>
  <si>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</si>
  <si>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</si>
  <si>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</si>
  <si>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</si>
  <si>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</si>
  <si>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</si>
  <si>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</si>
  <si>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</si>
  <si>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</si>
  <si>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</si>
  <si>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</si>
  <si>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</si>
  <si>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</si>
  <si>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</si>
  <si>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</si>
  <si>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</si>
  <si>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</si>
  <si>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</si>
  <si>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</si>
  <si>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</si>
  <si>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</si>
  <si>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</si>
  <si>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</si>
  <si>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</si>
  <si>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</si>
  <si>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</si>
  <si>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</si>
  <si>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</si>
  <si>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</si>
  <si>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</si>
  <si>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</si>
  <si>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</si>
  <si>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</si>
  <si>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</si>
  <si>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</si>
  <si>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</si>
  <si>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</si>
  <si>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</si>
  <si>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</si>
  <si>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</si>
  <si>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</si>
  <si>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</si>
  <si>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</si>
  <si>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</si>
  <si>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</si>
  <si>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</si>
  <si>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</si>
  <si>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</si>
  <si>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</si>
  <si>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</si>
  <si>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</si>
  <si>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</si>
  <si>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</si>
  <si>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</si>
  <si>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</si>
  <si>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</si>
  <si>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</si>
  <si>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</si>
  <si>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</si>
  <si>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</si>
  <si>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</si>
  <si>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</si>
  <si>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</si>
  <si>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</si>
  <si>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</si>
  <si>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</si>
  <si>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</si>
  <si>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</si>
  <si>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</si>
  <si>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</si>
  <si>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</si>
  <si>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</si>
  <si>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</si>
  <si>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</si>
  <si>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</si>
  <si>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</si>
  <si>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</si>
  <si>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</si>
  <si>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</si>
  <si>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</si>
  <si>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</si>
  <si>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</si>
  <si>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</si>
  <si>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</si>
  <si>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</si>
  <si>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</si>
  <si>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</si>
  <si>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</si>
  <si>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</si>
  <si>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</si>
  <si>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</si>
  <si>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</si>
  <si>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</si>
  <si>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</si>
  <si>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</si>
  <si>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</si>
  <si>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</si>
  <si>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</si>
  <si>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</si>
  <si>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</si>
  <si>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</si>
  <si>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</si>
  <si>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</si>
  <si>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</si>
  <si>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</si>
  <si>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</si>
  <si>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</si>
  <si>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</si>
  <si>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</si>
  <si>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</si>
  <si>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</si>
  <si>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</si>
  <si>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</si>
  <si>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</si>
  <si>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</si>
  <si>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</si>
  <si>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</si>
  <si>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</si>
  <si>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</si>
  <si>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</si>
  <si>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</si>
  <si>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</si>
  <si>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</si>
  <si>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</si>
  <si>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</si>
  <si>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</si>
  <si>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</si>
  <si>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</si>
  <si>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</si>
  <si>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</si>
  <si>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</si>
  <si>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</si>
  <si>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</si>
  <si>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</si>
  <si>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</si>
  <si>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</si>
  <si>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</si>
  <si>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</si>
  <si>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</si>
  <si>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</si>
  <si>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</si>
  <si>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</si>
  <si>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</si>
  <si>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</si>
  <si>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</si>
  <si>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</si>
  <si>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</si>
  <si>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</si>
  <si>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</si>
  <si>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</si>
  <si>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</si>
  <si>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</si>
  <si>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</si>
  <si>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</si>
  <si>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</si>
  <si>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</si>
  <si>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</si>
  <si>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</si>
  <si>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</si>
  <si>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</si>
  <si>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</si>
  <si>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</si>
  <si>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</si>
  <si>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</si>
  <si>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</si>
  <si>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</si>
  <si>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</si>
  <si>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</si>
  <si>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</si>
  <si>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</si>
  <si>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</si>
  <si>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</si>
  <si>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</si>
  <si>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</si>
  <si>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</si>
  <si>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</si>
  <si>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</si>
  <si>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</si>
  <si>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</si>
  <si>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</si>
  <si>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</si>
  <si>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</si>
  <si>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</si>
  <si>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</si>
  <si>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</si>
  <si>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</si>
  <si>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</si>
  <si>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</si>
  <si>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</si>
  <si>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</si>
  <si>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</si>
  <si>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</si>
  <si>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</si>
  <si>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</si>
  <si>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</si>
  <si>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</si>
  <si>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</si>
  <si>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</si>
  <si>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</si>
  <si>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</si>
  <si>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</si>
  <si>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</si>
  <si>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</si>
  <si>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</si>
  <si>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</si>
  <si>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</si>
  <si>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</si>
  <si>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</si>
  <si>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</si>
  <si>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</si>
  <si>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</si>
  <si>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</si>
  <si>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</si>
  <si>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</si>
  <si>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</si>
  <si>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</si>
  <si>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</si>
  <si>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</si>
  <si>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</si>
  <si>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</si>
  <si>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</si>
  <si>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</si>
  <si>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</si>
  <si>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</si>
  <si>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</si>
  <si>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</si>
  <si>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</si>
  <si>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</si>
  <si>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</si>
  <si>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</si>
  <si>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</si>
  <si>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</si>
  <si>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</si>
  <si>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</si>
  <si>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</si>
  <si>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</si>
  <si>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</si>
  <si>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</si>
  <si>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</si>
  <si>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</si>
  <si>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</si>
  <si>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</si>
  <si>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</si>
  <si>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</si>
  <si>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</si>
  <si>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</si>
  <si>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</si>
  <si>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</si>
  <si>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</si>
  <si>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</si>
  <si>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</si>
  <si>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</si>
  <si>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</si>
  <si>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</si>
  <si>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</si>
  <si>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</si>
  <si>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</si>
  <si>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</si>
  <si>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</si>
  <si>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</si>
  <si>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</si>
  <si>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</si>
  <si>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</si>
  <si>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</si>
  <si>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</si>
  <si>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</si>
  <si>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</si>
  <si>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</si>
  <si>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</si>
  <si>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</si>
  <si>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</si>
  <si>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</si>
  <si>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</si>
  <si>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</si>
  <si>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</si>
  <si>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</si>
  <si>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</si>
  <si>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</si>
  <si>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</si>
  <si>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</si>
  <si>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</si>
  <si>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</si>
  <si>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</si>
  <si>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</si>
  <si>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</si>
  <si>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</si>
  <si>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</si>
  <si>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</si>
  <si>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</si>
  <si>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</si>
  <si>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</si>
  <si>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</si>
  <si>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</si>
  <si>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</si>
  <si>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</si>
  <si>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</si>
  <si>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</si>
  <si>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</si>
  <si>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</si>
  <si>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</si>
  <si>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</si>
  <si>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</si>
  <si>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</si>
  <si>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</si>
  <si>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</si>
  <si>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</si>
  <si>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</si>
  <si>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</si>
  <si>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</si>
  <si>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</si>
  <si>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</si>
  <si>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</si>
  <si>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</si>
  <si>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</si>
  <si>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</si>
  <si>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</si>
  <si>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</si>
  <si>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</si>
  <si>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</si>
  <si>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</si>
  <si>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</si>
  <si>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</si>
  <si>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</si>
  <si>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</si>
  <si>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</si>
  <si>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</si>
  <si>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</si>
  <si>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</si>
  <si>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</si>
  <si>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</si>
  <si>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</si>
  <si>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</si>
  <si>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</si>
  <si>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</si>
  <si>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</si>
  <si>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</si>
  <si>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</si>
  <si>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</si>
  <si>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</si>
  <si>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</si>
  <si>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</si>
  <si>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</si>
  <si>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</si>
  <si>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</si>
  <si>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</si>
  <si>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</si>
  <si>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</si>
  <si>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</si>
  <si>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</si>
  <si>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</si>
  <si>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</si>
  <si>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</si>
  <si>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</si>
  <si>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</si>
  <si>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</si>
  <si>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</si>
  <si>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</si>
  <si>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</si>
  <si>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</si>
  <si>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</si>
  <si>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</si>
  <si>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</si>
  <si>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</si>
  <si>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</si>
  <si>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</si>
  <si>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</si>
  <si>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</si>
  <si>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</si>
  <si>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</si>
  <si>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</si>
  <si>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</si>
  <si>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</si>
  <si>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</si>
  <si>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</si>
  <si>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</si>
  <si>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</si>
  <si>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</si>
  <si>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</si>
  <si>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</si>
  <si>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</si>
  <si>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</si>
  <si>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</si>
  <si>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</si>
  <si>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</si>
  <si>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</si>
  <si>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</si>
  <si>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</si>
  <si>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</si>
  <si>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</si>
  <si>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</si>
  <si>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</si>
  <si>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</si>
  <si>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</si>
  <si>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</si>
  <si>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</si>
  <si>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</si>
  <si>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</si>
  <si>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</si>
  <si>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</si>
  <si>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</si>
  <si>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</si>
  <si>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</si>
  <si>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</si>
  <si>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</si>
  <si>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</si>
  <si>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</si>
  <si>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</si>
  <si>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</si>
  <si>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</si>
  <si>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</si>
  <si>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</si>
  <si>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</si>
  <si>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</si>
  <si>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</si>
  <si>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</si>
  <si>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</si>
  <si>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</si>
  <si>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</si>
  <si>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</si>
  <si>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</si>
  <si>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</si>
  <si>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</si>
  <si>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</si>
  <si>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</si>
  <si>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</si>
  <si>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</si>
  <si>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</si>
  <si>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</si>
  <si>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</si>
  <si>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</si>
  <si>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</si>
  <si>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</si>
  <si>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</si>
  <si>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</si>
  <si>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</si>
  <si>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</si>
  <si>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</si>
  <si>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</si>
  <si>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</si>
  <si>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</si>
  <si>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</si>
  <si>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</si>
  <si>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</si>
  <si>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</si>
  <si>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</si>
  <si>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</si>
  <si>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</si>
  <si>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</si>
  <si>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</si>
  <si>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</si>
  <si>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</si>
  <si>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</si>
  <si>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</si>
  <si>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</si>
  <si>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</si>
  <si>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</si>
  <si>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</si>
  <si>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</si>
  <si>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</si>
  <si>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</si>
  <si>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</si>
  <si>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</si>
  <si>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</si>
  <si>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</si>
  <si>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</si>
  <si>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</si>
  <si>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</si>
  <si>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</si>
  <si>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</si>
  <si>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</si>
  <si>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</si>
  <si>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</si>
  <si>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</si>
  <si>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</si>
  <si>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</si>
  <si>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</si>
  <si>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</si>
  <si>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</si>
  <si>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</si>
  <si>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</si>
  <si>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</si>
  <si>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</si>
  <si>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</si>
  <si>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</si>
  <si>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</si>
  <si>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</si>
  <si>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</si>
  <si>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</si>
  <si>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</si>
  <si>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</si>
  <si>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</si>
  <si>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</si>
  <si>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</si>
  <si>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</si>
  <si>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</si>
  <si>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</si>
  <si>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</si>
  <si>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</si>
  <si>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</si>
  <si>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</si>
  <si>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</si>
  <si>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</si>
  <si>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</si>
  <si>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</si>
  <si>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</si>
  <si>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</si>
  <si>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</si>
  <si>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</si>
  <si>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</si>
  <si>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</si>
  <si>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</si>
  <si>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</si>
  <si>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</si>
  <si>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</si>
  <si>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</si>
  <si>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</si>
  <si>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</si>
  <si>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</si>
  <si>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</si>
  <si>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</si>
  <si>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</si>
  <si>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</si>
  <si>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</si>
  <si>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</si>
  <si>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</si>
  <si>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</si>
  <si>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</si>
  <si>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</si>
  <si>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</si>
  <si>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</si>
  <si>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</si>
  <si>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</si>
  <si>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</si>
  <si>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</si>
  <si>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</si>
  <si>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</si>
  <si>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</si>
  <si>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</si>
  <si>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</si>
  <si>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</si>
  <si>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</si>
  <si>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</si>
  <si>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</si>
  <si>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</si>
  <si>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</si>
  <si>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</si>
  <si>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</si>
  <si>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</si>
  <si>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</si>
  <si>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</si>
  <si>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</si>
  <si>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</si>
  <si>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</si>
  <si>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</si>
  <si>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</si>
  <si>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</si>
  <si>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</si>
  <si>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</si>
  <si>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</si>
  <si>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</si>
  <si>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</si>
  <si>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</si>
  <si>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</si>
  <si>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</si>
  <si>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</si>
  <si>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</si>
  <si>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</si>
  <si>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</si>
  <si>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</si>
  <si>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</si>
  <si>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</si>
  <si>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</si>
  <si>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</si>
  <si>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</si>
  <si>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</si>
  <si>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</si>
  <si>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</si>
  <si>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</si>
  <si>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</si>
  <si>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</si>
  <si>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</si>
  <si>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</si>
  <si>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</si>
  <si>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</si>
  <si>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</si>
  <si>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</si>
  <si>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</si>
  <si>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</si>
  <si>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</si>
  <si>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</si>
  <si>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</si>
  <si>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</si>
  <si>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</si>
  <si>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</si>
  <si>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</si>
  <si>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</si>
  <si>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</si>
  <si>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</si>
  <si>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</si>
  <si>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</si>
  <si>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</si>
  <si>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</si>
  <si>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</si>
  <si>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</si>
  <si>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</si>
  <si>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</si>
  <si>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</si>
  <si>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</si>
  <si>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</si>
  <si>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</si>
  <si>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</si>
  <si>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</si>
  <si>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</si>
  <si>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</si>
  <si>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</si>
  <si>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</si>
  <si>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</si>
  <si>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</si>
  <si>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</si>
  <si>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</si>
  <si>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</si>
  <si>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</si>
  <si>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</si>
  <si>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</si>
  <si>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</si>
  <si>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</si>
  <si>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</si>
  <si>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</si>
  <si>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</si>
  <si>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</si>
  <si>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</si>
  <si>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</si>
  <si>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</si>
  <si>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</si>
  <si>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</si>
  <si>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</si>
  <si>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</si>
  <si>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</si>
  <si>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</si>
  <si>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</si>
  <si>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</si>
  <si>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</si>
  <si>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</si>
  <si>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</si>
  <si>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</si>
  <si>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</si>
  <si>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</si>
  <si>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</si>
  <si>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</si>
  <si>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</si>
  <si>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</si>
  <si>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</si>
  <si>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</si>
  <si>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</si>
  <si>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</si>
  <si>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</si>
  <si>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</si>
  <si>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</si>
  <si>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</si>
  <si>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</si>
  <si>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</si>
  <si>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</si>
  <si>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</si>
  <si>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</si>
  <si>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</si>
  <si>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</si>
  <si>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</si>
  <si>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</si>
  <si>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</si>
  <si>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</si>
  <si>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</si>
  <si>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</si>
  <si>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</si>
  <si>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</si>
  <si>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</si>
  <si>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</si>
  <si>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</si>
  <si>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</si>
  <si>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</si>
  <si>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</si>
  <si>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</si>
  <si>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</si>
  <si>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</si>
  <si>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</si>
  <si>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</si>
  <si>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</si>
  <si>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</si>
  <si>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</si>
  <si>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</si>
  <si>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</si>
  <si>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</si>
  <si>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</si>
  <si>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</si>
  <si>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</si>
  <si>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</si>
  <si>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</si>
  <si>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</si>
  <si>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</si>
  <si>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</si>
  <si>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</si>
  <si>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</si>
  <si>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</si>
  <si>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</si>
  <si>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</si>
  <si>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</si>
  <si>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</si>
  <si>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</si>
  <si>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</si>
  <si>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</si>
  <si>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</si>
  <si>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</si>
  <si>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</si>
  <si>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</si>
  <si>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</si>
  <si>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</si>
  <si>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</si>
  <si>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</si>
  <si>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</si>
  <si>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</si>
  <si>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</si>
  <si>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</si>
  <si>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</si>
  <si>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</si>
  <si>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</si>
  <si>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</si>
  <si>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</si>
  <si>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</si>
  <si>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</si>
  <si>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</si>
  <si>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</si>
  <si>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</si>
  <si>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</si>
  <si>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</si>
  <si>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</si>
  <si>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</si>
  <si>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</si>
  <si>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</si>
  <si>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</si>
  <si>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</si>
  <si>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</si>
  <si>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</si>
  <si>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</si>
  <si>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</si>
  <si>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</si>
  <si>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</si>
  <si>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</si>
  <si>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</si>
  <si>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</si>
  <si>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</si>
  <si>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</si>
  <si>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</si>
  <si>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</si>
  <si>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</si>
  <si>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</si>
  <si>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</si>
  <si>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</si>
  <si>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</si>
  <si>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</si>
  <si>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</si>
  <si>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</si>
  <si>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</si>
  <si>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</si>
  <si>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</si>
  <si>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</si>
  <si>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</si>
  <si>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</si>
  <si>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</si>
  <si>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</si>
  <si>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</si>
  <si>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</si>
  <si>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</si>
  <si>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</si>
  <si>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</si>
  <si>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</si>
  <si>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</si>
  <si>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</si>
  <si>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</si>
  <si>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</si>
  <si>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</si>
  <si>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</si>
  <si>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</si>
  <si>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</si>
  <si>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</si>
  <si>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</si>
  <si>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</si>
  <si>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</si>
  <si>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</si>
  <si>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</si>
  <si>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</si>
  <si>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</si>
  <si>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</si>
  <si>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</si>
  <si>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</si>
  <si>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</si>
  <si>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</si>
  <si>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</si>
  <si>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</si>
  <si>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</si>
  <si>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</si>
  <si>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</si>
  <si>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</si>
  <si>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</si>
  <si>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</si>
  <si>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</si>
  <si>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</si>
  <si>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</si>
  <si>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</si>
  <si>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</si>
  <si>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</si>
  <si>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</si>
  <si>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</si>
  <si>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</si>
  <si>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</si>
  <si>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</si>
  <si>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</si>
  <si>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</si>
  <si>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</si>
  <si>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</si>
  <si>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</si>
  <si>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</si>
  <si>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</si>
  <si>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</si>
  <si>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</si>
  <si>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</si>
  <si>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</si>
  <si>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</si>
  <si>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</si>
  <si>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</si>
  <si>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</si>
  <si>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</si>
  <si>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</si>
  <si>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</si>
  <si>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</si>
  <si>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</si>
  <si>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</si>
  <si>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</si>
  <si>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</si>
  <si>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</si>
  <si>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</si>
  <si>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</si>
  <si>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</si>
  <si>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</si>
  <si>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</si>
  <si>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</si>
  <si>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</si>
  <si>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</si>
  <si>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</si>
  <si>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</si>
  <si>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</si>
  <si>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</si>
  <si>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</si>
  <si>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</si>
  <si>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</si>
  <si>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</si>
  <si>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</si>
  <si>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</si>
  <si>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</si>
  <si>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</si>
  <si>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</si>
  <si>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</si>
  <si>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</si>
  <si>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</si>
  <si>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</si>
  <si>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</si>
  <si>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</si>
  <si>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</si>
  <si>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</si>
  <si>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</si>
  <si>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</si>
  <si>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</si>
  <si>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</si>
  <si>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</si>
  <si>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</si>
  <si>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</si>
  <si>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</si>
  <si>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</si>
  <si>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</si>
  <si>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</si>
  <si>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</si>
  <si>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</si>
  <si>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</si>
  <si>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</si>
  <si>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</si>
  <si>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</si>
  <si>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</si>
  <si>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</si>
  <si>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</si>
  <si>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</si>
  <si>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</si>
  <si>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</si>
  <si>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</si>
  <si>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</si>
  <si>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</si>
  <si>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</si>
  <si>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</si>
  <si>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</si>
  <si>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</si>
  <si>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</si>
  <si>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</si>
  <si>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</si>
  <si>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</si>
  <si>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</si>
  <si>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</si>
  <si>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</si>
  <si>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</si>
  <si>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</si>
  <si>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</si>
  <si>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</si>
  <si>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</si>
  <si>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</si>
  <si>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</si>
  <si>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</si>
  <si>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</si>
  <si>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</si>
  <si>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</si>
  <si>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</si>
  <si>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</si>
  <si>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</si>
  <si>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</si>
  <si>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</si>
  <si>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</si>
  <si>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</si>
  <si>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</si>
  <si>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</si>
  <si>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</si>
  <si>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</si>
  <si>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</si>
  <si>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</si>
  <si>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</si>
  <si>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</si>
  <si>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</si>
  <si>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</si>
  <si>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</si>
  <si>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</si>
  <si>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</si>
  <si>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</si>
  <si>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</si>
  <si>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</si>
  <si>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</si>
  <si>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</si>
  <si>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</si>
  <si>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</si>
  <si>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</si>
  <si>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</si>
  <si>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</si>
  <si>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</si>
  <si>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</si>
  <si>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</si>
  <si>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</si>
  <si>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</si>
  <si>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</si>
  <si>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</si>
  <si>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</si>
  <si>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</si>
  <si>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</si>
  <si>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</si>
  <si>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</si>
  <si>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</si>
  <si>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</si>
  <si>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</si>
  <si>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</si>
  <si>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</si>
  <si>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</si>
  <si>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</si>
  <si>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</si>
  <si>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</si>
  <si>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</si>
  <si>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</si>
  <si>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</si>
  <si>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</si>
  <si>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</si>
  <si>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</si>
  <si>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</si>
  <si>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</si>
  <si>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</si>
  <si>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</si>
  <si>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</si>
  <si>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</si>
  <si>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</si>
  <si>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</si>
  <si>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</si>
  <si>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</si>
  <si>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</si>
  <si>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</si>
  <si>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</si>
  <si>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</si>
  <si>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</si>
  <si>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</si>
  <si>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</si>
  <si>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</si>
  <si>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</si>
  <si>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</si>
  <si>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</si>
  <si>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</si>
  <si>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</si>
  <si>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</si>
  <si>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</si>
  <si>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</si>
  <si>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</si>
  <si>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</si>
  <si>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</si>
  <si>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</si>
  <si>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</si>
  <si>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</si>
  <si>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</si>
  <si>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</si>
  <si>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</si>
  <si>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</si>
  <si>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</si>
  <si>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</si>
  <si>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</si>
  <si>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</si>
  <si>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</si>
  <si>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</si>
  <si>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</si>
  <si>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</si>
  <si>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</si>
  <si>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</si>
  <si>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</si>
  <si>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</si>
  <si>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</si>
  <si>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</si>
  <si>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</si>
  <si>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</si>
  <si>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</si>
  <si>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</si>
  <si>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</si>
  <si>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</si>
  <si>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</si>
  <si>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</si>
  <si>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</si>
  <si>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</si>
  <si>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</si>
  <si>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</si>
  <si>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</si>
  <si>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</si>
  <si>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</si>
  <si>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</si>
  <si>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</si>
  <si>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</si>
  <si>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</si>
  <si>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</si>
  <si>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</si>
  <si>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</si>
  <si>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</si>
  <si>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</si>
  <si>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</si>
  <si>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</si>
  <si>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</si>
  <si>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</si>
  <si>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</si>
  <si>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</si>
  <si>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</si>
  <si>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</si>
  <si>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</si>
  <si>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</si>
  <si>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</si>
  <si>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</si>
  <si>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</si>
  <si>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</si>
  <si>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</si>
  <si>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</si>
  <si>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</si>
  <si>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</si>
  <si>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</si>
  <si>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</si>
  <si>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</si>
  <si>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</si>
  <si>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</si>
  <si>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</si>
  <si>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</si>
  <si>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</si>
  <si>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</si>
  <si>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</si>
  <si>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</si>
  <si>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</si>
  <si>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</si>
  <si>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</si>
  <si>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</si>
  <si>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</si>
  <si>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</si>
  <si>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</si>
  <si>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</si>
  <si>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</si>
  <si>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</si>
  <si>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</si>
  <si>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</si>
  <si>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</si>
  <si>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</si>
  <si>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</si>
  <si>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</si>
  <si>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</si>
  <si>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</si>
  <si>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</si>
  <si>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</si>
  <si>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</si>
  <si>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</si>
  <si>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</si>
  <si>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</si>
  <si>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</si>
  <si>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</si>
  <si>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</si>
  <si>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</si>
  <si>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</si>
  <si>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</si>
  <si>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</si>
  <si>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</si>
  <si>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</si>
  <si>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</si>
  <si>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</si>
  <si>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</si>
  <si>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</si>
  <si>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</si>
  <si>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</si>
  <si>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</si>
  <si>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</si>
  <si>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</si>
  <si>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</si>
  <si>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</si>
  <si>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</si>
  <si>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</si>
  <si>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</si>
  <si>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</si>
  <si>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</si>
  <si>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</si>
  <si>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</si>
  <si>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</si>
  <si>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</si>
  <si>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</si>
  <si>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</si>
  <si>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</si>
  <si>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</si>
  <si>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</si>
  <si>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</si>
  <si>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</si>
  <si>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</si>
  <si>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</si>
  <si>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</si>
  <si>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</si>
  <si>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</si>
  <si>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</si>
  <si>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</si>
  <si>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</si>
  <si>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</si>
  <si>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</si>
  <si>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</si>
  <si>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</si>
  <si>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</si>
  <si>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</si>
  <si>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</si>
  <si>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</si>
  <si>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</si>
  <si>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</si>
  <si>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</si>
  <si>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</si>
  <si>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</si>
  <si>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</si>
  <si>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</si>
  <si>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</si>
  <si>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</si>
  <si>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</si>
  <si>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</si>
  <si>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</si>
  <si>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</si>
  <si>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</si>
  <si>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</si>
  <si>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</si>
  <si>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</si>
  <si>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</si>
  <si>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</si>
  <si>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</si>
  <si>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</si>
  <si>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</si>
  <si>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</si>
  <si>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</si>
  <si>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</si>
  <si>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</si>
  <si>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</si>
  <si>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</si>
  <si>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</si>
  <si>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</si>
  <si>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</si>
  <si>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</si>
  <si>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</si>
  <si>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</si>
  <si>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</si>
  <si>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</si>
  <si>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</si>
  <si>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</si>
  <si>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</si>
  <si>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</si>
  <si>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</si>
  <si>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</si>
  <si>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</si>
  <si>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</si>
  <si>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</si>
  <si>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</si>
  <si>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</si>
  <si>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</si>
  <si>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</si>
  <si>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</si>
  <si>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</si>
  <si>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</si>
  <si>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</si>
  <si>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</si>
  <si>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</si>
  <si>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</si>
  <si>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</si>
  <si>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</si>
  <si>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</si>
  <si>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</si>
  <si>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</si>
  <si>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</si>
  <si>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</si>
  <si>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</si>
  <si>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</si>
  <si>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</si>
  <si>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</si>
  <si>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</si>
  <si>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</si>
  <si>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</si>
  <si>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</si>
  <si>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</si>
  <si>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</si>
  <si>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</si>
  <si>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</si>
  <si>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</si>
  <si>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</si>
  <si>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</si>
  <si>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</si>
  <si>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</si>
  <si>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</si>
  <si>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</si>
  <si>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</si>
  <si>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</si>
  <si>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</si>
  <si>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</si>
  <si>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</si>
  <si>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</si>
  <si>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</si>
  <si>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</si>
  <si>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</si>
  <si>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</si>
  <si>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</si>
  <si>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</si>
  <si>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</si>
  <si>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</si>
  <si>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</si>
  <si>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</si>
  <si>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</si>
  <si>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</si>
  <si>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</si>
  <si>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</si>
  <si>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</si>
  <si>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</si>
  <si>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</si>
  <si>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</si>
  <si>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</si>
  <si>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</si>
  <si>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</si>
  <si>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</si>
  <si>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</si>
  <si>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</si>
  <si>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</si>
  <si>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</si>
  <si>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</si>
  <si>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</si>
  <si>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</si>
  <si>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</si>
  <si>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</si>
  <si>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</si>
  <si>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</si>
  <si>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</si>
  <si>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</si>
  <si>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</si>
  <si>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</si>
  <si>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</si>
  <si>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</si>
  <si>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</si>
  <si>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</si>
  <si>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</si>
  <si>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</si>
  <si>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</si>
  <si>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</si>
  <si>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</si>
  <si>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</si>
  <si>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</si>
  <si>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</si>
  <si>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</si>
  <si>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</si>
  <si>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</si>
  <si>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</si>
  <si>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小川　和孝</t>
    <rPh sb="0" eb="2">
      <t>オガワ</t>
    </rPh>
    <rPh sb="3" eb="5">
      <t>カズタカ</t>
    </rPh>
    <phoneticPr fontId="1"/>
  </si>
  <si>
    <t>施設長</t>
    <rPh sb="0" eb="3">
      <t>シセツチョウ</t>
    </rPh>
    <phoneticPr fontId="1"/>
  </si>
  <si>
    <t>２　法人</t>
  </si>
  <si>
    <t>５　営利法人</t>
  </si>
  <si>
    <t>なかぎんらいふけあほーむかぶしきかいしゃ</t>
    <phoneticPr fontId="1"/>
  </si>
  <si>
    <t>中銀ライフケアホーム株式会社</t>
    <rPh sb="0" eb="2">
      <t>ナカギン</t>
    </rPh>
    <rPh sb="10" eb="14">
      <t>カブシキカイシャ</t>
    </rPh>
    <phoneticPr fontId="1"/>
  </si>
  <si>
    <t>2010001050124</t>
    <phoneticPr fontId="1"/>
  </si>
  <si>
    <t>東京都中央区勝どき2-8-12</t>
    <rPh sb="0" eb="6">
      <t>トウキョウトチュウオウク</t>
    </rPh>
    <rPh sb="6" eb="7">
      <t>カチ</t>
    </rPh>
    <phoneticPr fontId="1"/>
  </si>
  <si>
    <t>03</t>
    <phoneticPr fontId="1"/>
  </si>
  <si>
    <t>5548</t>
    <phoneticPr fontId="1"/>
  </si>
  <si>
    <t>6467</t>
    <phoneticPr fontId="1"/>
  </si>
  <si>
    <t>6455</t>
    <phoneticPr fontId="1"/>
  </si>
  <si>
    <t>info-1ch</t>
    <phoneticPr fontId="1"/>
  </si>
  <si>
    <t>nakagin.co.jp</t>
    <phoneticPr fontId="1"/>
  </si>
  <si>
    <t>https://</t>
  </si>
  <si>
    <t>www.lifecarehome.co.jp</t>
    <phoneticPr fontId="1"/>
  </si>
  <si>
    <t>渡辺　蔵人</t>
    <rPh sb="0" eb="2">
      <t>ワタナベ</t>
    </rPh>
    <rPh sb="3" eb="5">
      <t>クランド</t>
    </rPh>
    <phoneticPr fontId="1"/>
  </si>
  <si>
    <t>代表取締役</t>
    <rPh sb="0" eb="5">
      <t>ダイヒョウトリシマリヤク</t>
    </rPh>
    <phoneticPr fontId="1"/>
  </si>
  <si>
    <t>なかぎんらいふけあよこはまきぼうがおか</t>
    <phoneticPr fontId="1"/>
  </si>
  <si>
    <t>中銀ライフケア横浜希望ヶ丘</t>
    <rPh sb="0" eb="2">
      <t>ナカギン</t>
    </rPh>
    <rPh sb="7" eb="13">
      <t>ヨコハマキボウガオカ</t>
    </rPh>
    <phoneticPr fontId="1"/>
  </si>
  <si>
    <t>神奈川県横浜市旭区東希望が丘148</t>
    <rPh sb="0" eb="7">
      <t>カナガワケンヨコハマシ</t>
    </rPh>
    <rPh sb="7" eb="9">
      <t>アサヒク</t>
    </rPh>
    <rPh sb="9" eb="12">
      <t>ヒガシキボウ</t>
    </rPh>
    <rPh sb="13" eb="14">
      <t>オカ</t>
    </rPh>
    <phoneticPr fontId="1"/>
  </si>
  <si>
    <t>希望ヶ丘</t>
    <rPh sb="0" eb="4">
      <t>キボウガオカ</t>
    </rPh>
    <phoneticPr fontId="1"/>
  </si>
  <si>
    <t>相模鉄道線　　希望ヶ丘駅　　　　　　　　　　　徒歩7分（約550ｍ）</t>
    <rPh sb="0" eb="5">
      <t>サガミテツドウセン</t>
    </rPh>
    <rPh sb="7" eb="11">
      <t>キボウガオカ</t>
    </rPh>
    <rPh sb="11" eb="12">
      <t>エキ</t>
    </rPh>
    <rPh sb="23" eb="25">
      <t>トホ</t>
    </rPh>
    <rPh sb="26" eb="27">
      <t>フン</t>
    </rPh>
    <rPh sb="28" eb="29">
      <t>ヤク</t>
    </rPh>
    <phoneticPr fontId="1"/>
  </si>
  <si>
    <t>045</t>
    <phoneticPr fontId="1"/>
  </si>
  <si>
    <t>367</t>
    <phoneticPr fontId="1"/>
  </si>
  <si>
    <t>0601</t>
    <phoneticPr fontId="1"/>
  </si>
  <si>
    <t>k-ogawa</t>
    <phoneticPr fontId="1"/>
  </si>
  <si>
    <t>１　介護付（一般型特定施設入居者生活介護を提供する場合）</t>
  </si>
  <si>
    <t>1473200291</t>
    <phoneticPr fontId="1"/>
  </si>
  <si>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</si>
  <si>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</si>
  <si>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</si>
  <si>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</si>
  <si>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</si>
  <si>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</si>
  <si>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</si>
  <si>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</si>
  <si>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</si>
  <si>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</si>
  <si>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</si>
  <si>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チェックセンサー</t>
    <phoneticPr fontId="1"/>
  </si>
  <si>
    <t>入居者が快適で心身ともに充実した生活を送れるよう便宜を図るとともに、入居者の豊かな人間関係の育成と良好な生活環境を維持し、終身にわたり日常生活を支援します。</t>
    <rPh sb="0" eb="3">
      <t>ニュウキョシャ</t>
    </rPh>
    <rPh sb="4" eb="6">
      <t>カイテキ</t>
    </rPh>
    <rPh sb="7" eb="9">
      <t>シンシン</t>
    </rPh>
    <rPh sb="12" eb="14">
      <t>ジュウジツ</t>
    </rPh>
    <rPh sb="16" eb="18">
      <t>セイカツ</t>
    </rPh>
    <rPh sb="19" eb="20">
      <t>オク</t>
    </rPh>
    <rPh sb="24" eb="26">
      <t>ベンギ</t>
    </rPh>
    <rPh sb="27" eb="28">
      <t>ハカ</t>
    </rPh>
    <rPh sb="34" eb="37">
      <t>ニュウキョシャ</t>
    </rPh>
    <rPh sb="38" eb="39">
      <t>ユタ</t>
    </rPh>
    <rPh sb="41" eb="45">
      <t>ニンゲンカンケイ</t>
    </rPh>
    <rPh sb="46" eb="48">
      <t>イクセイ</t>
    </rPh>
    <rPh sb="49" eb="51">
      <t>リョウコウ</t>
    </rPh>
    <rPh sb="52" eb="56">
      <t>セイカツカンキョウ</t>
    </rPh>
    <rPh sb="57" eb="59">
      <t>イジ</t>
    </rPh>
    <rPh sb="61" eb="63">
      <t>シュウシン</t>
    </rPh>
    <rPh sb="67" eb="71">
      <t>ニチジョウセイカツ</t>
    </rPh>
    <rPh sb="72" eb="74">
      <t>シエン</t>
    </rPh>
    <phoneticPr fontId="1"/>
  </si>
  <si>
    <t>・日常生活に彩を添える多様なイベントの提供　　　　・自主的なサークル活動の支援　　　　　　　　　　・健康維持の為のセミナーや介護予防プログラムの　充実　　　　　　　　　　　　　　　　　　　　　　・季節感のある食材を使った食事の他、　　　　　　多様なイベント食を提供　　　　　　　　　　　　　　　　　　　・協力医療機関と連携を図った充実のサポート体制</t>
    <rPh sb="1" eb="5">
      <t>ニチジョウセイカツ</t>
    </rPh>
    <rPh sb="6" eb="7">
      <t>イロドリ</t>
    </rPh>
    <rPh sb="8" eb="9">
      <t>ソ</t>
    </rPh>
    <rPh sb="11" eb="13">
      <t>タヨウ</t>
    </rPh>
    <rPh sb="19" eb="21">
      <t>テイキョウ</t>
    </rPh>
    <rPh sb="26" eb="29">
      <t>ジシュテキ</t>
    </rPh>
    <rPh sb="34" eb="36">
      <t>カツドウ</t>
    </rPh>
    <rPh sb="37" eb="39">
      <t>シエン</t>
    </rPh>
    <rPh sb="50" eb="54">
      <t>ケンコウイジ</t>
    </rPh>
    <rPh sb="55" eb="56">
      <t>タメ</t>
    </rPh>
    <rPh sb="62" eb="66">
      <t>カイゴヨボウ</t>
    </rPh>
    <rPh sb="73" eb="75">
      <t>ジュウジツ</t>
    </rPh>
    <rPh sb="98" eb="101">
      <t>キセツカン</t>
    </rPh>
    <rPh sb="104" eb="106">
      <t>ショクザイ</t>
    </rPh>
    <rPh sb="107" eb="108">
      <t>ツカ</t>
    </rPh>
    <rPh sb="110" eb="112">
      <t>ショクジ</t>
    </rPh>
    <rPh sb="113" eb="114">
      <t>ホカ</t>
    </rPh>
    <rPh sb="121" eb="123">
      <t>タヨウ</t>
    </rPh>
    <rPh sb="128" eb="129">
      <t>ショク</t>
    </rPh>
    <rPh sb="130" eb="132">
      <t>テイキョウ</t>
    </rPh>
    <rPh sb="152" eb="158">
      <t>キョウリョクイリョウキカン</t>
    </rPh>
    <rPh sb="159" eb="161">
      <t>レンケイ</t>
    </rPh>
    <rPh sb="162" eb="163">
      <t>ハカ</t>
    </rPh>
    <rPh sb="165" eb="167">
      <t>ジュウジツ</t>
    </rPh>
    <rPh sb="172" eb="174">
      <t>タイセイ</t>
    </rPh>
    <phoneticPr fontId="1"/>
  </si>
  <si>
    <t>１　自ら実施</t>
  </si>
  <si>
    <t>２　委託</t>
  </si>
  <si>
    <t>○</t>
  </si>
  <si>
    <t>洗濯物引取り、日用品等の買い物サービス</t>
    <rPh sb="0" eb="3">
      <t>センタクモノ</t>
    </rPh>
    <rPh sb="3" eb="5">
      <t>ヒキト</t>
    </rPh>
    <rPh sb="7" eb="10">
      <t>ニチヨウヒン</t>
    </rPh>
    <rPh sb="10" eb="11">
      <t>トウ</t>
    </rPh>
    <rPh sb="12" eb="13">
      <t>カ</t>
    </rPh>
    <rPh sb="14" eb="15">
      <t>モノ</t>
    </rPh>
    <phoneticPr fontId="1"/>
  </si>
  <si>
    <t>聖マリアンナ医科大学横浜市西部病院</t>
    <rPh sb="0" eb="1">
      <t>セイ</t>
    </rPh>
    <rPh sb="6" eb="10">
      <t>イカダイガク</t>
    </rPh>
    <rPh sb="10" eb="13">
      <t>ヨコハマシ</t>
    </rPh>
    <rPh sb="13" eb="17">
      <t>セイブビョウイン</t>
    </rPh>
    <phoneticPr fontId="1"/>
  </si>
  <si>
    <t>横浜市旭区矢指町1197-1</t>
    <rPh sb="0" eb="3">
      <t>ヨコハマシ</t>
    </rPh>
    <rPh sb="3" eb="5">
      <t>アサヒク</t>
    </rPh>
    <rPh sb="5" eb="6">
      <t>ヤ</t>
    </rPh>
    <rPh sb="6" eb="7">
      <t>ユビ</t>
    </rPh>
    <rPh sb="7" eb="8">
      <t>マチ</t>
    </rPh>
    <phoneticPr fontId="1"/>
  </si>
  <si>
    <t>総合診療科、消化器内科、循環器内科、呼吸器内科、神経精神科、消化器・一般外科、心臓血管外科、脳神経外科、整形外科、皮膚科、泌尿器科、眼科、リウマチ・膠原病内科、腎臓・高血圧内科、代謝・内分泌内科、形成外科、耳鼻咽喉・頭頸部外科、放射線科等</t>
    <rPh sb="0" eb="5">
      <t>ソウゴウシンリョウカ</t>
    </rPh>
    <rPh sb="6" eb="9">
      <t>ショウカキ</t>
    </rPh>
    <rPh sb="9" eb="11">
      <t>ナイカ</t>
    </rPh>
    <rPh sb="12" eb="17">
      <t>ジュンカンキナイカ</t>
    </rPh>
    <rPh sb="18" eb="23">
      <t>コキュウキナイカ</t>
    </rPh>
    <rPh sb="24" eb="29">
      <t>シンケイセイシンカ</t>
    </rPh>
    <rPh sb="30" eb="33">
      <t>ショウカキ</t>
    </rPh>
    <rPh sb="34" eb="38">
      <t>イッパンゲカ</t>
    </rPh>
    <rPh sb="39" eb="45">
      <t>シンゾウケッカンゲカ</t>
    </rPh>
    <rPh sb="46" eb="51">
      <t>ノウシンケイゲカ</t>
    </rPh>
    <rPh sb="52" eb="56">
      <t>セイケイゲカ</t>
    </rPh>
    <rPh sb="57" eb="60">
      <t>ヒフカ</t>
    </rPh>
    <rPh sb="61" eb="65">
      <t>ヒニョウキカ</t>
    </rPh>
    <rPh sb="66" eb="68">
      <t>ガンカ</t>
    </rPh>
    <phoneticPr fontId="1"/>
  </si>
  <si>
    <t>総合診療科、消化器内科、循環器内科、呼吸器内科、神経精神科、消化器・一般外科、心臓血管外科、脳神経外科、整形外科、皮膚科、泌尿器科、眼科、リウマチ・膠原病内科、腎臓・高血圧内科、代謝・内分泌内科、形成外科、耳鼻咽喉・頭頸部外科、放射線科等</t>
    <phoneticPr fontId="1"/>
  </si>
  <si>
    <t>東希望ケ丘クリニック（医療法人社団五輪会）</t>
    <rPh sb="0" eb="5">
      <t>ヒガシキボウガオカ</t>
    </rPh>
    <rPh sb="11" eb="17">
      <t>イリョウホウジンシャダン</t>
    </rPh>
    <rPh sb="17" eb="20">
      <t>ゴリンカイ</t>
    </rPh>
    <phoneticPr fontId="1"/>
  </si>
  <si>
    <t>横浜市旭区東希望が丘148（当施設内）</t>
    <rPh sb="0" eb="3">
      <t>ヨコハマシ</t>
    </rPh>
    <rPh sb="3" eb="5">
      <t>アサヒク</t>
    </rPh>
    <rPh sb="5" eb="8">
      <t>ヒガシキボウ</t>
    </rPh>
    <rPh sb="9" eb="10">
      <t>オカ</t>
    </rPh>
    <rPh sb="14" eb="18">
      <t>トウシセツナイ</t>
    </rPh>
    <phoneticPr fontId="1"/>
  </si>
  <si>
    <t>内科、精神科</t>
    <rPh sb="0" eb="2">
      <t>ナイカ</t>
    </rPh>
    <rPh sb="3" eb="6">
      <t>セイシンカ</t>
    </rPh>
    <phoneticPr fontId="1"/>
  </si>
  <si>
    <t>ゆめが丘総合病院（医療法人社団鵬友会）</t>
    <rPh sb="3" eb="4">
      <t>オカ</t>
    </rPh>
    <rPh sb="4" eb="8">
      <t>ソウゴウビョウイン</t>
    </rPh>
    <rPh sb="9" eb="15">
      <t>イリョウホウジンシャダン</t>
    </rPh>
    <rPh sb="15" eb="16">
      <t>ホウ</t>
    </rPh>
    <rPh sb="16" eb="18">
      <t>トモカイ</t>
    </rPh>
    <phoneticPr fontId="1"/>
  </si>
  <si>
    <t>横浜市泉区ゆめが丘30-1</t>
    <rPh sb="0" eb="3">
      <t>ヨコハマシ</t>
    </rPh>
    <rPh sb="3" eb="5">
      <t>イズミク</t>
    </rPh>
    <rPh sb="8" eb="9">
      <t>オカ</t>
    </rPh>
    <phoneticPr fontId="1"/>
  </si>
  <si>
    <t>脳神経内科、消化器内科、循環器内科、呼吸器内科、血液内科、内分泌内科、外科・消化器外科、呼吸器外科、脳神経外科、整形外科、泌尿器科、形成外科、精神科、皮膚科、婦人科、眼科、耳鼻咽喉科、リハビリテーション科、麻酔科、救急科</t>
    <rPh sb="0" eb="5">
      <t>ノウシンケイナイカ</t>
    </rPh>
    <rPh sb="6" eb="11">
      <t>ショウカキナイカ</t>
    </rPh>
    <rPh sb="12" eb="17">
      <t>ジュンカンキナイカ</t>
    </rPh>
    <rPh sb="18" eb="23">
      <t>コキュウキナイカ</t>
    </rPh>
    <rPh sb="24" eb="26">
      <t>ケツエキ</t>
    </rPh>
    <rPh sb="26" eb="28">
      <t>ナイカ</t>
    </rPh>
    <rPh sb="29" eb="34">
      <t>ナイブンピツナイカ</t>
    </rPh>
    <rPh sb="35" eb="37">
      <t>ゲカ</t>
    </rPh>
    <rPh sb="38" eb="43">
      <t>ショウカキゲカ</t>
    </rPh>
    <rPh sb="44" eb="49">
      <t>コキュウキゲカ</t>
    </rPh>
    <rPh sb="50" eb="55">
      <t>ノウシンケイゲカ</t>
    </rPh>
    <rPh sb="56" eb="60">
      <t>セイケイゲカ</t>
    </rPh>
    <rPh sb="61" eb="65">
      <t>ヒニョウキカ</t>
    </rPh>
    <rPh sb="66" eb="70">
      <t>ケイセイゲカ</t>
    </rPh>
    <rPh sb="71" eb="74">
      <t>セイシンカ</t>
    </rPh>
    <rPh sb="75" eb="78">
      <t>ヒフカ</t>
    </rPh>
    <rPh sb="79" eb="82">
      <t>フジンカ</t>
    </rPh>
    <rPh sb="83" eb="85">
      <t>ガンカ</t>
    </rPh>
    <rPh sb="86" eb="91">
      <t>ジビインコウカ</t>
    </rPh>
    <rPh sb="101" eb="102">
      <t>カ</t>
    </rPh>
    <rPh sb="103" eb="106">
      <t>マスイカ</t>
    </rPh>
    <rPh sb="107" eb="110">
      <t>キュウキュウカ</t>
    </rPh>
    <phoneticPr fontId="1"/>
  </si>
  <si>
    <t>脳神経内科、消化器内科、循環器内科、呼吸器内科、血液内科、内分泌内科、外科・消化器外科、呼吸器外科、脳神経外科、整形外科、泌尿器科、形成外科、精神科、皮膚科、婦人科、眼科、耳鼻咽喉科、リハビリテーション科、麻酔科、救急科</t>
    <phoneticPr fontId="1"/>
  </si>
  <si>
    <t>新中川病院（医療法人社団鵬友会）</t>
    <rPh sb="0" eb="3">
      <t>シンナカガワ</t>
    </rPh>
    <rPh sb="3" eb="5">
      <t>ビョウイン</t>
    </rPh>
    <rPh sb="6" eb="12">
      <t>イリョウホウジンシャダン</t>
    </rPh>
    <rPh sb="12" eb="13">
      <t>ホウ</t>
    </rPh>
    <rPh sb="13" eb="14">
      <t>トモ</t>
    </rPh>
    <rPh sb="14" eb="15">
      <t>カイ</t>
    </rPh>
    <phoneticPr fontId="1"/>
  </si>
  <si>
    <t>横浜市泉区池の谷3901番地</t>
    <rPh sb="0" eb="3">
      <t>ヨコハマシ</t>
    </rPh>
    <rPh sb="3" eb="5">
      <t>イズミク</t>
    </rPh>
    <rPh sb="5" eb="6">
      <t>イケ</t>
    </rPh>
    <rPh sb="7" eb="8">
      <t>ヤ</t>
    </rPh>
    <rPh sb="12" eb="14">
      <t>バンチ</t>
    </rPh>
    <phoneticPr fontId="1"/>
  </si>
  <si>
    <t>内科、外科、整形外科、形成外科、神経・精神科、皮膚科、泌尿器科</t>
    <rPh sb="0" eb="2">
      <t>ナイカ</t>
    </rPh>
    <rPh sb="3" eb="5">
      <t>ゲカ</t>
    </rPh>
    <rPh sb="6" eb="10">
      <t>セイケイゲカ</t>
    </rPh>
    <rPh sb="11" eb="15">
      <t>ケイセイゲカ</t>
    </rPh>
    <rPh sb="16" eb="18">
      <t>シンケイ</t>
    </rPh>
    <rPh sb="19" eb="22">
      <t>セイシンカ</t>
    </rPh>
    <rPh sb="23" eb="26">
      <t>ヒフカ</t>
    </rPh>
    <rPh sb="27" eb="31">
      <t>ヒニョウキカ</t>
    </rPh>
    <phoneticPr fontId="1"/>
  </si>
  <si>
    <t>内科、外科、整形外科、形成外科、神経・精神科、皮膚科、泌尿器科</t>
    <phoneticPr fontId="1"/>
  </si>
  <si>
    <t>eモール歯科</t>
    <rPh sb="4" eb="6">
      <t>シカ</t>
    </rPh>
    <phoneticPr fontId="1"/>
  </si>
  <si>
    <t>横浜市瀬谷区二ツ橋町309-1　eモール2階</t>
    <rPh sb="0" eb="3">
      <t>ヨコハマシ</t>
    </rPh>
    <rPh sb="3" eb="6">
      <t>セヤク</t>
    </rPh>
    <rPh sb="6" eb="7">
      <t>フタ</t>
    </rPh>
    <rPh sb="8" eb="9">
      <t>バシ</t>
    </rPh>
    <rPh sb="9" eb="10">
      <t>マチ</t>
    </rPh>
    <rPh sb="21" eb="22">
      <t>カイ</t>
    </rPh>
    <phoneticPr fontId="1"/>
  </si>
  <si>
    <t>訪問診療（要支援・要介護者対応、個別契約）</t>
    <rPh sb="0" eb="4">
      <t>ホウモンシンリョウ</t>
    </rPh>
    <rPh sb="5" eb="8">
      <t>ヨウシエン</t>
    </rPh>
    <rPh sb="9" eb="12">
      <t>ヨウカイゴ</t>
    </rPh>
    <rPh sb="12" eb="13">
      <t>シャ</t>
    </rPh>
    <rPh sb="13" eb="15">
      <t>タイオウ</t>
    </rPh>
    <rPh sb="16" eb="20">
      <t>コベツケイヤク</t>
    </rPh>
    <phoneticPr fontId="1"/>
  </si>
  <si>
    <t>提携施設「中銀ケアホテル横浜希望ヶ丘」へ  住み替え</t>
    <rPh sb="0" eb="4">
      <t>テイケイシセツ</t>
    </rPh>
    <rPh sb="5" eb="7">
      <t>ナカギン</t>
    </rPh>
    <rPh sb="12" eb="18">
      <t>ヨコハマキボウガオカ</t>
    </rPh>
    <rPh sb="22" eb="23">
      <t>ス</t>
    </rPh>
    <rPh sb="24" eb="25">
      <t>カ</t>
    </rPh>
    <phoneticPr fontId="1"/>
  </si>
  <si>
    <t>●一時介護室-疾病や急性症状により常時もしくは断続的に観察が必要で　居室内での介護が困難と考えられる場合　　　　　　　　　　　　　　　　●介護居室・中銀ケアホテル横浜希望ヶ丘-認知症等により様々な症状と　日常生活に支障をきたすことが頻回になり常時介護が必要な場合</t>
    <rPh sb="1" eb="6">
      <t>イチジカイゴシツ</t>
    </rPh>
    <rPh sb="7" eb="9">
      <t>シッペイ</t>
    </rPh>
    <rPh sb="10" eb="14">
      <t>キュウセイショウジョウ</t>
    </rPh>
    <rPh sb="17" eb="19">
      <t>ジョウジ</t>
    </rPh>
    <rPh sb="23" eb="26">
      <t>ダンゾクテキ</t>
    </rPh>
    <rPh sb="27" eb="29">
      <t>カンサツ</t>
    </rPh>
    <rPh sb="30" eb="32">
      <t>ヒツヨウ</t>
    </rPh>
    <rPh sb="34" eb="37">
      <t>キョシツナイ</t>
    </rPh>
    <rPh sb="39" eb="41">
      <t>カイゴ</t>
    </rPh>
    <rPh sb="42" eb="44">
      <t>コンナン</t>
    </rPh>
    <rPh sb="45" eb="46">
      <t>カンガ</t>
    </rPh>
    <rPh sb="50" eb="52">
      <t>バアイ</t>
    </rPh>
    <rPh sb="69" eb="73">
      <t>カイゴキョシツ</t>
    </rPh>
    <rPh sb="74" eb="76">
      <t>ナカギン</t>
    </rPh>
    <rPh sb="81" eb="87">
      <t>ヨコハマキボウガオカ</t>
    </rPh>
    <rPh sb="88" eb="91">
      <t>ニンチショウ</t>
    </rPh>
    <rPh sb="91" eb="92">
      <t>トウ</t>
    </rPh>
    <rPh sb="95" eb="97">
      <t>サマザマ</t>
    </rPh>
    <rPh sb="98" eb="100">
      <t>ショウジョウ</t>
    </rPh>
    <rPh sb="102" eb="104">
      <t>ニチジョウ</t>
    </rPh>
    <rPh sb="104" eb="106">
      <t>セイカツ</t>
    </rPh>
    <rPh sb="107" eb="109">
      <t>シショウ</t>
    </rPh>
    <rPh sb="116" eb="118">
      <t>ヒンカイ</t>
    </rPh>
    <rPh sb="121" eb="123">
      <t>ジョウジ</t>
    </rPh>
    <rPh sb="123" eb="125">
      <t>カイゴ</t>
    </rPh>
    <rPh sb="126" eb="128">
      <t>ヒツヨウ</t>
    </rPh>
    <rPh sb="129" eb="131">
      <t>バアイ</t>
    </rPh>
    <phoneticPr fontId="1"/>
  </si>
  <si>
    <t>1.施設及び提携施設の施設長、計画作成担当者等で構成された会議で　　　判定する　　　　　　　　　　　　　　　　　　　　　　　　　　　　　　2.設置者の指定する医師・看護職員の意見を聴く　　　　　　　　　　　　3.緊急やむをえない場合を除いて一定の観察期間を設ける　　　　　　　　4.住み替え後の居室及び介護等の内容、変更に伴う費用負担の増減等に　　ついて入居者及び身元引受人等に説明を行い同意を得る</t>
    <rPh sb="2" eb="5">
      <t>シセツオヨ</t>
    </rPh>
    <rPh sb="6" eb="10">
      <t>テイケイシセツ</t>
    </rPh>
    <rPh sb="11" eb="14">
      <t>シセツチョウ</t>
    </rPh>
    <rPh sb="15" eb="22">
      <t>ケイカクサクセイタントウシャ</t>
    </rPh>
    <rPh sb="22" eb="23">
      <t>トウ</t>
    </rPh>
    <rPh sb="24" eb="26">
      <t>コウセイ</t>
    </rPh>
    <rPh sb="29" eb="31">
      <t>カイギ</t>
    </rPh>
    <rPh sb="35" eb="37">
      <t>ハンテイ</t>
    </rPh>
    <rPh sb="71" eb="74">
      <t>セッチシャ</t>
    </rPh>
    <rPh sb="75" eb="77">
      <t>シテイ</t>
    </rPh>
    <rPh sb="79" eb="81">
      <t>イシ</t>
    </rPh>
    <rPh sb="82" eb="86">
      <t>カンゴショクイン</t>
    </rPh>
    <rPh sb="87" eb="89">
      <t>イケン</t>
    </rPh>
    <rPh sb="90" eb="91">
      <t>キ</t>
    </rPh>
    <rPh sb="106" eb="108">
      <t>キンキュウ</t>
    </rPh>
    <rPh sb="114" eb="116">
      <t>バアイ</t>
    </rPh>
    <rPh sb="117" eb="118">
      <t>ノゾ</t>
    </rPh>
    <rPh sb="120" eb="122">
      <t>イッテイ</t>
    </rPh>
    <rPh sb="123" eb="125">
      <t>カンサツ</t>
    </rPh>
    <rPh sb="125" eb="127">
      <t>キカン</t>
    </rPh>
    <rPh sb="128" eb="129">
      <t>モウ</t>
    </rPh>
    <rPh sb="141" eb="142">
      <t>ス</t>
    </rPh>
    <rPh sb="143" eb="144">
      <t>カ</t>
    </rPh>
    <rPh sb="145" eb="146">
      <t>ゴ</t>
    </rPh>
    <rPh sb="147" eb="149">
      <t>キョシツ</t>
    </rPh>
    <rPh sb="149" eb="150">
      <t>オヨ</t>
    </rPh>
    <rPh sb="151" eb="154">
      <t>カイゴトウ</t>
    </rPh>
    <rPh sb="155" eb="157">
      <t>ナイヨウ</t>
    </rPh>
    <rPh sb="158" eb="160">
      <t>ヘンコウ</t>
    </rPh>
    <rPh sb="161" eb="162">
      <t>トモナ</t>
    </rPh>
    <rPh sb="163" eb="167">
      <t>ヒヨウフタン</t>
    </rPh>
    <rPh sb="168" eb="171">
      <t>ゾウゲントウ</t>
    </rPh>
    <rPh sb="177" eb="180">
      <t>ニュウキョシャ</t>
    </rPh>
    <rPh sb="180" eb="181">
      <t>オヨ</t>
    </rPh>
    <rPh sb="182" eb="187">
      <t>ミモトヒキウケニン</t>
    </rPh>
    <rPh sb="187" eb="188">
      <t>トウ</t>
    </rPh>
    <rPh sb="189" eb="191">
      <t>セツメイ</t>
    </rPh>
    <rPh sb="192" eb="193">
      <t>オコナ</t>
    </rPh>
    <rPh sb="194" eb="196">
      <t>ドウイ</t>
    </rPh>
    <rPh sb="197" eb="198">
      <t>エ</t>
    </rPh>
    <phoneticPr fontId="1"/>
  </si>
  <si>
    <t>【施設から】解約条項に該当する場合、90日間の予告期間を置いて契約を解除する場合あり。　　　　　　　　　　　　　　　　　　　　　　　【入居者から】30日以上の予告期間をもって当施設の定める契約解除届を提出。</t>
    <rPh sb="1" eb="3">
      <t>シセツ</t>
    </rPh>
    <rPh sb="6" eb="10">
      <t>カイヤクジョウコウ</t>
    </rPh>
    <rPh sb="11" eb="13">
      <t>ガイトウ</t>
    </rPh>
    <rPh sb="15" eb="17">
      <t>バアイ</t>
    </rPh>
    <rPh sb="20" eb="22">
      <t>ニチカン</t>
    </rPh>
    <rPh sb="23" eb="27">
      <t>ヨコクキカン</t>
    </rPh>
    <rPh sb="28" eb="29">
      <t>オ</t>
    </rPh>
    <rPh sb="31" eb="33">
      <t>ケイヤク</t>
    </rPh>
    <rPh sb="34" eb="36">
      <t>カイジョ</t>
    </rPh>
    <rPh sb="38" eb="40">
      <t>バアイ</t>
    </rPh>
    <rPh sb="67" eb="70">
      <t>ニュウキョシャ</t>
    </rPh>
    <rPh sb="75" eb="78">
      <t>ニチイジョウ</t>
    </rPh>
    <rPh sb="79" eb="83">
      <t>ヨコクキカン</t>
    </rPh>
    <rPh sb="87" eb="90">
      <t>トウシセツ</t>
    </rPh>
    <rPh sb="91" eb="92">
      <t>サダ</t>
    </rPh>
    <rPh sb="94" eb="98">
      <t>ケイヤクカイジョ</t>
    </rPh>
    <rPh sb="98" eb="99">
      <t>トドケ</t>
    </rPh>
    <rPh sb="100" eb="102">
      <t>テイシュツ</t>
    </rPh>
    <phoneticPr fontId="1"/>
  </si>
  <si>
    <t>●ライフケア登録申込書等に虚偽の事項を記載する等の不正手段により入居したとき●建物、付属設備等を故意又は重大な過失により汚損、破損又は滅失させたとき●入居者の行動が他の入居者又は従業員の生命に危害を及ぼし又は危害に切迫した恐れがあるとき●承諾を得ずに第三者を同居させたとき●第三者に居室の全部又は一部を転貸したとき●他の入居者が入居する居室と交換したとき●管理費を3ヶ月滞納したとき●入居者又はその家族、連帯保証人等による設置者の役職員や他の入居者等に対するハラスメントにより入居者との関係が著しく害され事業の継続に重大な支障が及んだとき</t>
    <phoneticPr fontId="1"/>
  </si>
  <si>
    <t>ｂ　２：１以上</t>
  </si>
  <si>
    <t>１　利用権方式</t>
  </si>
  <si>
    <t>１　減額なし</t>
  </si>
  <si>
    <t>管理費・食費等の諸費用の額は、目的施設が所在する地域の自治体が発表する消費者物価指数を勘案し、また人件費に関しては人事院より公表される国家公務員給与勧告数値及び指数を勘案し、提供するサービスを維持するため必要がある場合</t>
    <rPh sb="0" eb="3">
      <t>カンリヒ</t>
    </rPh>
    <rPh sb="4" eb="7">
      <t>ショクヒトウ</t>
    </rPh>
    <rPh sb="8" eb="9">
      <t>ショ</t>
    </rPh>
    <rPh sb="9" eb="11">
      <t>ヒヨウ</t>
    </rPh>
    <rPh sb="12" eb="13">
      <t>ガク</t>
    </rPh>
    <rPh sb="15" eb="19">
      <t>モクテキシセツ</t>
    </rPh>
    <rPh sb="20" eb="22">
      <t>ショザイ</t>
    </rPh>
    <rPh sb="24" eb="26">
      <t>チイキ</t>
    </rPh>
    <rPh sb="27" eb="30">
      <t>ジチタイ</t>
    </rPh>
    <rPh sb="31" eb="33">
      <t>ハッピョウ</t>
    </rPh>
    <rPh sb="35" eb="40">
      <t>ショウヒシャブッカ</t>
    </rPh>
    <rPh sb="40" eb="42">
      <t>シスウ</t>
    </rPh>
    <rPh sb="43" eb="45">
      <t>カンアン</t>
    </rPh>
    <rPh sb="49" eb="52">
      <t>ジンケンヒ</t>
    </rPh>
    <rPh sb="53" eb="54">
      <t>カン</t>
    </rPh>
    <rPh sb="57" eb="60">
      <t>ジンジイン</t>
    </rPh>
    <rPh sb="62" eb="64">
      <t>コウヒョウ</t>
    </rPh>
    <rPh sb="67" eb="69">
      <t>コッカ</t>
    </rPh>
    <rPh sb="69" eb="76">
      <t>コウムインキュウヨカンコク</t>
    </rPh>
    <rPh sb="76" eb="79">
      <t>スウチオヨ</t>
    </rPh>
    <rPh sb="80" eb="82">
      <t>シスウ</t>
    </rPh>
    <rPh sb="83" eb="85">
      <t>カンアン</t>
    </rPh>
    <rPh sb="87" eb="89">
      <t>テイキョウ</t>
    </rPh>
    <rPh sb="96" eb="98">
      <t>イジ</t>
    </rPh>
    <rPh sb="102" eb="104">
      <t>ヒツヨウ</t>
    </rPh>
    <rPh sb="107" eb="109">
      <t>バアイ</t>
    </rPh>
    <phoneticPr fontId="1"/>
  </si>
  <si>
    <t>・運営懇談会の意見を参考とする　　　　　　　　　　　　　　　　　　　・入居者又は身元引受人等に事前に通知する</t>
    <rPh sb="1" eb="6">
      <t>ウンエイコンダンカイ</t>
    </rPh>
    <rPh sb="7" eb="9">
      <t>イケン</t>
    </rPh>
    <rPh sb="10" eb="12">
      <t>サンコウ</t>
    </rPh>
    <rPh sb="35" eb="38">
      <t>ニュウキョシャ</t>
    </rPh>
    <rPh sb="38" eb="39">
      <t>マタ</t>
    </rPh>
    <rPh sb="40" eb="45">
      <t>ミモトヒキウケニン</t>
    </rPh>
    <rPh sb="45" eb="46">
      <t>トウ</t>
    </rPh>
    <rPh sb="47" eb="49">
      <t>ジゼン</t>
    </rPh>
    <rPh sb="50" eb="52">
      <t>ツウチ</t>
    </rPh>
    <phoneticPr fontId="1"/>
  </si>
  <si>
    <t>自立</t>
    <rPh sb="0" eb="2">
      <t>ジリツ</t>
    </rPh>
    <phoneticPr fontId="1"/>
  </si>
  <si>
    <t>実費</t>
    <rPh sb="0" eb="2">
      <t>ジッピ</t>
    </rPh>
    <phoneticPr fontId="1"/>
  </si>
  <si>
    <t>入居前払金は、厚生労働省の事務連絡（平成24年3月16日付）で示された次の算式に基づき算定　　　　　　　　　　　　　　　　　　　入居前払金＝（①月額家賃相当額×②想定居住期間を超えて契約が継続する場合に備えて受領する額）　　　　　　　　　　　　　　　①開業前経費、建物賃料、管理事務費等を基礎とし算定　②入居後の隔年経過時点での居住継続率をもとに全体の居住継続率が概ね50％となるまでの期間を考慮して設定　③年齢別の想定居住期間（償却期間）等を算出</t>
    <rPh sb="0" eb="2">
      <t>ニュウキョ</t>
    </rPh>
    <rPh sb="2" eb="5">
      <t>マエバライキン</t>
    </rPh>
    <rPh sb="7" eb="12">
      <t>コウセイロウドウショウ</t>
    </rPh>
    <rPh sb="13" eb="17">
      <t>ジムレンラク</t>
    </rPh>
    <rPh sb="18" eb="20">
      <t>ヘイセイ</t>
    </rPh>
    <rPh sb="22" eb="23">
      <t>ネン</t>
    </rPh>
    <rPh sb="24" eb="25">
      <t>ガツ</t>
    </rPh>
    <rPh sb="27" eb="28">
      <t>ニチ</t>
    </rPh>
    <rPh sb="28" eb="29">
      <t>ツ</t>
    </rPh>
    <rPh sb="31" eb="32">
      <t>シメ</t>
    </rPh>
    <rPh sb="35" eb="36">
      <t>ツギ</t>
    </rPh>
    <rPh sb="37" eb="39">
      <t>サンシキ</t>
    </rPh>
    <rPh sb="40" eb="41">
      <t>モト</t>
    </rPh>
    <rPh sb="43" eb="45">
      <t>サンテイ</t>
    </rPh>
    <rPh sb="64" eb="69">
      <t>ニュウキョマエバライキン</t>
    </rPh>
    <rPh sb="72" eb="76">
      <t>ゲツガクヤチン</t>
    </rPh>
    <rPh sb="76" eb="79">
      <t>ソウトウガク</t>
    </rPh>
    <rPh sb="81" eb="87">
      <t>ソウテイキョジュウキカン</t>
    </rPh>
    <rPh sb="88" eb="89">
      <t>コ</t>
    </rPh>
    <rPh sb="91" eb="93">
      <t>ケイヤク</t>
    </rPh>
    <rPh sb="94" eb="96">
      <t>ケイゾク</t>
    </rPh>
    <rPh sb="98" eb="100">
      <t>バアイ</t>
    </rPh>
    <rPh sb="101" eb="102">
      <t>ソナ</t>
    </rPh>
    <rPh sb="104" eb="106">
      <t>ジュリョウ</t>
    </rPh>
    <rPh sb="108" eb="109">
      <t>ガク</t>
    </rPh>
    <rPh sb="126" eb="128">
      <t>カイギョウ</t>
    </rPh>
    <rPh sb="128" eb="131">
      <t>マエケイヒ</t>
    </rPh>
    <rPh sb="132" eb="136">
      <t>タテモノチンリョウ</t>
    </rPh>
    <rPh sb="137" eb="142">
      <t>カンリジムヒ</t>
    </rPh>
    <rPh sb="142" eb="143">
      <t>トウ</t>
    </rPh>
    <rPh sb="144" eb="146">
      <t>キソ</t>
    </rPh>
    <rPh sb="148" eb="150">
      <t>サンテイ</t>
    </rPh>
    <rPh sb="152" eb="155">
      <t>ニュウキョゴ</t>
    </rPh>
    <rPh sb="156" eb="158">
      <t>カクネン</t>
    </rPh>
    <rPh sb="158" eb="160">
      <t>ケイカ</t>
    </rPh>
    <rPh sb="160" eb="162">
      <t>ジテン</t>
    </rPh>
    <rPh sb="164" eb="166">
      <t>キョジュウ</t>
    </rPh>
    <rPh sb="166" eb="169">
      <t>ケイゾクリツ</t>
    </rPh>
    <rPh sb="173" eb="175">
      <t>ゼンタイ</t>
    </rPh>
    <rPh sb="176" eb="178">
      <t>キョジュウ</t>
    </rPh>
    <rPh sb="178" eb="181">
      <t>ケイゾクリツ</t>
    </rPh>
    <rPh sb="182" eb="183">
      <t>オオム</t>
    </rPh>
    <rPh sb="193" eb="195">
      <t>キカン</t>
    </rPh>
    <rPh sb="196" eb="198">
      <t>コウリョ</t>
    </rPh>
    <rPh sb="200" eb="202">
      <t>セッテイ</t>
    </rPh>
    <rPh sb="204" eb="207">
      <t>ネンレイベツ</t>
    </rPh>
    <rPh sb="208" eb="214">
      <t>ソウテイキョジュウキカン</t>
    </rPh>
    <rPh sb="215" eb="219">
      <t>ショウキャクキカン</t>
    </rPh>
    <rPh sb="220" eb="221">
      <t>トウ</t>
    </rPh>
    <rPh sb="222" eb="224">
      <t>サンシュツ</t>
    </rPh>
    <phoneticPr fontId="1"/>
  </si>
  <si>
    <t>介護職員・看護職員の人件費を基礎とし、自立者に対する生活支援サービス・人員過配置サービスの提供に関わる職員を配置するのに必要な費用。</t>
    <rPh sb="0" eb="4">
      <t>カイゴショクイン</t>
    </rPh>
    <rPh sb="5" eb="9">
      <t>カンゴショクイン</t>
    </rPh>
    <rPh sb="10" eb="13">
      <t>ジンケンヒ</t>
    </rPh>
    <rPh sb="14" eb="16">
      <t>キソ</t>
    </rPh>
    <rPh sb="19" eb="22">
      <t>ジリツシャ</t>
    </rPh>
    <rPh sb="23" eb="24">
      <t>タイ</t>
    </rPh>
    <rPh sb="26" eb="30">
      <t>セイカツシエン</t>
    </rPh>
    <rPh sb="35" eb="40">
      <t>ジンインカハイチ</t>
    </rPh>
    <rPh sb="45" eb="47">
      <t>テイキョウ</t>
    </rPh>
    <rPh sb="48" eb="49">
      <t>カカ</t>
    </rPh>
    <rPh sb="51" eb="53">
      <t>ショクイン</t>
    </rPh>
    <rPh sb="54" eb="56">
      <t>ハイチ</t>
    </rPh>
    <rPh sb="60" eb="62">
      <t>ヒツヨウ</t>
    </rPh>
    <rPh sb="63" eb="65">
      <t>ヒヨウ</t>
    </rPh>
    <phoneticPr fontId="1"/>
  </si>
  <si>
    <t>施設の維持・管理運営のためのサービス提供（要介護者を除く）に係る人件費、施設共益費、施設維持費、本社経費</t>
    <rPh sb="0" eb="2">
      <t>シセツ</t>
    </rPh>
    <rPh sb="3" eb="5">
      <t>イジ</t>
    </rPh>
    <rPh sb="6" eb="10">
      <t>カンリウンエイ</t>
    </rPh>
    <rPh sb="18" eb="20">
      <t>テイキョウ</t>
    </rPh>
    <rPh sb="21" eb="25">
      <t>ヨウカイゴシャ</t>
    </rPh>
    <rPh sb="26" eb="27">
      <t>ノゾ</t>
    </rPh>
    <rPh sb="30" eb="31">
      <t>カカワ</t>
    </rPh>
    <rPh sb="32" eb="35">
      <t>ジンケンヒ</t>
    </rPh>
    <rPh sb="36" eb="38">
      <t>シセツ</t>
    </rPh>
    <rPh sb="38" eb="41">
      <t>キョウエキヒ</t>
    </rPh>
    <rPh sb="42" eb="47">
      <t>シセツイジヒ</t>
    </rPh>
    <rPh sb="48" eb="52">
      <t>ホンシャケイヒ</t>
    </rPh>
    <phoneticPr fontId="1"/>
  </si>
  <si>
    <t>57,810円（1人あたり）　　　　　　　　　　　　　　　　　　　　※1日3食30日召し上がった場合。欠食は1日前午前中までの申し出により、朝食474円、昼食516円、夕食937円として精算。</t>
    <rPh sb="6" eb="7">
      <t>エン</t>
    </rPh>
    <rPh sb="9" eb="10">
      <t>リ</t>
    </rPh>
    <rPh sb="42" eb="43">
      <t>メ</t>
    </rPh>
    <rPh sb="44" eb="45">
      <t>ア</t>
    </rPh>
    <rPh sb="48" eb="50">
      <t>バアイ</t>
    </rPh>
    <rPh sb="51" eb="53">
      <t>ケッショク</t>
    </rPh>
    <rPh sb="55" eb="57">
      <t>ニチマエ</t>
    </rPh>
    <rPh sb="57" eb="60">
      <t>ゴゼンチュウ</t>
    </rPh>
    <rPh sb="63" eb="64">
      <t>モウ</t>
    </rPh>
    <rPh sb="65" eb="66">
      <t>デ</t>
    </rPh>
    <rPh sb="70" eb="72">
      <t>チョウショク</t>
    </rPh>
    <rPh sb="75" eb="76">
      <t>エン</t>
    </rPh>
    <rPh sb="77" eb="79">
      <t>チュウショク</t>
    </rPh>
    <rPh sb="82" eb="83">
      <t>エン</t>
    </rPh>
    <rPh sb="84" eb="86">
      <t>ユウショク</t>
    </rPh>
    <rPh sb="89" eb="90">
      <t>エン</t>
    </rPh>
    <rPh sb="93" eb="95">
      <t>セイサン</t>
    </rPh>
    <phoneticPr fontId="1"/>
  </si>
  <si>
    <t>一般居室に係る費用は自己負担</t>
    <rPh sb="0" eb="4">
      <t>イッパンキョシツ</t>
    </rPh>
    <rPh sb="5" eb="6">
      <t>カカワ</t>
    </rPh>
    <rPh sb="7" eb="9">
      <t>ヒヨウ</t>
    </rPh>
    <rPh sb="10" eb="14">
      <t>ジコフタン</t>
    </rPh>
    <phoneticPr fontId="1"/>
  </si>
  <si>
    <t>・駐車場料金（14,300円/月）　　　　　　　　　　　　　　　　　・トランクルーム利用料（3,060～5,100円/月）　　　　　　　　　・菜園利用料（6,500～9,500円）　　　　　　　　　　　　　　　　※利用者のみ</t>
    <rPh sb="1" eb="6">
      <t>チュウシャジョウリョウキン</t>
    </rPh>
    <rPh sb="13" eb="14">
      <t>エン</t>
    </rPh>
    <rPh sb="15" eb="16">
      <t>ツキ</t>
    </rPh>
    <rPh sb="42" eb="45">
      <t>リヨウリョウ</t>
    </rPh>
    <rPh sb="57" eb="58">
      <t>エン</t>
    </rPh>
    <rPh sb="59" eb="60">
      <t>ツキ</t>
    </rPh>
    <rPh sb="71" eb="76">
      <t>サイエンリヨウリョウ</t>
    </rPh>
    <rPh sb="88" eb="89">
      <t>エン</t>
    </rPh>
    <rPh sb="107" eb="110">
      <t>リヨウシャ</t>
    </rPh>
    <phoneticPr fontId="1"/>
  </si>
  <si>
    <t>介護報酬に基づく利用者負担分　　　　　　　　（市区町村から交付される「介護保険負担割合証」に記載された利用負担割合に応じた額）</t>
    <rPh sb="0" eb="4">
      <t>カイゴホウシュウ</t>
    </rPh>
    <rPh sb="5" eb="6">
      <t>モト</t>
    </rPh>
    <rPh sb="8" eb="11">
      <t>リヨウシャ</t>
    </rPh>
    <rPh sb="11" eb="14">
      <t>フタンブン</t>
    </rPh>
    <rPh sb="23" eb="27">
      <t>シクチョウソン</t>
    </rPh>
    <rPh sb="29" eb="31">
      <t>コウフ</t>
    </rPh>
    <rPh sb="35" eb="39">
      <t>カイゴホケン</t>
    </rPh>
    <rPh sb="39" eb="44">
      <t>フタンワリアイショウ</t>
    </rPh>
    <rPh sb="46" eb="48">
      <t>キサイ</t>
    </rPh>
    <rPh sb="51" eb="57">
      <t>リヨウフタンワリアイ</t>
    </rPh>
    <rPh sb="58" eb="59">
      <t>オウ</t>
    </rPh>
    <rPh sb="61" eb="62">
      <t>ガク</t>
    </rPh>
    <phoneticPr fontId="1"/>
  </si>
  <si>
    <t>介護費用の前払金として徴収　　　　　　　　　介護に係る職員体制2：1　　　　　　　　　　　介護職員・看護職員の人件費を基礎として　　　人員過配置サービス提供による費用</t>
    <rPh sb="0" eb="2">
      <t>カイゴ</t>
    </rPh>
    <rPh sb="2" eb="4">
      <t>ヒヨウ</t>
    </rPh>
    <rPh sb="5" eb="8">
      <t>マエバライキン</t>
    </rPh>
    <rPh sb="11" eb="13">
      <t>チョウシュウ</t>
    </rPh>
    <rPh sb="22" eb="24">
      <t>カイゴ</t>
    </rPh>
    <rPh sb="25" eb="26">
      <t>カカワ</t>
    </rPh>
    <rPh sb="27" eb="31">
      <t>ショクインタイセイ</t>
    </rPh>
    <rPh sb="45" eb="49">
      <t>カイゴショクイン</t>
    </rPh>
    <rPh sb="50" eb="54">
      <t>カンゴショクイン</t>
    </rPh>
    <rPh sb="55" eb="58">
      <t>ジンケンヒ</t>
    </rPh>
    <rPh sb="59" eb="61">
      <t>キソ</t>
    </rPh>
    <rPh sb="67" eb="72">
      <t>ジンインカハイチ</t>
    </rPh>
    <rPh sb="76" eb="78">
      <t>テイキョウ</t>
    </rPh>
    <rPh sb="81" eb="83">
      <t>ヒヨウ</t>
    </rPh>
    <phoneticPr fontId="1"/>
  </si>
  <si>
    <t>入居時年齢を78～80歳と見込み、自立者の公的データとして簡易生命表を基にした厚生労働省試算モデル及び（公社）全国有料老人ホーム協会が運営する生活保障制度におけるデータを使用し試算男女別、年齢別の想定居住期間（償却期間）等を算出、この算出結果に昨今の入居者年齢とこれまでの退去実績を照らし合わせ、且つ契約終了者の入居時年齢等のデータを勘案し基準値として次のような基準を設定　　　　　　75歳基準値：12年（144か月）　　　　　　　　　想定居住期間を超える費用の入居前払金総額に対する割合：17％</t>
    <rPh sb="0" eb="5">
      <t>ニュウキョジネンレイ</t>
    </rPh>
    <rPh sb="11" eb="12">
      <t>サイ</t>
    </rPh>
    <rPh sb="13" eb="15">
      <t>ミコ</t>
    </rPh>
    <rPh sb="17" eb="20">
      <t>ジリツシャ</t>
    </rPh>
    <rPh sb="21" eb="23">
      <t>コウテキ</t>
    </rPh>
    <rPh sb="29" eb="34">
      <t>カンイセイメイヒョウ</t>
    </rPh>
    <rPh sb="35" eb="36">
      <t>モト</t>
    </rPh>
    <rPh sb="39" eb="44">
      <t>コウセイロウドウショウ</t>
    </rPh>
    <rPh sb="44" eb="46">
      <t>シサン</t>
    </rPh>
    <rPh sb="49" eb="50">
      <t>オヨ</t>
    </rPh>
    <rPh sb="52" eb="54">
      <t>コウシャ</t>
    </rPh>
    <rPh sb="55" eb="61">
      <t>ゼンコクユウリョウロウジン</t>
    </rPh>
    <rPh sb="64" eb="66">
      <t>キョウカイ</t>
    </rPh>
    <rPh sb="67" eb="69">
      <t>ウンエイ</t>
    </rPh>
    <rPh sb="71" eb="77">
      <t>セイカツホショウセイド</t>
    </rPh>
    <rPh sb="85" eb="87">
      <t>シヨウ</t>
    </rPh>
    <rPh sb="88" eb="90">
      <t>シサン</t>
    </rPh>
    <rPh sb="90" eb="93">
      <t>ダンジョベツ</t>
    </rPh>
    <rPh sb="94" eb="97">
      <t>ネンレイベツ</t>
    </rPh>
    <rPh sb="98" eb="104">
      <t>ソウテイキョジュウキカン</t>
    </rPh>
    <rPh sb="105" eb="109">
      <t>ショウキャクキカン</t>
    </rPh>
    <rPh sb="110" eb="111">
      <t>トウ</t>
    </rPh>
    <rPh sb="112" eb="114">
      <t>サンシュツ</t>
    </rPh>
    <rPh sb="117" eb="121">
      <t>サンシュツケッカ</t>
    </rPh>
    <rPh sb="122" eb="124">
      <t>サッコン</t>
    </rPh>
    <rPh sb="125" eb="128">
      <t>ニュウキョシャ</t>
    </rPh>
    <rPh sb="128" eb="130">
      <t>ネンレイ</t>
    </rPh>
    <rPh sb="136" eb="138">
      <t>タイキョ</t>
    </rPh>
    <rPh sb="138" eb="140">
      <t>ジッセキ</t>
    </rPh>
    <rPh sb="141" eb="142">
      <t>テ</t>
    </rPh>
    <rPh sb="144" eb="145">
      <t>ア</t>
    </rPh>
    <rPh sb="148" eb="149">
      <t>カ</t>
    </rPh>
    <rPh sb="150" eb="154">
      <t>ケイヤクシュウリョウ</t>
    </rPh>
    <rPh sb="154" eb="155">
      <t>シャ</t>
    </rPh>
    <rPh sb="156" eb="159">
      <t>ニュウキョジ</t>
    </rPh>
    <rPh sb="159" eb="162">
      <t>ネンレイトウ</t>
    </rPh>
    <rPh sb="167" eb="169">
      <t>カンアン</t>
    </rPh>
    <rPh sb="170" eb="173">
      <t>キジュンチ</t>
    </rPh>
    <rPh sb="176" eb="177">
      <t>ツギ</t>
    </rPh>
    <rPh sb="181" eb="183">
      <t>キジュン</t>
    </rPh>
    <rPh sb="184" eb="186">
      <t>セッテイ</t>
    </rPh>
    <rPh sb="194" eb="195">
      <t>サイ</t>
    </rPh>
    <rPh sb="195" eb="198">
      <t>キジュンチ</t>
    </rPh>
    <rPh sb="201" eb="202">
      <t>ネン</t>
    </rPh>
    <rPh sb="207" eb="208">
      <t>ゲツ</t>
    </rPh>
    <rPh sb="218" eb="224">
      <t>ソウテイキョジュウキカン</t>
    </rPh>
    <rPh sb="225" eb="226">
      <t>コ</t>
    </rPh>
    <rPh sb="228" eb="230">
      <t>ヒヨウ</t>
    </rPh>
    <rPh sb="231" eb="233">
      <t>ニュウキョ</t>
    </rPh>
    <rPh sb="233" eb="236">
      <t>マエバライキン</t>
    </rPh>
    <rPh sb="236" eb="238">
      <t>ソウガク</t>
    </rPh>
    <rPh sb="239" eb="240">
      <t>タイ</t>
    </rPh>
    <rPh sb="242" eb="244">
      <t>ワリアイ</t>
    </rPh>
    <phoneticPr fontId="1"/>
  </si>
  <si>
    <t>4,668,200～12,656,500</t>
    <phoneticPr fontId="1"/>
  </si>
  <si>
    <t>１　全国有料老人ホーム協会</t>
  </si>
  <si>
    <t>自宅</t>
    <rPh sb="0" eb="2">
      <t>ジタク</t>
    </rPh>
    <phoneticPr fontId="1"/>
  </si>
  <si>
    <t>中銀ライフケア横浜希望ヶ丘　　　　　　　　　　　　　　　相談窓口　　施設長・副施設長・生活相談</t>
    <rPh sb="0" eb="2">
      <t>ナカギン</t>
    </rPh>
    <rPh sb="7" eb="9">
      <t>ヨコハマ</t>
    </rPh>
    <rPh sb="9" eb="13">
      <t>キボウガオカ</t>
    </rPh>
    <rPh sb="28" eb="30">
      <t>ソウダン</t>
    </rPh>
    <rPh sb="30" eb="32">
      <t>マドグチ</t>
    </rPh>
    <rPh sb="34" eb="37">
      <t>シセツチョウ</t>
    </rPh>
    <rPh sb="38" eb="42">
      <t>フクシセツチョウ</t>
    </rPh>
    <rPh sb="43" eb="45">
      <t>セイカツ</t>
    </rPh>
    <rPh sb="45" eb="47">
      <t>ソウダン</t>
    </rPh>
    <phoneticPr fontId="1"/>
  </si>
  <si>
    <t>045</t>
    <phoneticPr fontId="1"/>
  </si>
  <si>
    <t>367</t>
    <phoneticPr fontId="1"/>
  </si>
  <si>
    <t>0601</t>
    <phoneticPr fontId="1"/>
  </si>
  <si>
    <t>なし</t>
    <phoneticPr fontId="1"/>
  </si>
  <si>
    <t>公益社団法人　全国有料老人ホーム協会</t>
    <rPh sb="0" eb="4">
      <t>コウエキシャダン</t>
    </rPh>
    <rPh sb="4" eb="6">
      <t>ホウジン</t>
    </rPh>
    <rPh sb="7" eb="13">
      <t>ゼンコクユウリョウロウジン</t>
    </rPh>
    <rPh sb="16" eb="18">
      <t>キョウカイ</t>
    </rPh>
    <phoneticPr fontId="1"/>
  </si>
  <si>
    <t>03</t>
    <phoneticPr fontId="1"/>
  </si>
  <si>
    <t>3548</t>
    <phoneticPr fontId="1"/>
  </si>
  <si>
    <t>1077</t>
    <phoneticPr fontId="1"/>
  </si>
  <si>
    <t>土・日・祝祭日・年末年始</t>
    <rPh sb="0" eb="1">
      <t>ド</t>
    </rPh>
    <rPh sb="2" eb="3">
      <t>ニチ</t>
    </rPh>
    <rPh sb="4" eb="7">
      <t>シュクサイジツ</t>
    </rPh>
    <rPh sb="8" eb="12">
      <t>ネンマツネンシ</t>
    </rPh>
    <phoneticPr fontId="1"/>
  </si>
  <si>
    <t>神奈川県国民保険団体連合会　　　　　　　　　　　　　　　介護福祉部　介護保険課　介護苦情相談係</t>
    <rPh sb="0" eb="4">
      <t>カナガワケン</t>
    </rPh>
    <rPh sb="4" eb="8">
      <t>コクミンホケン</t>
    </rPh>
    <rPh sb="8" eb="13">
      <t>ダンタイレンゴウカイ</t>
    </rPh>
    <rPh sb="28" eb="30">
      <t>カイゴ</t>
    </rPh>
    <rPh sb="30" eb="33">
      <t>フクシブ</t>
    </rPh>
    <rPh sb="34" eb="36">
      <t>カイゴ</t>
    </rPh>
    <rPh sb="36" eb="39">
      <t>ホケンカ</t>
    </rPh>
    <rPh sb="40" eb="44">
      <t>カイゴクジョウ</t>
    </rPh>
    <rPh sb="44" eb="47">
      <t>ソウダンカカリ</t>
    </rPh>
    <phoneticPr fontId="1"/>
  </si>
  <si>
    <t>329</t>
    <phoneticPr fontId="1"/>
  </si>
  <si>
    <t>3447</t>
    <phoneticPr fontId="1"/>
  </si>
  <si>
    <t>土・日・祝祭日・年末年始</t>
    <phoneticPr fontId="1"/>
  </si>
  <si>
    <t>横浜市　　　　　　　　　　　　　　　　　　　　　　　　　健康福祉局　高齢健康福祉部　高齢施設課　施設運営係</t>
    <rPh sb="0" eb="3">
      <t>ヨコハマシ</t>
    </rPh>
    <rPh sb="28" eb="30">
      <t>ケンコウ</t>
    </rPh>
    <rPh sb="30" eb="32">
      <t>フクシ</t>
    </rPh>
    <rPh sb="32" eb="33">
      <t>キョク</t>
    </rPh>
    <rPh sb="34" eb="36">
      <t>コウレイ</t>
    </rPh>
    <rPh sb="36" eb="38">
      <t>ケンコウ</t>
    </rPh>
    <rPh sb="38" eb="40">
      <t>フクシ</t>
    </rPh>
    <rPh sb="40" eb="41">
      <t>ブ</t>
    </rPh>
    <rPh sb="42" eb="44">
      <t>コウレイ</t>
    </rPh>
    <rPh sb="44" eb="47">
      <t>シセツカ</t>
    </rPh>
    <rPh sb="48" eb="50">
      <t>シセツ</t>
    </rPh>
    <rPh sb="50" eb="52">
      <t>ウンエイ</t>
    </rPh>
    <rPh sb="52" eb="53">
      <t>ガカリ</t>
    </rPh>
    <phoneticPr fontId="1"/>
  </si>
  <si>
    <t>671</t>
    <phoneticPr fontId="1"/>
  </si>
  <si>
    <t>4117</t>
    <phoneticPr fontId="1"/>
  </si>
  <si>
    <t>有料老人ホーム賠償責任保険　　（損害保険ジャパン株式会社）</t>
    <rPh sb="0" eb="4">
      <t>ユウリョウロウジン</t>
    </rPh>
    <rPh sb="7" eb="13">
      <t>バイショウセキニンホケン</t>
    </rPh>
    <rPh sb="16" eb="20">
      <t>ソンガイホケン</t>
    </rPh>
    <rPh sb="24" eb="28">
      <t>カブシキガイシャ</t>
    </rPh>
    <phoneticPr fontId="1"/>
  </si>
  <si>
    <t>入居者の生命、身体、財産に損害が発生した場合、事業者に故意又は重大な過失が存在する場合には速やかに入居者に対して損害の賠償を行います。</t>
    <rPh sb="0" eb="3">
      <t>ニュウキョシャ</t>
    </rPh>
    <rPh sb="4" eb="6">
      <t>セイメイ</t>
    </rPh>
    <rPh sb="7" eb="9">
      <t>シンタイ</t>
    </rPh>
    <rPh sb="10" eb="12">
      <t>ザイサン</t>
    </rPh>
    <rPh sb="13" eb="15">
      <t>ソンガイ</t>
    </rPh>
    <rPh sb="16" eb="18">
      <t>ハッセイ</t>
    </rPh>
    <rPh sb="20" eb="22">
      <t>バアイ</t>
    </rPh>
    <rPh sb="23" eb="26">
      <t>ジギョウシャ</t>
    </rPh>
    <rPh sb="27" eb="29">
      <t>コイ</t>
    </rPh>
    <rPh sb="29" eb="30">
      <t>マタ</t>
    </rPh>
    <rPh sb="31" eb="33">
      <t>ジュウダイ</t>
    </rPh>
    <rPh sb="34" eb="36">
      <t>カシツ</t>
    </rPh>
    <rPh sb="37" eb="39">
      <t>ソンザイ</t>
    </rPh>
    <rPh sb="41" eb="43">
      <t>バアイ</t>
    </rPh>
    <rPh sb="45" eb="46">
      <t>スミ</t>
    </rPh>
    <rPh sb="49" eb="51">
      <t>ニュウキョ</t>
    </rPh>
    <rPh sb="51" eb="52">
      <t>シャ</t>
    </rPh>
    <rPh sb="53" eb="54">
      <t>タイ</t>
    </rPh>
    <rPh sb="56" eb="58">
      <t>ソンガイ</t>
    </rPh>
    <rPh sb="59" eb="61">
      <t>バイショウ</t>
    </rPh>
    <rPh sb="62" eb="63">
      <t>オコナ</t>
    </rPh>
    <phoneticPr fontId="1"/>
  </si>
  <si>
    <t>随時</t>
    <rPh sb="0" eb="2">
      <t>ズイジ</t>
    </rPh>
    <phoneticPr fontId="1"/>
  </si>
  <si>
    <t>公益社団法人　全国有料老人ホーム協会</t>
    <rPh sb="0" eb="6">
      <t>コウエキシャダンホウジン</t>
    </rPh>
    <rPh sb="7" eb="9">
      <t>ゼンコク</t>
    </rPh>
    <rPh sb="9" eb="13">
      <t>ユウリョウロウジン</t>
    </rPh>
    <rPh sb="16" eb="18">
      <t>キョウカイ</t>
    </rPh>
    <phoneticPr fontId="1"/>
  </si>
  <si>
    <t>２　入居希望者に交付</t>
  </si>
  <si>
    <t>３　公開していない</t>
  </si>
  <si>
    <t>１　入居希望者に公開</t>
  </si>
  <si>
    <t>中銀ケアホテル横浜希望ヶ丘</t>
    <rPh sb="0" eb="2">
      <t>ナカギン</t>
    </rPh>
    <rPh sb="7" eb="13">
      <t>ヨコハマキボウガオカ</t>
    </rPh>
    <phoneticPr fontId="1"/>
  </si>
  <si>
    <t>中銀ケアホテル　　横浜希望ヶ丘</t>
    <rPh sb="0" eb="2">
      <t>ナカギン</t>
    </rPh>
    <rPh sb="9" eb="15">
      <t>ヨコハマキボウガオカ</t>
    </rPh>
    <phoneticPr fontId="1"/>
  </si>
  <si>
    <t>神奈川県横浜市旭区　　　　　東希望が丘149-3</t>
    <rPh sb="0" eb="4">
      <t>カナガワケン</t>
    </rPh>
    <rPh sb="4" eb="7">
      <t>ヨコハマシ</t>
    </rPh>
    <rPh sb="7" eb="9">
      <t>アサヒク</t>
    </rPh>
    <rPh sb="14" eb="17">
      <t>ヒガシキボウ</t>
    </rPh>
    <rPh sb="18" eb="19">
      <t>オカ</t>
    </rPh>
    <phoneticPr fontId="1"/>
  </si>
  <si>
    <t>中銀ケアホテル　横浜希望ヶ丘</t>
    <rPh sb="0" eb="2">
      <t>ナカギン</t>
    </rPh>
    <rPh sb="8" eb="14">
      <t>ヨコハマキボウガオカ</t>
    </rPh>
    <phoneticPr fontId="1"/>
  </si>
  <si>
    <t>実費</t>
    <rPh sb="0" eb="2">
      <t>ジッピ</t>
    </rPh>
    <phoneticPr fontId="1"/>
  </si>
  <si>
    <t>ケアプランによる</t>
    <phoneticPr fontId="1"/>
  </si>
  <si>
    <t>協力医療機関外30分890円</t>
    <rPh sb="0" eb="6">
      <t>キョウリョクイリョウキカン</t>
    </rPh>
    <rPh sb="6" eb="7">
      <t>ガイ</t>
    </rPh>
    <rPh sb="9" eb="10">
      <t>フン</t>
    </rPh>
    <rPh sb="13" eb="14">
      <t>エン</t>
    </rPh>
    <phoneticPr fontId="1"/>
  </si>
  <si>
    <t>〔緊急時〕協力医療機関へ送迎付き添い付〔通常時〕協力医療機関及び近隣病院（半径2㎞以内）への送迎付き添い</t>
    <rPh sb="1" eb="4">
      <t>キンキュウジ</t>
    </rPh>
    <rPh sb="5" eb="7">
      <t>イリョウ</t>
    </rPh>
    <rPh sb="7" eb="9">
      <t>キカン</t>
    </rPh>
    <rPh sb="10" eb="12">
      <t>ソウゲイ</t>
    </rPh>
    <rPh sb="12" eb="13">
      <t>ツ</t>
    </rPh>
    <rPh sb="14" eb="15">
      <t>ソ</t>
    </rPh>
    <rPh sb="16" eb="17">
      <t>ツキ</t>
    </rPh>
    <rPh sb="20" eb="22">
      <t>ツウジョウ</t>
    </rPh>
    <rPh sb="22" eb="28">
      <t>キョウリョクイリョウキカン</t>
    </rPh>
    <rPh sb="28" eb="29">
      <t>オヨ</t>
    </rPh>
    <rPh sb="30" eb="34">
      <t>キンリンビョウイン</t>
    </rPh>
    <rPh sb="35" eb="37">
      <t>ハンケイ</t>
    </rPh>
    <rPh sb="39" eb="41">
      <t>イナイ</t>
    </rPh>
    <rPh sb="44" eb="47">
      <t>ソウゲイツ</t>
    </rPh>
    <rPh sb="48" eb="49">
      <t>ソ</t>
    </rPh>
    <phoneticPr fontId="1"/>
  </si>
  <si>
    <t>備考</t>
    <rPh sb="0" eb="2">
      <t>ビコウ</t>
    </rPh>
    <phoneticPr fontId="1"/>
  </si>
  <si>
    <t>1回2名50分/月2回　　　　　　　　　　月3回目以降は1780円/30分2名</t>
    <rPh sb="1" eb="2">
      <t>カイ</t>
    </rPh>
    <rPh sb="3" eb="4">
      <t>メイ</t>
    </rPh>
    <rPh sb="6" eb="7">
      <t>フン</t>
    </rPh>
    <rPh sb="8" eb="9">
      <t>ツキ</t>
    </rPh>
    <rPh sb="10" eb="11">
      <t>カイ</t>
    </rPh>
    <rPh sb="21" eb="22">
      <t>ツキ</t>
    </rPh>
    <rPh sb="23" eb="27">
      <t>カイメイコウ</t>
    </rPh>
    <rPh sb="32" eb="33">
      <t>エン</t>
    </rPh>
    <rPh sb="36" eb="37">
      <t>フン</t>
    </rPh>
    <rPh sb="38" eb="39">
      <t>メイ</t>
    </rPh>
    <phoneticPr fontId="1"/>
  </si>
  <si>
    <t>特に必要時以外は1回110円</t>
    <rPh sb="0" eb="1">
      <t>トク</t>
    </rPh>
    <rPh sb="2" eb="7">
      <t>ヒツヨウジイガイ</t>
    </rPh>
    <rPh sb="9" eb="10">
      <t>カイ</t>
    </rPh>
    <rPh sb="13" eb="14">
      <t>エン</t>
    </rPh>
    <phoneticPr fontId="1"/>
  </si>
  <si>
    <t>30分890円</t>
    <rPh sb="2" eb="3">
      <t>フン</t>
    </rPh>
    <rPh sb="6" eb="7">
      <t>エン</t>
    </rPh>
    <phoneticPr fontId="1"/>
  </si>
  <si>
    <t>週1回指定日以外は30分890円</t>
    <rPh sb="0" eb="1">
      <t>シュウ</t>
    </rPh>
    <rPh sb="2" eb="3">
      <t>カイ</t>
    </rPh>
    <rPh sb="3" eb="8">
      <t>シテイビイガイ</t>
    </rPh>
    <rPh sb="11" eb="12">
      <t>フン</t>
    </rPh>
    <rPh sb="15" eb="16">
      <t>エン</t>
    </rPh>
    <phoneticPr fontId="1"/>
  </si>
  <si>
    <t>月1回指定日以外は30分890円</t>
    <rPh sb="0" eb="1">
      <t>ツキ</t>
    </rPh>
    <rPh sb="2" eb="3">
      <t>カイ</t>
    </rPh>
    <rPh sb="3" eb="8">
      <t>シテイビイガイ</t>
    </rPh>
    <rPh sb="11" eb="12">
      <t>フン</t>
    </rPh>
    <rPh sb="15" eb="16">
      <t>エン</t>
    </rPh>
    <phoneticPr fontId="1"/>
  </si>
  <si>
    <t>年2回</t>
    <rPh sb="0" eb="1">
      <t>ネン</t>
    </rPh>
    <rPh sb="2" eb="3">
      <t>カイ</t>
    </rPh>
    <phoneticPr fontId="1"/>
  </si>
  <si>
    <t>月2回</t>
    <rPh sb="0" eb="1">
      <t>ツキ</t>
    </rPh>
    <rPh sb="2" eb="3">
      <t>カイ</t>
    </rPh>
    <phoneticPr fontId="1"/>
  </si>
  <si>
    <t>必要に応じて</t>
    <rPh sb="0" eb="2">
      <t>ヒツヨウ</t>
    </rPh>
    <rPh sb="3" eb="4">
      <t>オウ</t>
    </rPh>
    <phoneticPr fontId="1"/>
  </si>
  <si>
    <t>協力医療機関</t>
    <rPh sb="0" eb="6">
      <t>キョウリョクイリョウキカン</t>
    </rPh>
    <phoneticPr fontId="1"/>
  </si>
  <si>
    <t>ケアセンターにて必要に応じて実施</t>
    <rPh sb="8" eb="10">
      <t>ヒツヨウ</t>
    </rPh>
    <phoneticPr fontId="1"/>
  </si>
  <si>
    <t>特に必要時、都度3回を限度として（週2回まで）介助浴室にで見守り又は介助4回目以降：3100円/回</t>
    <rPh sb="0" eb="1">
      <t>トク</t>
    </rPh>
    <rPh sb="2" eb="5">
      <t>ヒツヨウジ</t>
    </rPh>
    <rPh sb="6" eb="8">
      <t>ツド</t>
    </rPh>
    <rPh sb="9" eb="10">
      <t>カイ</t>
    </rPh>
    <rPh sb="11" eb="13">
      <t>ゲンド</t>
    </rPh>
    <rPh sb="17" eb="18">
      <t>シュウ</t>
    </rPh>
    <rPh sb="19" eb="20">
      <t>カイ</t>
    </rPh>
    <rPh sb="23" eb="27">
      <t>カイジョヨクシツ</t>
    </rPh>
    <rPh sb="29" eb="31">
      <t>ミマモ</t>
    </rPh>
    <rPh sb="32" eb="33">
      <t>マタ</t>
    </rPh>
    <rPh sb="34" eb="36">
      <t>カイジョ</t>
    </rPh>
    <rPh sb="37" eb="39">
      <t>カイメ</t>
    </rPh>
    <rPh sb="39" eb="41">
      <t>イコウ</t>
    </rPh>
    <rPh sb="46" eb="47">
      <t>エン</t>
    </rPh>
    <rPh sb="48" eb="49">
      <t>カイ</t>
    </rPh>
    <phoneticPr fontId="1"/>
  </si>
  <si>
    <t>特に必要時、都度3回を限度として（週2回まで）介助浴室にで見守り又は介助4回目以降：3100円/回</t>
    <phoneticPr fontId="1"/>
  </si>
  <si>
    <t>原則ケアセンターにて実施</t>
    <rPh sb="0" eb="2">
      <t>ゲンソク</t>
    </rPh>
    <rPh sb="10" eb="12">
      <t>ジッシ</t>
    </rPh>
    <phoneticPr fontId="1"/>
  </si>
  <si>
    <t>ケアセンター利用時</t>
    <rPh sb="6" eb="9">
      <t>リヨウジ</t>
    </rPh>
    <phoneticPr fontId="1"/>
  </si>
  <si>
    <t>110円/日</t>
    <rPh sb="3" eb="4">
      <t>エン</t>
    </rPh>
    <rPh sb="5" eb="6">
      <t>ニチ</t>
    </rPh>
    <phoneticPr fontId="1"/>
  </si>
  <si>
    <t>1回2名50分/月2回　　　　　　　　　　月3回目以降は1780円/30分2名</t>
    <phoneticPr fontId="1"/>
  </si>
  <si>
    <t>1回2名50分/月2回　　　　　　　　　　月3回目以降は1780円/30分2名　　　　ドライクリーニングは実費負担</t>
    <rPh sb="53" eb="57">
      <t>ジッピフタン</t>
    </rPh>
    <phoneticPr fontId="1"/>
  </si>
  <si>
    <t>任意参加のイベント食</t>
    <rPh sb="0" eb="4">
      <t>ニンイサンカ</t>
    </rPh>
    <rPh sb="9" eb="10">
      <t>ショク</t>
    </rPh>
    <phoneticPr fontId="1"/>
  </si>
  <si>
    <t>館内に美容院あり（外部委託）</t>
    <rPh sb="0" eb="2">
      <t>カンナイ</t>
    </rPh>
    <rPh sb="3" eb="6">
      <t>ビヨウイン</t>
    </rPh>
    <rPh sb="9" eb="13">
      <t>ガイブイタク</t>
    </rPh>
    <phoneticPr fontId="1"/>
  </si>
  <si>
    <t>要支援の場合1回1550円</t>
    <phoneticPr fontId="1"/>
  </si>
  <si>
    <t>要支援の場合1回1550円</t>
    <rPh sb="0" eb="3">
      <t>ヨウシエン</t>
    </rPh>
    <rPh sb="4" eb="6">
      <t>バアイ</t>
    </rPh>
    <rPh sb="7" eb="8">
      <t>カイ</t>
    </rPh>
    <rPh sb="12" eb="13">
      <t>エン</t>
    </rPh>
    <phoneticPr fontId="1"/>
  </si>
  <si>
    <t>一時介護室で介護等を行う場合、一般居室の利用権は継続する。　　　　介護居室、中銀ケアホテル横浜希望ヶ丘に住み替えの場合は、住み替え前の居室の利用権を本人の同意を得て介護居室、中銀ケアホテル横浜希望ヶ丘に変更する。</t>
    <rPh sb="0" eb="2">
      <t>イチジ</t>
    </rPh>
    <rPh sb="2" eb="4">
      <t>カイゴ</t>
    </rPh>
    <rPh sb="4" eb="5">
      <t>シツ</t>
    </rPh>
    <rPh sb="6" eb="9">
      <t>カイゴトウ</t>
    </rPh>
    <rPh sb="10" eb="11">
      <t>オコナ</t>
    </rPh>
    <rPh sb="12" eb="14">
      <t>バアイ</t>
    </rPh>
    <rPh sb="15" eb="19">
      <t>イッパンキョシツ</t>
    </rPh>
    <rPh sb="20" eb="23">
      <t>リヨウケン</t>
    </rPh>
    <rPh sb="24" eb="26">
      <t>ケイゾク</t>
    </rPh>
    <rPh sb="33" eb="37">
      <t>カイゴキョシツ</t>
    </rPh>
    <rPh sb="38" eb="40">
      <t>ナカギン</t>
    </rPh>
    <rPh sb="45" eb="51">
      <t>ヨコハマキボウガオカ</t>
    </rPh>
    <rPh sb="52" eb="53">
      <t>ス</t>
    </rPh>
    <rPh sb="54" eb="55">
      <t>カ</t>
    </rPh>
    <rPh sb="57" eb="59">
      <t>バアイ</t>
    </rPh>
    <rPh sb="61" eb="62">
      <t>ス</t>
    </rPh>
    <rPh sb="67" eb="69">
      <t>キョシツ</t>
    </rPh>
    <rPh sb="70" eb="73">
      <t>リヨウケン</t>
    </rPh>
    <rPh sb="74" eb="76">
      <t>ホンニン</t>
    </rPh>
    <rPh sb="77" eb="79">
      <t>ドウイ</t>
    </rPh>
    <rPh sb="80" eb="81">
      <t>エ</t>
    </rPh>
    <rPh sb="82" eb="86">
      <t>カイゴキョシツ</t>
    </rPh>
    <rPh sb="87" eb="89">
      <t>ナカギン</t>
    </rPh>
    <rPh sb="94" eb="100">
      <t>ヨコハマキボウガオカ</t>
    </rPh>
    <rPh sb="101" eb="103">
      <t>ヘンコウ</t>
    </rPh>
    <phoneticPr fontId="1"/>
  </si>
  <si>
    <t>満65歳以上で原則として身の回りのことが自分で出来、共同生活が　　　　　営める方。　　　　　　　　　　　　　　　　　　　　　　　　　　　　2人入居の場合は配偶者及び3親等以内の親族とする。</t>
    <rPh sb="0" eb="1">
      <t>マン</t>
    </rPh>
    <rPh sb="3" eb="6">
      <t>サイイジョウ</t>
    </rPh>
    <rPh sb="7" eb="9">
      <t>ゲンソク</t>
    </rPh>
    <rPh sb="12" eb="13">
      <t>ミ</t>
    </rPh>
    <rPh sb="14" eb="15">
      <t>マワ</t>
    </rPh>
    <rPh sb="20" eb="22">
      <t>ジブン</t>
    </rPh>
    <rPh sb="23" eb="25">
      <t>デキ</t>
    </rPh>
    <rPh sb="26" eb="30">
      <t>キョウドウセイカツ</t>
    </rPh>
    <rPh sb="36" eb="37">
      <t>イトナ</t>
    </rPh>
    <rPh sb="39" eb="40">
      <t>カタ</t>
    </rPh>
    <rPh sb="70" eb="71">
      <t>ヒト</t>
    </rPh>
    <rPh sb="71" eb="73">
      <t>ニュウキョ</t>
    </rPh>
    <rPh sb="74" eb="76">
      <t>バアイ</t>
    </rPh>
    <rPh sb="77" eb="80">
      <t>ハイグウシャ</t>
    </rPh>
    <rPh sb="80" eb="81">
      <t>オヨ</t>
    </rPh>
    <rPh sb="83" eb="85">
      <t>シントウ</t>
    </rPh>
    <rPh sb="85" eb="87">
      <t>イナイ</t>
    </rPh>
    <rPh sb="88" eb="90">
      <t>シンゾク</t>
    </rPh>
    <phoneticPr fontId="1"/>
  </si>
  <si>
    <t>2名以内で原則として1泊2日とします。　　　　費用：1泊2日2食付き（朝食・夕食）　　　　　5,000円/人（消費税455円を含む）　　　　　</t>
    <rPh sb="1" eb="4">
      <t>メイイナイ</t>
    </rPh>
    <rPh sb="5" eb="7">
      <t>ゲンソク</t>
    </rPh>
    <rPh sb="11" eb="12">
      <t>パク</t>
    </rPh>
    <rPh sb="13" eb="14">
      <t>カ</t>
    </rPh>
    <rPh sb="23" eb="25">
      <t>ヒヨウ</t>
    </rPh>
    <rPh sb="27" eb="28">
      <t>ハク</t>
    </rPh>
    <rPh sb="29" eb="30">
      <t>カ</t>
    </rPh>
    <rPh sb="31" eb="33">
      <t>ショクツ</t>
    </rPh>
    <rPh sb="35" eb="37">
      <t>チョウショク</t>
    </rPh>
    <rPh sb="38" eb="40">
      <t>ユウショク</t>
    </rPh>
    <rPh sb="51" eb="52">
      <t>エン</t>
    </rPh>
    <rPh sb="53" eb="54">
      <t>ヒト</t>
    </rPh>
    <rPh sb="55" eb="58">
      <t>ショウヒゼイ</t>
    </rPh>
    <rPh sb="61" eb="62">
      <t>エン</t>
    </rPh>
    <rPh sb="63" eb="64">
      <t>フク</t>
    </rPh>
    <phoneticPr fontId="1"/>
  </si>
  <si>
    <t>４　選択方式</t>
  </si>
  <si>
    <t>前払金×0,83÷償却期間の日数×契約終了から　償却期間満了日までの日数　　　　　　　　　　※償却開始日・・・入居日の翌日</t>
    <phoneticPr fontId="1"/>
  </si>
  <si>
    <t>〔短期解約特例〕　　　　　　　　　　　　　　老人福祉法施行規則に従い短期解約特例を定め、入居後三月が経過するまでの間に契約が解除又は死亡により終了する場合に対応する。　　　　　《算式：返還金対象部分÷（償却月数×30日）》　　　　　　　　　　　　　　　　　　　　　　　　・入居前払金のうち非返還部分は、上記にかかわらず減額を無利息で返還する。</t>
    <rPh sb="1" eb="7">
      <t>タンキカイヤクトクレイ</t>
    </rPh>
    <rPh sb="22" eb="27">
      <t>ロウジンフクシホウ</t>
    </rPh>
    <rPh sb="27" eb="29">
      <t>シコウ</t>
    </rPh>
    <rPh sb="29" eb="31">
      <t>キソク</t>
    </rPh>
    <rPh sb="32" eb="33">
      <t>シタガ</t>
    </rPh>
    <rPh sb="34" eb="40">
      <t>タンキカイヤクトクレイ</t>
    </rPh>
    <rPh sb="41" eb="42">
      <t>サダ</t>
    </rPh>
    <rPh sb="44" eb="47">
      <t>ニュウキョゴ</t>
    </rPh>
    <rPh sb="47" eb="49">
      <t>サンガツ</t>
    </rPh>
    <rPh sb="50" eb="52">
      <t>ケイカ</t>
    </rPh>
    <rPh sb="57" eb="58">
      <t>アイダ</t>
    </rPh>
    <rPh sb="59" eb="61">
      <t>ケイヤク</t>
    </rPh>
    <rPh sb="62" eb="64">
      <t>カイジョ</t>
    </rPh>
    <rPh sb="64" eb="65">
      <t>マタ</t>
    </rPh>
    <rPh sb="66" eb="68">
      <t>シボウ</t>
    </rPh>
    <rPh sb="71" eb="73">
      <t>シュウリョウ</t>
    </rPh>
    <rPh sb="75" eb="77">
      <t>バアイ</t>
    </rPh>
    <rPh sb="78" eb="80">
      <t>タイオウ</t>
    </rPh>
    <rPh sb="89" eb="91">
      <t>サンシキ</t>
    </rPh>
    <rPh sb="92" eb="95">
      <t>ヘンカンキン</t>
    </rPh>
    <rPh sb="95" eb="99">
      <t>タイショウブブン</t>
    </rPh>
    <rPh sb="101" eb="105">
      <t>ショウキャクゲッスウ</t>
    </rPh>
    <rPh sb="108" eb="109">
      <t>ニチ</t>
    </rPh>
    <rPh sb="136" eb="141">
      <t>ニュウキョマエバライキン</t>
    </rPh>
    <rPh sb="144" eb="147">
      <t>ヒヘンカン</t>
    </rPh>
    <rPh sb="147" eb="149">
      <t>ブブン</t>
    </rPh>
    <rPh sb="151" eb="153">
      <t>ジョウキ</t>
    </rPh>
    <rPh sb="159" eb="161">
      <t>ゲンガク</t>
    </rPh>
    <rPh sb="162" eb="165">
      <t>ムリソク</t>
    </rPh>
    <rPh sb="166" eb="168">
      <t>ヘンカン</t>
    </rPh>
    <phoneticPr fontId="1"/>
  </si>
  <si>
    <t>0738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</si>
</sst>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7</v>
      </c>
      <c r="J4" s="472"/>
      <c r="K4" s="33" t="s">
        <v>2447</v>
      </c>
      <c r="L4" s="472">
        <v>1</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104</v>
      </c>
      <c r="H17" s="35" t="s">
        <v>468</v>
      </c>
      <c r="I17" s="32">
        <v>54</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2537</v>
      </c>
      <c r="M20" s="35" t="s">
        <v>468</v>
      </c>
      <c r="N20" s="63" t="s">
        <v>2539</v>
      </c>
      <c r="O20" s="313"/>
      <c r="P20" s="314"/>
      <c r="Q20" s="12"/>
    </row>
    <row r="21" spans="1:20" ht="20.100000000000001" customHeight="1">
      <c r="B21" s="365"/>
      <c r="C21" s="366"/>
      <c r="D21" s="366"/>
      <c r="E21" s="367"/>
      <c r="F21" s="194" t="s">
        <v>410</v>
      </c>
      <c r="G21" s="195"/>
      <c r="H21" s="195"/>
      <c r="I21" s="196"/>
      <c r="J21" s="109" t="s">
        <v>2540</v>
      </c>
      <c r="K21" s="117"/>
      <c r="L21" s="117"/>
      <c r="M21" s="35" t="s">
        <v>464</v>
      </c>
      <c r="N21" s="117" t="s">
        <v>2541</v>
      </c>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1"/>
      <c r="L23" s="218" t="s">
        <v>2543</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2544</v>
      </c>
      <c r="K24" s="108"/>
      <c r="L24" s="108"/>
      <c r="M24" s="108"/>
      <c r="N24" s="108"/>
      <c r="O24" s="109"/>
      <c r="P24" s="110"/>
    </row>
    <row r="25" spans="1:20" ht="20.100000000000001" customHeight="1">
      <c r="B25" s="301"/>
      <c r="C25" s="323"/>
      <c r="D25" s="323"/>
      <c r="E25" s="302"/>
      <c r="F25" s="260" t="s">
        <v>18</v>
      </c>
      <c r="G25" s="260"/>
      <c r="H25" s="130"/>
      <c r="I25" s="130"/>
      <c r="J25" s="108" t="s">
        <v>2545</v>
      </c>
      <c r="K25" s="108"/>
      <c r="L25" s="108"/>
      <c r="M25" s="108"/>
      <c r="N25" s="108"/>
      <c r="O25" s="109"/>
      <c r="P25" s="110"/>
    </row>
    <row r="26" spans="1:20" ht="20.100000000000001" customHeight="1">
      <c r="B26" s="186" t="s">
        <v>9</v>
      </c>
      <c r="C26" s="130"/>
      <c r="D26" s="130"/>
      <c r="E26" s="130"/>
      <c r="F26" s="445">
        <v>1979</v>
      </c>
      <c r="G26" s="446"/>
      <c r="H26" s="35" t="s">
        <v>465</v>
      </c>
      <c r="I26" s="446">
        <v>7</v>
      </c>
      <c r="J26" s="446"/>
      <c r="K26" s="35" t="s">
        <v>466</v>
      </c>
      <c r="L26" s="446">
        <v>7</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2546</v>
      </c>
      <c r="I31" s="464"/>
      <c r="J31" s="464"/>
      <c r="K31" s="464"/>
      <c r="L31" s="464"/>
      <c r="M31" s="464"/>
      <c r="N31" s="464"/>
      <c r="O31" s="464"/>
      <c r="P31" s="465"/>
      <c r="S31" s="15" t="str">
        <f>IF(H31="","未記入","")</f>
        <v/>
      </c>
    </row>
    <row r="32" spans="1:20" ht="39" customHeight="1">
      <c r="B32" s="301"/>
      <c r="C32" s="323"/>
      <c r="D32" s="323"/>
      <c r="E32" s="302"/>
      <c r="F32" s="148" t="s">
        <v>2547</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241</v>
      </c>
      <c r="H33" s="35" t="s">
        <v>468</v>
      </c>
      <c r="I33" s="32">
        <v>826</v>
      </c>
      <c r="J33" s="454"/>
      <c r="K33" s="454"/>
      <c r="L33" s="454"/>
      <c r="M33" s="454"/>
      <c r="N33" s="454"/>
      <c r="O33" s="454"/>
      <c r="P33" s="455"/>
      <c r="S33" s="15" t="str">
        <f>IF(OR(G33="",I33=""),"未記入","")</f>
        <v/>
      </c>
    </row>
    <row r="34" spans="2:20" ht="58.5" customHeight="1">
      <c r="B34" s="301"/>
      <c r="C34" s="323"/>
      <c r="D34" s="323"/>
      <c r="E34" s="302"/>
      <c r="F34" s="131" t="s">
        <v>2548</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2549</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2550</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2551</v>
      </c>
      <c r="K43" s="35" t="s">
        <v>468</v>
      </c>
      <c r="L43" s="11" t="s">
        <v>2552</v>
      </c>
      <c r="M43" s="35" t="s">
        <v>468</v>
      </c>
      <c r="N43" s="11" t="s">
        <v>2553</v>
      </c>
      <c r="O43" s="313"/>
      <c r="P43" s="314"/>
      <c r="S43" s="15" t="str">
        <f>IF(OR(J43="",L43="",N43=""),"未記入","")</f>
        <v/>
      </c>
    </row>
    <row r="44" spans="2:20" ht="20.100000000000001" customHeight="1">
      <c r="B44" s="186"/>
      <c r="C44" s="130"/>
      <c r="D44" s="130"/>
      <c r="E44" s="130"/>
      <c r="F44" s="130" t="s">
        <v>15</v>
      </c>
      <c r="G44" s="130"/>
      <c r="H44" s="130"/>
      <c r="I44" s="130"/>
      <c r="J44" s="64" t="s">
        <v>2551</v>
      </c>
      <c r="K44" s="35" t="s">
        <v>468</v>
      </c>
      <c r="L44" s="63" t="s">
        <v>2552</v>
      </c>
      <c r="M44" s="35" t="s">
        <v>468</v>
      </c>
      <c r="N44" s="63" t="s">
        <v>2677</v>
      </c>
      <c r="O44" s="313"/>
      <c r="P44" s="314"/>
    </row>
    <row r="45" spans="2:20" ht="20.100000000000001" customHeight="1">
      <c r="B45" s="186"/>
      <c r="C45" s="130"/>
      <c r="D45" s="130"/>
      <c r="E45" s="130"/>
      <c r="F45" s="194" t="s">
        <v>410</v>
      </c>
      <c r="G45" s="195"/>
      <c r="H45" s="195"/>
      <c r="I45" s="196"/>
      <c r="J45" s="109" t="s">
        <v>2554</v>
      </c>
      <c r="K45" s="117"/>
      <c r="L45" s="117"/>
      <c r="M45" s="35" t="s">
        <v>464</v>
      </c>
      <c r="N45" s="117" t="s">
        <v>2541</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1"/>
      <c r="L47" s="218" t="s">
        <v>2543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5">
        <v>1994</v>
      </c>
      <c r="K50" s="446"/>
      <c r="L50" s="35" t="s">
        <v>465</v>
      </c>
      <c r="M50" s="61">
        <v>9</v>
      </c>
      <c r="N50" s="35" t="s">
        <v>466</v>
      </c>
      <c r="O50" s="61">
        <v>20</v>
      </c>
      <c r="P50" s="37" t="s">
        <v>467</v>
      </c>
      <c r="S50" s="15" t="str">
        <f>IF(OR(J50="",M50="",O50=""),"未記入","")</f>
        <v/>
      </c>
    </row>
    <row r="51" spans="1:20" ht="20.100000000000001" customHeight="1" thickBot="1">
      <c r="B51" s="152" t="s">
        <v>29</v>
      </c>
      <c r="C51" s="449"/>
      <c r="D51" s="449"/>
      <c r="E51" s="449"/>
      <c r="F51" s="449"/>
      <c r="G51" s="449"/>
      <c r="H51" s="449"/>
      <c r="I51" s="449"/>
      <c r="J51" s="447">
        <v>1994</v>
      </c>
      <c r="K51" s="448"/>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2556</v>
      </c>
      <c r="K55" s="132"/>
      <c r="L55" s="132"/>
      <c r="M55" s="132"/>
      <c r="N55" s="132"/>
      <c r="O55" s="132"/>
      <c r="P55" s="133"/>
    </row>
    <row r="56" spans="1:20" ht="20.100000000000001" customHeight="1">
      <c r="B56" s="87"/>
      <c r="C56" s="88"/>
      <c r="D56" s="89"/>
      <c r="E56" s="130" t="s">
        <v>33</v>
      </c>
      <c r="F56" s="130"/>
      <c r="G56" s="130"/>
      <c r="H56" s="130"/>
      <c r="I56" s="130"/>
      <c r="J56" s="109" t="s">
        <v>2557</v>
      </c>
      <c r="K56" s="117"/>
      <c r="L56" s="117"/>
      <c r="M56" s="117"/>
      <c r="N56" s="117"/>
      <c r="O56" s="117"/>
      <c r="P56" s="118"/>
    </row>
    <row r="57" spans="1:20" ht="20.100000000000001" customHeight="1">
      <c r="B57" s="87"/>
      <c r="C57" s="88"/>
      <c r="D57" s="89"/>
      <c r="E57" s="130" t="s">
        <v>34</v>
      </c>
      <c r="F57" s="130"/>
      <c r="G57" s="130"/>
      <c r="H57" s="130"/>
      <c r="I57" s="130"/>
      <c r="J57" s="445">
        <v>2000</v>
      </c>
      <c r="K57" s="446"/>
      <c r="L57" s="35" t="s">
        <v>465</v>
      </c>
      <c r="M57" s="61">
        <v>3</v>
      </c>
      <c r="N57" s="35" t="s">
        <v>466</v>
      </c>
      <c r="O57" s="61">
        <v>1</v>
      </c>
      <c r="P57" s="37" t="s">
        <v>467</v>
      </c>
    </row>
    <row r="58" spans="1:20" ht="20.100000000000001" customHeight="1" thickBot="1">
      <c r="B58" s="114"/>
      <c r="C58" s="115"/>
      <c r="D58" s="116"/>
      <c r="E58" s="257" t="s">
        <v>35</v>
      </c>
      <c r="F58" s="257"/>
      <c r="G58" s="257"/>
      <c r="H58" s="257"/>
      <c r="I58" s="257"/>
      <c r="J58" s="447">
        <v>2024</v>
      </c>
      <c r="K58" s="448"/>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12981.82</v>
      </c>
      <c r="H61" s="94"/>
      <c r="I61" s="94"/>
      <c r="J61" s="94"/>
      <c r="K61" s="444"/>
      <c r="L61" s="368" t="s">
        <v>496</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c r="L68" s="39" t="s">
        <v>465</v>
      </c>
      <c r="M68" s="61"/>
      <c r="N68" s="39" t="s">
        <v>466</v>
      </c>
      <c r="O68" s="61"/>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109">
        <v>16776.14</v>
      </c>
      <c r="L72" s="117"/>
      <c r="M72" s="117"/>
      <c r="N72" s="102" t="s">
        <v>471</v>
      </c>
      <c r="O72" s="102"/>
      <c r="P72" s="263"/>
    </row>
    <row r="73" spans="2:16" ht="20.100000000000001" customHeight="1">
      <c r="B73" s="207"/>
      <c r="C73" s="208"/>
      <c r="D73" s="322"/>
      <c r="E73" s="323"/>
      <c r="F73" s="302"/>
      <c r="G73" s="100" t="s">
        <v>42</v>
      </c>
      <c r="H73" s="100"/>
      <c r="I73" s="100"/>
      <c r="J73" s="100"/>
      <c r="K73" s="109">
        <v>16680.97</v>
      </c>
      <c r="L73" s="117"/>
      <c r="M73" s="117"/>
      <c r="N73" s="102" t="s">
        <v>471</v>
      </c>
      <c r="O73" s="102"/>
      <c r="P73" s="263"/>
    </row>
    <row r="74" spans="2:16" ht="20.100000000000001" customHeight="1">
      <c r="B74" s="207"/>
      <c r="C74" s="208"/>
      <c r="D74" s="130" t="s">
        <v>43</v>
      </c>
      <c r="E74" s="130"/>
      <c r="F74" s="130"/>
      <c r="G74" s="108" t="s">
        <v>2558</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2559</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2560</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2561</v>
      </c>
      <c r="L83" s="117"/>
      <c r="M83" s="117"/>
      <c r="N83" s="117"/>
      <c r="O83" s="117"/>
      <c r="P83" s="118"/>
    </row>
    <row r="84" spans="2:19" ht="20.100000000000001" customHeight="1">
      <c r="B84" s="207"/>
      <c r="C84" s="208"/>
      <c r="D84" s="130"/>
      <c r="E84" s="130"/>
      <c r="F84" s="130"/>
      <c r="G84" s="119"/>
      <c r="H84" s="96" t="s">
        <v>420</v>
      </c>
      <c r="I84" s="97"/>
      <c r="J84" s="267"/>
      <c r="K84" s="109" t="s">
        <v>2562</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2014</v>
      </c>
      <c r="L86" s="39" t="s">
        <v>465</v>
      </c>
      <c r="M86" s="61">
        <v>9</v>
      </c>
      <c r="N86" s="39" t="s">
        <v>466</v>
      </c>
      <c r="O86" s="61">
        <v>20</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2034</v>
      </c>
      <c r="L88" s="39" t="s">
        <v>465</v>
      </c>
      <c r="M88" s="61">
        <v>9</v>
      </c>
      <c r="N88" s="39" t="s">
        <v>466</v>
      </c>
      <c r="O88" s="61">
        <v>19</v>
      </c>
      <c r="P88" s="40" t="s">
        <v>467</v>
      </c>
    </row>
    <row r="89" spans="2:19" ht="20.100000000000001" customHeight="1">
      <c r="B89" s="209"/>
      <c r="C89" s="210"/>
      <c r="D89" s="130"/>
      <c r="E89" s="130"/>
      <c r="F89" s="130"/>
      <c r="G89" s="99"/>
      <c r="H89" s="102" t="s">
        <v>421</v>
      </c>
      <c r="I89" s="102"/>
      <c r="J89" s="103"/>
      <c r="K89" s="109" t="s">
        <v>2562</v>
      </c>
      <c r="L89" s="117"/>
      <c r="M89" s="117"/>
      <c r="N89" s="117"/>
      <c r="O89" s="117"/>
      <c r="P89" s="118"/>
    </row>
    <row r="90" spans="2:19" ht="20.100000000000001" customHeight="1">
      <c r="B90" s="186" t="s">
        <v>45</v>
      </c>
      <c r="C90" s="130"/>
      <c r="D90" s="134" t="s">
        <v>46</v>
      </c>
      <c r="E90" s="97"/>
      <c r="F90" s="267"/>
      <c r="G90" s="108" t="s">
        <v>2563</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2358</v>
      </c>
      <c r="I95" s="108"/>
      <c r="J95" s="23">
        <v>58.61</v>
      </c>
      <c r="K95" s="50" t="s">
        <v>471</v>
      </c>
      <c r="L95" s="109">
        <v>42</v>
      </c>
      <c r="M95" s="401"/>
      <c r="N95" s="430" t="s">
        <v>2396</v>
      </c>
      <c r="O95" s="431"/>
      <c r="P95" s="432"/>
      <c r="S95" s="15" t="str">
        <f>IF(OR(F95="",H95="",J95="",L95="",N95=""),IF(OR(F95&lt;&gt;"",H95&lt;&gt;"",J95&lt;&gt;"",L95&lt;&gt;"",N95&lt;&gt;""),"未記入",""),"")</f>
        <v/>
      </c>
    </row>
    <row r="96" spans="2:19" ht="20.100000000000001" customHeight="1">
      <c r="B96" s="186"/>
      <c r="C96" s="130"/>
      <c r="D96" s="130" t="s">
        <v>48</v>
      </c>
      <c r="E96" s="130"/>
      <c r="F96" s="108" t="s">
        <v>2358</v>
      </c>
      <c r="G96" s="108"/>
      <c r="H96" s="108" t="s">
        <v>2358</v>
      </c>
      <c r="I96" s="108"/>
      <c r="J96" s="23">
        <v>53.16</v>
      </c>
      <c r="K96" s="50" t="s">
        <v>471</v>
      </c>
      <c r="L96" s="109">
        <v>41</v>
      </c>
      <c r="M96" s="401"/>
      <c r="N96" s="430" t="s">
        <v>2396</v>
      </c>
      <c r="O96" s="431"/>
      <c r="P96" s="432"/>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2358</v>
      </c>
      <c r="I97" s="108"/>
      <c r="J97" s="23">
        <v>47.8</v>
      </c>
      <c r="K97" s="50" t="s">
        <v>471</v>
      </c>
      <c r="L97" s="109">
        <v>35</v>
      </c>
      <c r="M97" s="401"/>
      <c r="N97" s="430" t="s">
        <v>2396</v>
      </c>
      <c r="O97" s="431"/>
      <c r="P97" s="432"/>
      <c r="S97" s="15" t="str">
        <f t="shared" si="0"/>
        <v/>
      </c>
    </row>
    <row r="98" spans="2:19" ht="20.100000000000001" customHeight="1">
      <c r="B98" s="186"/>
      <c r="C98" s="130"/>
      <c r="D98" s="130" t="s">
        <v>50</v>
      </c>
      <c r="E98" s="130"/>
      <c r="F98" s="108" t="s">
        <v>2358</v>
      </c>
      <c r="G98" s="108"/>
      <c r="H98" s="108" t="s">
        <v>2358</v>
      </c>
      <c r="I98" s="108"/>
      <c r="J98" s="23">
        <v>56.25</v>
      </c>
      <c r="K98" s="50" t="s">
        <v>471</v>
      </c>
      <c r="L98" s="109">
        <v>13</v>
      </c>
      <c r="M98" s="401"/>
      <c r="N98" s="430" t="s">
        <v>2396</v>
      </c>
      <c r="O98" s="431"/>
      <c r="P98" s="432"/>
      <c r="S98" s="15" t="str">
        <f t="shared" si="0"/>
        <v/>
      </c>
    </row>
    <row r="99" spans="2:19" ht="20.100000000000001" customHeight="1">
      <c r="B99" s="186"/>
      <c r="C99" s="130"/>
      <c r="D99" s="130" t="s">
        <v>51</v>
      </c>
      <c r="E99" s="130"/>
      <c r="F99" s="108" t="s">
        <v>2358</v>
      </c>
      <c r="G99" s="108"/>
      <c r="H99" s="108" t="s">
        <v>2358</v>
      </c>
      <c r="I99" s="108"/>
      <c r="J99" s="23">
        <v>54.02</v>
      </c>
      <c r="K99" s="50" t="s">
        <v>471</v>
      </c>
      <c r="L99" s="109">
        <v>9</v>
      </c>
      <c r="M99" s="401"/>
      <c r="N99" s="430" t="s">
        <v>2396</v>
      </c>
      <c r="O99" s="431"/>
      <c r="P99" s="432"/>
      <c r="S99" s="15" t="str">
        <f t="shared" si="0"/>
        <v/>
      </c>
    </row>
    <row r="100" spans="2:19" ht="20.100000000000001" customHeight="1">
      <c r="B100" s="186"/>
      <c r="C100" s="130"/>
      <c r="D100" s="130" t="s">
        <v>52</v>
      </c>
      <c r="E100" s="130"/>
      <c r="F100" s="108" t="s">
        <v>2358</v>
      </c>
      <c r="G100" s="108"/>
      <c r="H100" s="108" t="s">
        <v>2358</v>
      </c>
      <c r="I100" s="108"/>
      <c r="J100" s="23">
        <v>48.83</v>
      </c>
      <c r="K100" s="50" t="s">
        <v>471</v>
      </c>
      <c r="L100" s="109">
        <v>9</v>
      </c>
      <c r="M100" s="401"/>
      <c r="N100" s="430" t="s">
        <v>2396</v>
      </c>
      <c r="O100" s="431"/>
      <c r="P100" s="432"/>
      <c r="S100" s="15" t="str">
        <f t="shared" si="0"/>
        <v/>
      </c>
    </row>
    <row r="101" spans="2:19" ht="20.100000000000001" customHeight="1">
      <c r="B101" s="186"/>
      <c r="C101" s="130"/>
      <c r="D101" s="130" t="s">
        <v>53</v>
      </c>
      <c r="E101" s="130"/>
      <c r="F101" s="108" t="s">
        <v>2358</v>
      </c>
      <c r="G101" s="108"/>
      <c r="H101" s="108" t="s">
        <v>2358</v>
      </c>
      <c r="I101" s="108"/>
      <c r="J101" s="23">
        <v>50.67</v>
      </c>
      <c r="K101" s="50" t="s">
        <v>471</v>
      </c>
      <c r="L101" s="109">
        <v>4</v>
      </c>
      <c r="M101" s="401"/>
      <c r="N101" s="430" t="s">
        <v>2396</v>
      </c>
      <c r="O101" s="431"/>
      <c r="P101" s="432"/>
      <c r="S101" s="15" t="str">
        <f t="shared" si="0"/>
        <v/>
      </c>
    </row>
    <row r="102" spans="2:19" ht="20.100000000000001" customHeight="1">
      <c r="B102" s="186"/>
      <c r="C102" s="130"/>
      <c r="D102" s="130" t="s">
        <v>54</v>
      </c>
      <c r="E102" s="130"/>
      <c r="F102" s="108" t="s">
        <v>2358</v>
      </c>
      <c r="G102" s="108"/>
      <c r="H102" s="108" t="s">
        <v>2358</v>
      </c>
      <c r="I102" s="108"/>
      <c r="J102" s="23">
        <v>49.45</v>
      </c>
      <c r="K102" s="50" t="s">
        <v>471</v>
      </c>
      <c r="L102" s="109">
        <v>8</v>
      </c>
      <c r="M102" s="401"/>
      <c r="N102" s="430" t="s">
        <v>2396</v>
      </c>
      <c r="O102" s="431"/>
      <c r="P102" s="432"/>
      <c r="S102" s="15" t="str">
        <f t="shared" si="0"/>
        <v/>
      </c>
    </row>
    <row r="103" spans="2:19" ht="20.100000000000001" customHeight="1">
      <c r="B103" s="186"/>
      <c r="C103" s="130"/>
      <c r="D103" s="130" t="s">
        <v>55</v>
      </c>
      <c r="E103" s="130"/>
      <c r="F103" s="108" t="s">
        <v>2358</v>
      </c>
      <c r="G103" s="108"/>
      <c r="H103" s="108" t="s">
        <v>2359</v>
      </c>
      <c r="I103" s="108"/>
      <c r="J103" s="23">
        <v>15.4</v>
      </c>
      <c r="K103" s="50" t="s">
        <v>471</v>
      </c>
      <c r="L103" s="109">
        <v>9</v>
      </c>
      <c r="M103" s="401"/>
      <c r="N103" s="430" t="s">
        <v>2398</v>
      </c>
      <c r="O103" s="431"/>
      <c r="P103" s="432"/>
      <c r="S103" s="15" t="str">
        <f t="shared" si="0"/>
        <v/>
      </c>
    </row>
    <row r="104" spans="2:19" ht="20.100000000000001" customHeight="1">
      <c r="B104" s="186"/>
      <c r="C104" s="130"/>
      <c r="D104" s="130" t="s">
        <v>56</v>
      </c>
      <c r="E104" s="130"/>
      <c r="F104" s="108" t="s">
        <v>2358</v>
      </c>
      <c r="G104" s="108"/>
      <c r="H104" s="108" t="s">
        <v>2359</v>
      </c>
      <c r="I104" s="108"/>
      <c r="J104" s="23">
        <v>26.81</v>
      </c>
      <c r="K104" s="50" t="s">
        <v>471</v>
      </c>
      <c r="L104" s="109">
        <v>4</v>
      </c>
      <c r="M104" s="401"/>
      <c r="N104" s="430" t="s">
        <v>2400</v>
      </c>
      <c r="O104" s="431"/>
      <c r="P104" s="432"/>
      <c r="S104" s="15" t="str">
        <f t="shared" si="0"/>
        <v/>
      </c>
    </row>
    <row r="105" spans="2:19" ht="20.100000000000001" customHeight="1">
      <c r="B105" s="433" t="s">
        <v>2354</v>
      </c>
      <c r="C105" s="434"/>
      <c r="D105" s="153" t="s">
        <v>63</v>
      </c>
      <c r="E105" s="143"/>
      <c r="F105" s="144"/>
      <c r="G105" s="109">
        <v>8</v>
      </c>
      <c r="H105" s="103" t="s">
        <v>473</v>
      </c>
      <c r="I105" s="400" t="s">
        <v>66</v>
      </c>
      <c r="J105" s="400"/>
      <c r="K105" s="400"/>
      <c r="L105" s="400"/>
      <c r="M105" s="400"/>
      <c r="N105" s="109">
        <v>6</v>
      </c>
      <c r="O105" s="117"/>
      <c r="P105" s="37" t="s">
        <v>473</v>
      </c>
    </row>
    <row r="106" spans="2:19" ht="20.100000000000001" customHeight="1">
      <c r="B106" s="433"/>
      <c r="C106" s="434"/>
      <c r="D106" s="153"/>
      <c r="E106" s="143"/>
      <c r="F106" s="144"/>
      <c r="G106" s="109"/>
      <c r="H106" s="103"/>
      <c r="I106" s="429" t="s">
        <v>67</v>
      </c>
      <c r="J106" s="429"/>
      <c r="K106" s="429"/>
      <c r="L106" s="429"/>
      <c r="M106" s="429"/>
      <c r="N106" s="109">
        <v>2</v>
      </c>
      <c r="O106" s="117"/>
      <c r="P106" s="37" t="s">
        <v>473</v>
      </c>
    </row>
    <row r="107" spans="2:19" ht="20.100000000000001" customHeight="1">
      <c r="B107" s="433"/>
      <c r="C107" s="434"/>
      <c r="D107" s="96" t="s">
        <v>64</v>
      </c>
      <c r="E107" s="97"/>
      <c r="F107" s="267"/>
      <c r="G107" s="160">
        <v>2</v>
      </c>
      <c r="H107" s="267" t="s">
        <v>473</v>
      </c>
      <c r="I107" s="130" t="s">
        <v>68</v>
      </c>
      <c r="J107" s="130"/>
      <c r="K107" s="130"/>
      <c r="L107" s="130"/>
      <c r="M107" s="130"/>
      <c r="N107" s="109"/>
      <c r="O107" s="117"/>
      <c r="P107" s="37" t="s">
        <v>473</v>
      </c>
    </row>
    <row r="108" spans="2:19" ht="20.100000000000001" customHeight="1">
      <c r="B108" s="433"/>
      <c r="C108" s="434"/>
      <c r="D108" s="322"/>
      <c r="E108" s="323"/>
      <c r="F108" s="302"/>
      <c r="G108" s="166"/>
      <c r="H108" s="302"/>
      <c r="I108" s="130" t="s">
        <v>69</v>
      </c>
      <c r="J108" s="130"/>
      <c r="K108" s="130"/>
      <c r="L108" s="130"/>
      <c r="M108" s="130"/>
      <c r="N108" s="109">
        <v>2</v>
      </c>
      <c r="O108" s="117"/>
      <c r="P108" s="37" t="s">
        <v>473</v>
      </c>
    </row>
    <row r="109" spans="2:19" ht="20.100000000000001" customHeight="1">
      <c r="B109" s="433"/>
      <c r="C109" s="434"/>
      <c r="D109" s="134" t="s">
        <v>65</v>
      </c>
      <c r="E109" s="112"/>
      <c r="F109" s="113"/>
      <c r="G109" s="160">
        <v>1</v>
      </c>
      <c r="H109" s="413" t="s">
        <v>473</v>
      </c>
      <c r="I109" s="130" t="s">
        <v>81</v>
      </c>
      <c r="J109" s="130"/>
      <c r="K109" s="130"/>
      <c r="L109" s="130"/>
      <c r="M109" s="130"/>
      <c r="N109" s="109">
        <v>1</v>
      </c>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2562</v>
      </c>
      <c r="H113" s="108"/>
      <c r="I113" s="108"/>
      <c r="J113" s="108"/>
      <c r="K113" s="108"/>
      <c r="L113" s="108"/>
      <c r="M113" s="108"/>
      <c r="N113" s="108"/>
      <c r="O113" s="109"/>
      <c r="P113" s="110"/>
    </row>
    <row r="114" spans="2:16" ht="20.100000000000001" customHeight="1">
      <c r="B114" s="433"/>
      <c r="C114" s="434"/>
      <c r="D114" s="134" t="s">
        <v>79</v>
      </c>
      <c r="E114" s="112"/>
      <c r="F114" s="113"/>
      <c r="G114" s="160" t="s">
        <v>2561</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2562</v>
      </c>
      <c r="H117" s="108"/>
      <c r="I117" s="108"/>
      <c r="J117" s="108"/>
      <c r="K117" s="108"/>
      <c r="L117" s="108"/>
      <c r="M117" s="108"/>
      <c r="N117" s="108"/>
      <c r="O117" s="109"/>
      <c r="P117" s="110"/>
    </row>
    <row r="118" spans="2:16" ht="20.100000000000001" customHeight="1">
      <c r="B118" s="87"/>
      <c r="C118" s="89"/>
      <c r="D118" s="153" t="s">
        <v>73</v>
      </c>
      <c r="E118" s="143"/>
      <c r="F118" s="144"/>
      <c r="G118" s="108" t="s">
        <v>2562</v>
      </c>
      <c r="H118" s="108"/>
      <c r="I118" s="108"/>
      <c r="J118" s="108"/>
      <c r="K118" s="108"/>
      <c r="L118" s="108"/>
      <c r="M118" s="108"/>
      <c r="N118" s="108"/>
      <c r="O118" s="109"/>
      <c r="P118" s="110"/>
    </row>
    <row r="119" spans="2:16" ht="20.100000000000001" customHeight="1">
      <c r="B119" s="87"/>
      <c r="C119" s="89"/>
      <c r="D119" s="137" t="s">
        <v>74</v>
      </c>
      <c r="E119" s="341"/>
      <c r="F119" s="138"/>
      <c r="G119" s="108" t="s">
        <v>2562</v>
      </c>
      <c r="H119" s="108"/>
      <c r="I119" s="108"/>
      <c r="J119" s="108"/>
      <c r="K119" s="108"/>
      <c r="L119" s="108"/>
      <c r="M119" s="108"/>
      <c r="N119" s="108"/>
      <c r="O119" s="109"/>
      <c r="P119" s="110"/>
    </row>
    <row r="120" spans="2:16" ht="20.100000000000001" customHeight="1">
      <c r="B120" s="87"/>
      <c r="C120" s="89"/>
      <c r="D120" s="101" t="s">
        <v>75</v>
      </c>
      <c r="E120" s="102"/>
      <c r="F120" s="103"/>
      <c r="G120" s="108" t="s">
        <v>2562</v>
      </c>
      <c r="H120" s="108"/>
      <c r="I120" s="108"/>
      <c r="J120" s="108"/>
      <c r="K120" s="108"/>
      <c r="L120" s="108"/>
      <c r="M120" s="108"/>
      <c r="N120" s="108"/>
      <c r="O120" s="109"/>
      <c r="P120" s="110"/>
    </row>
    <row r="121" spans="2:16" ht="20.100000000000001" customHeight="1">
      <c r="B121" s="87"/>
      <c r="C121" s="89"/>
      <c r="D121" s="101" t="s">
        <v>76</v>
      </c>
      <c r="E121" s="102"/>
      <c r="F121" s="103"/>
      <c r="G121" s="108" t="s">
        <v>2562</v>
      </c>
      <c r="H121" s="108"/>
      <c r="I121" s="108"/>
      <c r="J121" s="108"/>
      <c r="K121" s="108"/>
      <c r="L121" s="108"/>
      <c r="M121" s="108"/>
      <c r="N121" s="108"/>
      <c r="O121" s="109"/>
      <c r="P121" s="110"/>
    </row>
    <row r="122" spans="2:16" ht="20.100000000000001" customHeight="1">
      <c r="B122" s="90"/>
      <c r="C122" s="92"/>
      <c r="D122" s="101" t="s">
        <v>77</v>
      </c>
      <c r="E122" s="102"/>
      <c r="F122" s="103"/>
      <c r="G122" s="108" t="s">
        <v>2562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2565</v>
      </c>
      <c r="H123" s="108"/>
      <c r="I123" s="108"/>
      <c r="J123" s="108"/>
      <c r="K123" s="108"/>
      <c r="L123" s="108"/>
      <c r="M123" s="108"/>
      <c r="N123" s="108"/>
      <c r="O123" s="109"/>
      <c r="P123" s="110"/>
    </row>
    <row r="124" spans="2:16" ht="20.100000000000001" customHeight="1">
      <c r="B124" s="87"/>
      <c r="C124" s="89"/>
      <c r="D124" s="153" t="s">
        <v>430</v>
      </c>
      <c r="E124" s="143"/>
      <c r="F124" s="144"/>
      <c r="G124" s="108" t="s">
        <v>2566</v>
      </c>
      <c r="H124" s="108"/>
      <c r="I124" s="108"/>
      <c r="J124" s="108"/>
      <c r="K124" s="108"/>
      <c r="L124" s="108"/>
      <c r="M124" s="108"/>
      <c r="N124" s="108"/>
      <c r="O124" s="109"/>
      <c r="P124" s="110"/>
    </row>
    <row r="125" spans="2:16" ht="20.100000000000001" customHeight="1">
      <c r="B125" s="87"/>
      <c r="C125" s="89"/>
      <c r="D125" s="137" t="s">
        <v>431</v>
      </c>
      <c r="E125" s="341"/>
      <c r="F125" s="138"/>
      <c r="G125" s="108" t="s">
        <v>2567</v>
      </c>
      <c r="H125" s="108"/>
      <c r="I125" s="108"/>
      <c r="J125" s="108"/>
      <c r="K125" s="108"/>
      <c r="L125" s="108"/>
      <c r="M125" s="108"/>
      <c r="N125" s="108"/>
      <c r="O125" s="109"/>
      <c r="P125" s="110"/>
    </row>
    <row r="126" spans="2:16" ht="39.75" customHeight="1">
      <c r="B126" s="87"/>
      <c r="C126" s="89"/>
      <c r="D126" s="96" t="s">
        <v>432</v>
      </c>
      <c r="E126" s="97"/>
      <c r="F126" s="267"/>
      <c r="G126" s="131" t="s">
        <v>2568</v>
      </c>
      <c r="H126" s="105"/>
      <c r="I126" s="105"/>
      <c r="J126" s="105"/>
      <c r="K126" s="105"/>
      <c r="L126" s="105"/>
      <c r="M126" s="105"/>
      <c r="N126" s="105"/>
      <c r="O126" s="106"/>
      <c r="P126" s="107"/>
    </row>
    <row r="127" spans="2:16" ht="20.100000000000001" customHeight="1">
      <c r="B127" s="87"/>
      <c r="C127" s="89"/>
      <c r="D127" s="322"/>
      <c r="E127" s="323"/>
      <c r="F127" s="302"/>
      <c r="G127" s="108" t="s">
        <v>2562</v>
      </c>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2570</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t="s">
        <v>2561</v>
      </c>
      <c r="L144" s="406"/>
      <c r="M144" s="406"/>
      <c r="N144" s="406"/>
      <c r="O144" s="93"/>
      <c r="P144" s="407"/>
    </row>
    <row r="145" spans="1:20" ht="20.100000000000001" customHeight="1">
      <c r="B145" s="214"/>
      <c r="C145" s="215"/>
      <c r="D145" s="215"/>
      <c r="E145" s="216"/>
      <c r="F145" s="137" t="s">
        <v>2452</v>
      </c>
      <c r="G145" s="341"/>
      <c r="H145" s="341"/>
      <c r="I145" s="341"/>
      <c r="J145" s="138"/>
      <c r="K145" s="108" t="s">
        <v>2561</v>
      </c>
      <c r="L145" s="108"/>
      <c r="M145" s="108"/>
      <c r="N145" s="108"/>
      <c r="O145" s="109"/>
      <c r="P145" s="110"/>
    </row>
    <row r="146" spans="1:20" ht="20.100000000000001" customHeight="1">
      <c r="B146" s="214"/>
      <c r="C146" s="215"/>
      <c r="D146" s="215"/>
      <c r="E146" s="216"/>
      <c r="F146" s="137" t="s">
        <v>2455</v>
      </c>
      <c r="G146" s="341"/>
      <c r="H146" s="341"/>
      <c r="I146" s="341"/>
      <c r="J146" s="138"/>
      <c r="K146" s="108" t="s">
        <v>2561</v>
      </c>
      <c r="L146" s="108"/>
      <c r="M146" s="108"/>
      <c r="N146" s="108"/>
      <c r="O146" s="109"/>
      <c r="P146" s="110"/>
    </row>
    <row r="147" spans="1:20" ht="20.100000000000001" customHeight="1">
      <c r="B147" s="214"/>
      <c r="C147" s="215"/>
      <c r="D147" s="215"/>
      <c r="E147" s="216"/>
      <c r="F147" s="137" t="s">
        <v>2454</v>
      </c>
      <c r="G147" s="341"/>
      <c r="H147" s="341"/>
      <c r="I147" s="341"/>
      <c r="J147" s="138"/>
      <c r="K147" s="108" t="s">
        <v>2561</v>
      </c>
      <c r="L147" s="108"/>
      <c r="M147" s="108"/>
      <c r="N147" s="108"/>
      <c r="O147" s="109"/>
      <c r="P147" s="110"/>
    </row>
    <row r="148" spans="1:20" ht="20.100000000000001" customHeight="1">
      <c r="B148" s="214"/>
      <c r="C148" s="215"/>
      <c r="D148" s="215"/>
      <c r="E148" s="216"/>
      <c r="F148" s="101" t="s">
        <v>2457</v>
      </c>
      <c r="G148" s="102"/>
      <c r="H148" s="102"/>
      <c r="I148" s="102"/>
      <c r="J148" s="103"/>
      <c r="K148" s="108" t="s">
        <v>2562</v>
      </c>
      <c r="L148" s="108"/>
      <c r="M148" s="108"/>
      <c r="N148" s="108"/>
      <c r="O148" s="109"/>
      <c r="P148" s="110"/>
    </row>
    <row r="149" spans="1:20" ht="20.100000000000001" customHeight="1">
      <c r="B149" s="214"/>
      <c r="C149" s="215"/>
      <c r="D149" s="215"/>
      <c r="E149" s="216"/>
      <c r="F149" s="101" t="s">
        <v>2456</v>
      </c>
      <c r="G149" s="102"/>
      <c r="H149" s="102"/>
      <c r="I149" s="102"/>
      <c r="J149" s="103"/>
      <c r="K149" s="108" t="s">
        <v>2561</v>
      </c>
      <c r="L149" s="108"/>
      <c r="M149" s="108"/>
      <c r="N149" s="108"/>
      <c r="O149" s="109"/>
      <c r="P149" s="110"/>
    </row>
    <row r="150" spans="1:20" ht="20.100000000000001" customHeight="1">
      <c r="B150" s="214"/>
      <c r="C150" s="215"/>
      <c r="D150" s="215"/>
      <c r="E150" s="216"/>
      <c r="F150" s="101" t="s">
        <v>2458</v>
      </c>
      <c r="G150" s="102"/>
      <c r="H150" s="102"/>
      <c r="I150" s="102"/>
      <c r="J150" s="103"/>
      <c r="K150" s="108" t="s">
        <v>2561</v>
      </c>
      <c r="L150" s="108"/>
      <c r="M150" s="108"/>
      <c r="N150" s="108"/>
      <c r="O150" s="109"/>
      <c r="P150" s="110"/>
    </row>
    <row r="151" spans="1:20" ht="20.100000000000001" customHeight="1">
      <c r="B151" s="214"/>
      <c r="C151" s="215"/>
      <c r="D151" s="215"/>
      <c r="E151" s="216"/>
      <c r="F151" s="101" t="s">
        <v>2459</v>
      </c>
      <c r="G151" s="102"/>
      <c r="H151" s="102"/>
      <c r="I151" s="102"/>
      <c r="J151" s="103"/>
      <c r="K151" s="108" t="s">
        <v>2561</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2562</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2561</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2561</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2562</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2561</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2561</v>
      </c>
      <c r="L157" s="117"/>
      <c r="M157" s="117"/>
      <c r="N157" s="117"/>
      <c r="O157" s="117"/>
      <c r="P157" s="118"/>
    </row>
    <row r="158" spans="1:20" ht="20.100000000000001" customHeight="1">
      <c r="B158" s="214"/>
      <c r="C158" s="215"/>
      <c r="D158" s="215"/>
      <c r="E158" s="216"/>
      <c r="F158" s="101" t="s">
        <v>2518</v>
      </c>
      <c r="G158" s="102"/>
      <c r="H158" s="102"/>
      <c r="I158" s="102"/>
      <c r="J158" s="103"/>
      <c r="K158" s="109" t="s">
        <v>2561</v>
      </c>
      <c r="L158" s="117"/>
      <c r="M158" s="117"/>
      <c r="N158" s="117"/>
      <c r="O158" s="117"/>
      <c r="P158" s="118"/>
    </row>
    <row r="159" spans="1:20" ht="20.100000000000001" customHeight="1">
      <c r="B159" s="214"/>
      <c r="C159" s="215"/>
      <c r="D159" s="215"/>
      <c r="E159" s="216"/>
      <c r="F159" s="101" t="s">
        <v>2461</v>
      </c>
      <c r="G159" s="102"/>
      <c r="H159" s="102"/>
      <c r="I159" s="102"/>
      <c r="J159" s="103"/>
      <c r="K159" s="109" t="s">
        <v>2561</v>
      </c>
      <c r="L159" s="117"/>
      <c r="M159" s="117"/>
      <c r="N159" s="117"/>
      <c r="O159" s="117"/>
      <c r="P159" s="118"/>
    </row>
    <row r="160" spans="1:20" ht="20.100000000000001" customHeight="1">
      <c r="B160" s="214"/>
      <c r="C160" s="215"/>
      <c r="D160" s="215"/>
      <c r="E160" s="216"/>
      <c r="F160" s="101" t="s">
        <v>403</v>
      </c>
      <c r="G160" s="102"/>
      <c r="H160" s="102"/>
      <c r="I160" s="102"/>
      <c r="J160" s="103"/>
      <c r="K160" s="108" t="s">
        <v>2562</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2561</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2562</v>
      </c>
      <c r="L162" s="108"/>
      <c r="M162" s="108"/>
      <c r="N162" s="108"/>
      <c r="O162" s="109"/>
      <c r="P162" s="110"/>
    </row>
    <row r="163" spans="1:20" ht="20.100000000000001" customHeight="1">
      <c r="B163" s="214"/>
      <c r="C163" s="215"/>
      <c r="D163" s="215"/>
      <c r="E163" s="216"/>
      <c r="F163" s="101" t="s">
        <v>2462</v>
      </c>
      <c r="G163" s="102"/>
      <c r="H163" s="102"/>
      <c r="I163" s="102"/>
      <c r="J163" s="103"/>
      <c r="K163" s="108" t="s">
        <v>2561</v>
      </c>
      <c r="L163" s="108"/>
      <c r="M163" s="108"/>
      <c r="N163" s="108"/>
      <c r="O163" s="109"/>
      <c r="P163" s="110"/>
    </row>
    <row r="164" spans="1:20" ht="20.100000000000001" customHeight="1">
      <c r="B164" s="214"/>
      <c r="C164" s="215"/>
      <c r="D164" s="215"/>
      <c r="E164" s="216"/>
      <c r="F164" s="134" t="s">
        <v>2509</v>
      </c>
      <c r="G164" s="112"/>
      <c r="H164" s="112"/>
      <c r="I164" s="112"/>
      <c r="J164" s="113"/>
      <c r="K164" s="108" t="s">
        <v>2561</v>
      </c>
      <c r="L164" s="108"/>
      <c r="M164" s="108"/>
      <c r="N164" s="108"/>
      <c r="O164" s="109"/>
      <c r="P164" s="110"/>
    </row>
    <row r="165" spans="1:20" ht="20.100000000000001" customHeight="1">
      <c r="B165" s="214"/>
      <c r="C165" s="215"/>
      <c r="D165" s="215"/>
      <c r="E165" s="216"/>
      <c r="F165" s="153" t="s">
        <v>2510</v>
      </c>
      <c r="G165" s="143"/>
      <c r="H165" s="143"/>
      <c r="I165" s="143"/>
      <c r="J165" s="144"/>
      <c r="K165" s="108" t="s">
        <v>2561</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2561</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2561</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2561</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2561</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2561</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2562</v>
      </c>
      <c r="L171" s="108"/>
      <c r="M171" s="108"/>
      <c r="N171" s="108"/>
      <c r="O171" s="109"/>
      <c r="P171" s="110"/>
    </row>
    <row r="172" spans="1:20" ht="20.100000000000001" customHeight="1">
      <c r="B172" s="214"/>
      <c r="C172" s="215"/>
      <c r="D172" s="215"/>
      <c r="E172" s="216"/>
      <c r="F172" s="135"/>
      <c r="G172" s="88"/>
      <c r="H172" s="89"/>
      <c r="I172" s="194" t="s">
        <v>95</v>
      </c>
      <c r="J172" s="196"/>
      <c r="K172" s="108" t="s">
        <v>2561</v>
      </c>
      <c r="L172" s="108"/>
      <c r="M172" s="108"/>
      <c r="N172" s="108"/>
      <c r="O172" s="109"/>
      <c r="P172" s="110"/>
    </row>
    <row r="173" spans="1:20" ht="20.100000000000001" customHeight="1">
      <c r="B173" s="214"/>
      <c r="C173" s="215"/>
      <c r="D173" s="215"/>
      <c r="E173" s="216"/>
      <c r="F173" s="136"/>
      <c r="G173" s="91"/>
      <c r="H173" s="92"/>
      <c r="I173" s="266" t="s">
        <v>96</v>
      </c>
      <c r="J173" s="234"/>
      <c r="K173" s="108" t="s">
        <v>2561</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2561</v>
      </c>
      <c r="L174" s="108"/>
      <c r="M174" s="108"/>
      <c r="N174" s="108"/>
      <c r="O174" s="109"/>
      <c r="P174" s="110"/>
    </row>
    <row r="175" spans="1:20" ht="20.100000000000001" customHeight="1">
      <c r="B175" s="214"/>
      <c r="C175" s="215"/>
      <c r="D175" s="215"/>
      <c r="E175" s="216"/>
      <c r="F175" s="197"/>
      <c r="G175" s="198"/>
      <c r="H175" s="199"/>
      <c r="I175" s="194" t="s">
        <v>95</v>
      </c>
      <c r="J175" s="196"/>
      <c r="K175" s="108" t="s">
        <v>2562</v>
      </c>
      <c r="L175" s="108"/>
      <c r="M175" s="108"/>
      <c r="N175" s="108"/>
      <c r="O175" s="109"/>
      <c r="P175" s="110"/>
    </row>
    <row r="176" spans="1:20" ht="20.100000000000001" customHeight="1">
      <c r="B176" s="214"/>
      <c r="C176" s="215"/>
      <c r="D176" s="215"/>
      <c r="E176" s="216"/>
      <c r="F176" s="197"/>
      <c r="G176" s="198"/>
      <c r="H176" s="199"/>
      <c r="I176" s="266" t="s">
        <v>96</v>
      </c>
      <c r="J176" s="234"/>
      <c r="K176" s="108" t="s">
        <v>2561</v>
      </c>
      <c r="L176" s="108"/>
      <c r="M176" s="108"/>
      <c r="N176" s="108"/>
      <c r="O176" s="109"/>
      <c r="P176" s="110"/>
    </row>
    <row r="177" spans="1:20" ht="20.100000000000001" customHeight="1">
      <c r="B177" s="214"/>
      <c r="C177" s="215"/>
      <c r="D177" s="215"/>
      <c r="E177" s="216"/>
      <c r="F177" s="197"/>
      <c r="G177" s="198"/>
      <c r="H177" s="199"/>
      <c r="I177" s="194" t="s">
        <v>412</v>
      </c>
      <c r="J177" s="196"/>
      <c r="K177" s="108" t="s">
        <v>2561</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2561</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2561</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2561</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2561</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2561</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2561</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2561</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2561</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2561</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2561</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2561</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2561</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2561</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2561</v>
      </c>
      <c r="L191" s="108"/>
      <c r="M191" s="108"/>
      <c r="N191" s="108"/>
      <c r="O191" s="109"/>
      <c r="P191" s="110"/>
      <c r="T191" s="69"/>
    </row>
    <row r="192" spans="1:20" ht="20.100000000000001" customHeight="1">
      <c r="B192" s="111" t="s">
        <v>97</v>
      </c>
      <c r="C192" s="112"/>
      <c r="D192" s="112"/>
      <c r="E192" s="112"/>
      <c r="F192" s="113"/>
      <c r="G192" s="110" t="s">
        <v>2562</v>
      </c>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v>2</v>
      </c>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2573</v>
      </c>
      <c r="G197" s="306" t="s">
        <v>455</v>
      </c>
      <c r="H197" s="306"/>
      <c r="I197" s="306"/>
      <c r="J197" s="306"/>
      <c r="K197" s="306"/>
      <c r="L197" s="306"/>
      <c r="M197" s="306"/>
      <c r="N197" s="306"/>
      <c r="O197" s="306"/>
      <c r="P197" s="411"/>
    </row>
    <row r="198" spans="1:20" ht="20.100000000000001" customHeight="1">
      <c r="B198" s="186"/>
      <c r="C198" s="130"/>
      <c r="D198" s="130"/>
      <c r="E198" s="130"/>
      <c r="F198" s="14" t="s">
        <v>2573</v>
      </c>
      <c r="G198" s="102" t="s">
        <v>456</v>
      </c>
      <c r="H198" s="102"/>
      <c r="I198" s="102"/>
      <c r="J198" s="102"/>
      <c r="K198" s="102"/>
      <c r="L198" s="102"/>
      <c r="M198" s="102"/>
      <c r="N198" s="102"/>
      <c r="O198" s="102"/>
      <c r="P198" s="263"/>
    </row>
    <row r="199" spans="1:20" ht="20.100000000000001" customHeight="1">
      <c r="B199" s="186"/>
      <c r="C199" s="130"/>
      <c r="D199" s="130"/>
      <c r="E199" s="130"/>
      <c r="F199" s="14" t="s">
        <v>2573</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t="s">
        <v>2574</v>
      </c>
      <c r="K200" s="122"/>
      <c r="L200" s="122"/>
      <c r="M200" s="122"/>
      <c r="N200" s="122"/>
      <c r="O200" s="122"/>
      <c r="P200" s="123"/>
    </row>
    <row r="201" spans="1:20" ht="39.950000000000003" customHeight="1">
      <c r="B201" s="81" t="s">
        <v>101</v>
      </c>
      <c r="C201" s="76"/>
      <c r="D201" s="454">
        <v>1</v>
      </c>
      <c r="E201" s="413"/>
      <c r="F201" s="130" t="s">
        <v>5</v>
      </c>
      <c r="G201" s="130"/>
      <c r="H201" s="130"/>
      <c r="I201" s="131" t="s">
        <v>2575</v>
      </c>
      <c r="J201" s="105"/>
      <c r="K201" s="105"/>
      <c r="L201" s="105"/>
      <c r="M201" s="105"/>
      <c r="N201" s="105"/>
      <c r="O201" s="106"/>
      <c r="P201" s="107"/>
    </row>
    <row r="202" spans="1:20" ht="39.950000000000003" customHeight="1">
      <c r="B202" s="82"/>
      <c r="C202" s="78"/>
      <c r="D202" s="487"/>
      <c r="E202" s="415"/>
      <c r="F202" s="130" t="s">
        <v>103</v>
      </c>
      <c r="G202" s="130"/>
      <c r="H202" s="130"/>
      <c r="I202" s="131" t="s">
        <v>2576</v>
      </c>
      <c r="J202" s="105"/>
      <c r="K202" s="105"/>
      <c r="L202" s="105"/>
      <c r="M202" s="105"/>
      <c r="N202" s="105"/>
      <c r="O202" s="106"/>
      <c r="P202" s="107"/>
    </row>
    <row r="203" spans="1:20" ht="79.5" customHeight="1">
      <c r="B203" s="82"/>
      <c r="C203" s="78"/>
      <c r="D203" s="487"/>
      <c r="E203" s="415"/>
      <c r="F203" s="130" t="s">
        <v>104</v>
      </c>
      <c r="G203" s="130"/>
      <c r="H203" s="130"/>
      <c r="I203" s="131" t="s">
        <v>2577</v>
      </c>
      <c r="J203" s="105"/>
      <c r="K203" s="105"/>
      <c r="L203" s="105"/>
      <c r="M203" s="105"/>
      <c r="N203" s="105"/>
      <c r="O203" s="106"/>
      <c r="P203" s="107"/>
    </row>
    <row r="204" spans="1:20" ht="79.5" customHeight="1">
      <c r="B204" s="82"/>
      <c r="C204" s="78"/>
      <c r="D204" s="487"/>
      <c r="E204" s="415"/>
      <c r="F204" s="130" t="s">
        <v>413</v>
      </c>
      <c r="G204" s="130"/>
      <c r="H204" s="130"/>
      <c r="I204" s="131" t="s">
        <v>2578</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2562</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2562</v>
      </c>
      <c r="N206" s="117"/>
      <c r="O206" s="117"/>
      <c r="P206" s="118"/>
      <c r="T206" s="69"/>
    </row>
    <row r="207" spans="1:20" ht="39.950000000000003" customHeight="1">
      <c r="B207" s="82"/>
      <c r="C207" s="78"/>
      <c r="D207" s="454">
        <v>2</v>
      </c>
      <c r="E207" s="413"/>
      <c r="F207" s="130" t="s">
        <v>5</v>
      </c>
      <c r="G207" s="130"/>
      <c r="H207" s="130"/>
      <c r="I207" s="121" t="s">
        <v>2579</v>
      </c>
      <c r="J207" s="268"/>
      <c r="K207" s="268"/>
      <c r="L207" s="268"/>
      <c r="M207" s="268"/>
      <c r="N207" s="268"/>
      <c r="O207" s="268"/>
      <c r="P207" s="269"/>
    </row>
    <row r="208" spans="1:20" ht="39.950000000000003" customHeight="1">
      <c r="B208" s="82"/>
      <c r="C208" s="78"/>
      <c r="D208" s="487"/>
      <c r="E208" s="415"/>
      <c r="F208" s="130" t="s">
        <v>103</v>
      </c>
      <c r="G208" s="130"/>
      <c r="H208" s="130"/>
      <c r="I208" s="131" t="s">
        <v>2580</v>
      </c>
      <c r="J208" s="105"/>
      <c r="K208" s="105"/>
      <c r="L208" s="105"/>
      <c r="M208" s="105"/>
      <c r="N208" s="105"/>
      <c r="O208" s="106"/>
      <c r="P208" s="107"/>
    </row>
    <row r="209" spans="1:20" ht="79.5" customHeight="1">
      <c r="B209" s="82"/>
      <c r="C209" s="78"/>
      <c r="D209" s="487"/>
      <c r="E209" s="415"/>
      <c r="F209" s="130" t="s">
        <v>104</v>
      </c>
      <c r="G209" s="130"/>
      <c r="H209" s="130"/>
      <c r="I209" s="131" t="s">
        <v>2581</v>
      </c>
      <c r="J209" s="105"/>
      <c r="K209" s="105"/>
      <c r="L209" s="105"/>
      <c r="M209" s="105"/>
      <c r="N209" s="105"/>
      <c r="O209" s="106"/>
      <c r="P209" s="107"/>
    </row>
    <row r="210" spans="1:20" ht="79.5" customHeight="1">
      <c r="B210" s="82"/>
      <c r="C210" s="78"/>
      <c r="D210" s="487"/>
      <c r="E210" s="415"/>
      <c r="F210" s="130" t="s">
        <v>413</v>
      </c>
      <c r="G210" s="130"/>
      <c r="H210" s="130"/>
      <c r="I210" s="131" t="s">
        <v>2581</v>
      </c>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t="s">
        <v>2562</v>
      </c>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t="s">
        <v>2562</v>
      </c>
      <c r="N212" s="117"/>
      <c r="O212" s="117"/>
      <c r="P212" s="118"/>
      <c r="T212" s="69"/>
    </row>
    <row r="213" spans="1:20" ht="39.950000000000003" customHeight="1">
      <c r="B213" s="82"/>
      <c r="C213" s="78"/>
      <c r="D213" s="454">
        <v>3</v>
      </c>
      <c r="E213" s="413"/>
      <c r="F213" s="130" t="s">
        <v>5</v>
      </c>
      <c r="G213" s="130"/>
      <c r="H213" s="130"/>
      <c r="I213" s="121" t="s">
        <v>2582</v>
      </c>
      <c r="J213" s="268"/>
      <c r="K213" s="268"/>
      <c r="L213" s="268"/>
      <c r="M213" s="268"/>
      <c r="N213" s="268"/>
      <c r="O213" s="268"/>
      <c r="P213" s="269"/>
    </row>
    <row r="214" spans="1:20" ht="39.950000000000003" customHeight="1">
      <c r="B214" s="82"/>
      <c r="C214" s="78"/>
      <c r="D214" s="487"/>
      <c r="E214" s="415"/>
      <c r="F214" s="130" t="s">
        <v>103</v>
      </c>
      <c r="G214" s="130"/>
      <c r="H214" s="130"/>
      <c r="I214" s="131" t="s">
        <v>2583</v>
      </c>
      <c r="J214" s="105"/>
      <c r="K214" s="105"/>
      <c r="L214" s="105"/>
      <c r="M214" s="105"/>
      <c r="N214" s="105"/>
      <c r="O214" s="106"/>
      <c r="P214" s="107"/>
    </row>
    <row r="215" spans="1:20" ht="79.5" customHeight="1">
      <c r="B215" s="82"/>
      <c r="C215" s="78"/>
      <c r="D215" s="487"/>
      <c r="E215" s="415"/>
      <c r="F215" s="130" t="s">
        <v>104</v>
      </c>
      <c r="G215" s="130"/>
      <c r="H215" s="130"/>
      <c r="I215" s="131" t="s">
        <v>2584</v>
      </c>
      <c r="J215" s="105"/>
      <c r="K215" s="105"/>
      <c r="L215" s="105"/>
      <c r="M215" s="105"/>
      <c r="N215" s="105"/>
      <c r="O215" s="106"/>
      <c r="P215" s="107"/>
    </row>
    <row r="216" spans="1:20" ht="79.5" customHeight="1">
      <c r="B216" s="82"/>
      <c r="C216" s="78"/>
      <c r="D216" s="487"/>
      <c r="E216" s="415"/>
      <c r="F216" s="130" t="s">
        <v>413</v>
      </c>
      <c r="G216" s="130"/>
      <c r="H216" s="130"/>
      <c r="I216" s="131" t="s">
        <v>2585</v>
      </c>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t="s">
        <v>2562</v>
      </c>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t="s">
        <v>2562</v>
      </c>
      <c r="N218" s="117"/>
      <c r="O218" s="117"/>
      <c r="P218" s="118"/>
      <c r="T218" s="69"/>
    </row>
    <row r="219" spans="1:20" ht="39.950000000000003" customHeight="1">
      <c r="B219" s="82"/>
      <c r="C219" s="78"/>
      <c r="D219" s="454">
        <v>4</v>
      </c>
      <c r="E219" s="413"/>
      <c r="F219" s="130" t="s">
        <v>5</v>
      </c>
      <c r="G219" s="130"/>
      <c r="H219" s="130"/>
      <c r="I219" s="121" t="s">
        <v>2586</v>
      </c>
      <c r="J219" s="268"/>
      <c r="K219" s="268"/>
      <c r="L219" s="268"/>
      <c r="M219" s="268"/>
      <c r="N219" s="268"/>
      <c r="O219" s="268"/>
      <c r="P219" s="269"/>
    </row>
    <row r="220" spans="1:20" ht="39.950000000000003" customHeight="1">
      <c r="B220" s="82"/>
      <c r="C220" s="78"/>
      <c r="D220" s="487"/>
      <c r="E220" s="415"/>
      <c r="F220" s="130" t="s">
        <v>103</v>
      </c>
      <c r="G220" s="130"/>
      <c r="H220" s="130"/>
      <c r="I220" s="131" t="s">
        <v>2587</v>
      </c>
      <c r="J220" s="105"/>
      <c r="K220" s="105"/>
      <c r="L220" s="105"/>
      <c r="M220" s="105"/>
      <c r="N220" s="105"/>
      <c r="O220" s="106"/>
      <c r="P220" s="107"/>
    </row>
    <row r="221" spans="1:20" ht="79.5" customHeight="1">
      <c r="B221" s="82"/>
      <c r="C221" s="78"/>
      <c r="D221" s="487"/>
      <c r="E221" s="415"/>
      <c r="F221" s="130" t="s">
        <v>104</v>
      </c>
      <c r="G221" s="130"/>
      <c r="H221" s="130"/>
      <c r="I221" s="131" t="s">
        <v>2588</v>
      </c>
      <c r="J221" s="105"/>
      <c r="K221" s="105"/>
      <c r="L221" s="105"/>
      <c r="M221" s="105"/>
      <c r="N221" s="105"/>
      <c r="O221" s="106"/>
      <c r="P221" s="107"/>
    </row>
    <row r="222" spans="1:20" ht="79.5" customHeight="1">
      <c r="B222" s="82"/>
      <c r="C222" s="78"/>
      <c r="D222" s="487"/>
      <c r="E222" s="415"/>
      <c r="F222" s="130" t="s">
        <v>413</v>
      </c>
      <c r="G222" s="130"/>
      <c r="H222" s="130"/>
      <c r="I222" s="131" t="s">
        <v>2589</v>
      </c>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t="s">
        <v>2562</v>
      </c>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t="s">
        <v>2562</v>
      </c>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2590</v>
      </c>
      <c r="J235" s="105"/>
      <c r="K235" s="105"/>
      <c r="L235" s="105"/>
      <c r="M235" s="105"/>
      <c r="N235" s="105"/>
      <c r="O235" s="106"/>
      <c r="P235" s="107"/>
    </row>
    <row r="236" spans="1:20" ht="39.950000000000003" customHeight="1">
      <c r="B236" s="82"/>
      <c r="C236" s="78"/>
      <c r="D236" s="414"/>
      <c r="E236" s="415"/>
      <c r="F236" s="130" t="s">
        <v>103</v>
      </c>
      <c r="G236" s="130"/>
      <c r="H236" s="130"/>
      <c r="I236" s="131" t="s">
        <v>2591</v>
      </c>
      <c r="J236" s="105"/>
      <c r="K236" s="105"/>
      <c r="L236" s="105"/>
      <c r="M236" s="105"/>
      <c r="N236" s="105"/>
      <c r="O236" s="106"/>
      <c r="P236" s="107"/>
    </row>
    <row r="237" spans="1:20" ht="39.950000000000003" customHeight="1">
      <c r="B237" s="82"/>
      <c r="C237" s="78"/>
      <c r="D237" s="414"/>
      <c r="E237" s="415"/>
      <c r="F237" s="260" t="s">
        <v>105</v>
      </c>
      <c r="G237" s="260"/>
      <c r="H237" s="260"/>
      <c r="I237" s="131" t="s">
        <v>2592</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t="s">
        <v>2573</v>
      </c>
      <c r="G244" s="346" t="s">
        <v>459</v>
      </c>
      <c r="H244" s="102"/>
      <c r="I244" s="102"/>
      <c r="J244" s="102"/>
      <c r="K244" s="102"/>
      <c r="L244" s="102"/>
      <c r="M244" s="102"/>
      <c r="N244" s="102"/>
      <c r="O244" s="102"/>
      <c r="P244" s="263"/>
    </row>
    <row r="245" spans="2:16" ht="60" customHeight="1">
      <c r="B245" s="90"/>
      <c r="C245" s="91"/>
      <c r="D245" s="91"/>
      <c r="E245" s="92"/>
      <c r="F245" s="14" t="s">
        <v>2573</v>
      </c>
      <c r="G245" s="346" t="s">
        <v>432</v>
      </c>
      <c r="H245" s="102"/>
      <c r="I245" s="103"/>
      <c r="J245" s="121" t="s">
        <v>2593</v>
      </c>
      <c r="K245" s="122"/>
      <c r="L245" s="122"/>
      <c r="M245" s="122"/>
      <c r="N245" s="122"/>
      <c r="O245" s="122"/>
      <c r="P245" s="123"/>
    </row>
    <row r="246" spans="2:16" ht="120" customHeight="1">
      <c r="B246" s="186" t="s">
        <v>109</v>
      </c>
      <c r="C246" s="130"/>
      <c r="D246" s="130"/>
      <c r="E246" s="130"/>
      <c r="F246" s="121" t="s">
        <v>2594</v>
      </c>
      <c r="G246" s="268"/>
      <c r="H246" s="268"/>
      <c r="I246" s="268"/>
      <c r="J246" s="268"/>
      <c r="K246" s="268"/>
      <c r="L246" s="268"/>
      <c r="M246" s="268"/>
      <c r="N246" s="268"/>
      <c r="O246" s="268"/>
      <c r="P246" s="269"/>
    </row>
    <row r="247" spans="2:16" ht="120" customHeight="1">
      <c r="B247" s="186" t="s">
        <v>110</v>
      </c>
      <c r="C247" s="130"/>
      <c r="D247" s="130"/>
      <c r="E247" s="130"/>
      <c r="F247" s="121" t="s">
        <v>2595</v>
      </c>
      <c r="G247" s="268"/>
      <c r="H247" s="268"/>
      <c r="I247" s="268"/>
      <c r="J247" s="268"/>
      <c r="K247" s="268"/>
      <c r="L247" s="268"/>
      <c r="M247" s="268"/>
      <c r="N247" s="268"/>
      <c r="O247" s="268"/>
      <c r="P247" s="269"/>
    </row>
    <row r="248" spans="2:16" ht="20.100000000000001" customHeight="1">
      <c r="B248" s="186" t="s">
        <v>111</v>
      </c>
      <c r="C248" s="130"/>
      <c r="D248" s="130"/>
      <c r="E248" s="130"/>
      <c r="F248" s="109" t="s">
        <v>2561</v>
      </c>
      <c r="G248" s="117"/>
      <c r="H248" s="117"/>
      <c r="I248" s="117"/>
      <c r="J248" s="117"/>
      <c r="K248" s="117"/>
      <c r="L248" s="117"/>
      <c r="M248" s="117"/>
      <c r="N248" s="117"/>
      <c r="O248" s="117"/>
      <c r="P248" s="118"/>
    </row>
    <row r="249" spans="2:16" ht="120" customHeight="1">
      <c r="B249" s="186" t="s">
        <v>112</v>
      </c>
      <c r="C249" s="130"/>
      <c r="D249" s="130"/>
      <c r="E249" s="130"/>
      <c r="F249" s="121" t="s">
        <v>2671</v>
      </c>
      <c r="G249" s="268"/>
      <c r="H249" s="268"/>
      <c r="I249" s="268"/>
      <c r="J249" s="268"/>
      <c r="K249" s="268"/>
      <c r="L249" s="268"/>
      <c r="M249" s="268"/>
      <c r="N249" s="268"/>
      <c r="O249" s="268"/>
      <c r="P249" s="269"/>
    </row>
    <row r="250" spans="2:16" ht="20.100000000000001" customHeight="1">
      <c r="B250" s="247" t="s">
        <v>114</v>
      </c>
      <c r="C250" s="248"/>
      <c r="D250" s="248"/>
      <c r="E250" s="248"/>
      <c r="F250" s="109" t="s">
        <v>2562</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2562</v>
      </c>
      <c r="G251" s="117"/>
      <c r="H251" s="117"/>
      <c r="I251" s="117"/>
      <c r="J251" s="117"/>
      <c r="K251" s="117"/>
      <c r="L251" s="117"/>
      <c r="M251" s="117"/>
      <c r="N251" s="117"/>
      <c r="O251" s="117"/>
      <c r="P251" s="118"/>
    </row>
    <row r="252" spans="2:16" ht="20.100000000000001" customHeight="1">
      <c r="B252" s="190"/>
      <c r="C252" s="191"/>
      <c r="D252" s="248" t="s">
        <v>117</v>
      </c>
      <c r="E252" s="248"/>
      <c r="F252" s="109" t="s">
        <v>2561</v>
      </c>
      <c r="G252" s="117"/>
      <c r="H252" s="117"/>
      <c r="I252" s="117"/>
      <c r="J252" s="117"/>
      <c r="K252" s="117"/>
      <c r="L252" s="117"/>
      <c r="M252" s="117"/>
      <c r="N252" s="117"/>
      <c r="O252" s="117"/>
      <c r="P252" s="118"/>
    </row>
    <row r="253" spans="2:16" ht="20.100000000000001" customHeight="1">
      <c r="B253" s="190"/>
      <c r="C253" s="191"/>
      <c r="D253" s="248" t="s">
        <v>118</v>
      </c>
      <c r="E253" s="248"/>
      <c r="F253" s="109" t="s">
        <v>2562</v>
      </c>
      <c r="G253" s="117"/>
      <c r="H253" s="117"/>
      <c r="I253" s="117"/>
      <c r="J253" s="117"/>
      <c r="K253" s="117"/>
      <c r="L253" s="117"/>
      <c r="M253" s="117"/>
      <c r="N253" s="117"/>
      <c r="O253" s="117"/>
      <c r="P253" s="118"/>
    </row>
    <row r="254" spans="2:16" ht="20.100000000000001" customHeight="1">
      <c r="B254" s="190"/>
      <c r="C254" s="191"/>
      <c r="D254" s="248" t="s">
        <v>119</v>
      </c>
      <c r="E254" s="248"/>
      <c r="F254" s="109" t="s">
        <v>2561</v>
      </c>
      <c r="G254" s="117"/>
      <c r="H254" s="117"/>
      <c r="I254" s="117"/>
      <c r="J254" s="117"/>
      <c r="K254" s="117"/>
      <c r="L254" s="117"/>
      <c r="M254" s="117"/>
      <c r="N254" s="117"/>
      <c r="O254" s="117"/>
      <c r="P254" s="118"/>
    </row>
    <row r="255" spans="2:16" ht="20.100000000000001" customHeight="1">
      <c r="B255" s="190"/>
      <c r="C255" s="191"/>
      <c r="D255" s="248" t="s">
        <v>120</v>
      </c>
      <c r="E255" s="248"/>
      <c r="F255" s="109" t="s">
        <v>2562</v>
      </c>
      <c r="G255" s="117"/>
      <c r="H255" s="117"/>
      <c r="I255" s="117"/>
      <c r="J255" s="117"/>
      <c r="K255" s="117"/>
      <c r="L255" s="117"/>
      <c r="M255" s="117"/>
      <c r="N255" s="117"/>
      <c r="O255" s="117"/>
      <c r="P255" s="118"/>
    </row>
    <row r="256" spans="2:16" ht="20.100000000000001" customHeight="1">
      <c r="B256" s="190"/>
      <c r="C256" s="191"/>
      <c r="D256" s="191" t="s">
        <v>121</v>
      </c>
      <c r="E256" s="191"/>
      <c r="F256" s="109" t="s">
        <v>2561</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2562</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2561</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2561</v>
      </c>
      <c r="K263" s="108"/>
      <c r="L263" s="108"/>
      <c r="M263" s="108"/>
      <c r="N263" s="108"/>
      <c r="O263" s="109"/>
      <c r="P263" s="110"/>
      <c r="S263" s="15" t="str">
        <f>IF(J263="","未記入","")</f>
        <v/>
      </c>
    </row>
    <row r="264" spans="2:20" ht="120" customHeight="1">
      <c r="B264" s="186" t="s">
        <v>123</v>
      </c>
      <c r="C264" s="130"/>
      <c r="D264" s="130"/>
      <c r="E264" s="130"/>
      <c r="F264" s="121" t="s">
        <v>2672</v>
      </c>
      <c r="G264" s="268"/>
      <c r="H264" s="268"/>
      <c r="I264" s="268"/>
      <c r="J264" s="268"/>
      <c r="K264" s="268"/>
      <c r="L264" s="268"/>
      <c r="M264" s="268"/>
      <c r="N264" s="268"/>
      <c r="O264" s="268"/>
      <c r="P264" s="269"/>
    </row>
    <row r="265" spans="2:20" ht="60" customHeight="1">
      <c r="B265" s="186" t="s">
        <v>474</v>
      </c>
      <c r="C265" s="130"/>
      <c r="D265" s="130"/>
      <c r="E265" s="130"/>
      <c r="F265" s="121" t="s">
        <v>2596</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2597</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2673</v>
      </c>
      <c r="K271" s="122"/>
      <c r="L271" s="122"/>
      <c r="M271" s="122"/>
      <c r="N271" s="122"/>
      <c r="O271" s="122"/>
      <c r="P271" s="123"/>
    </row>
    <row r="272" spans="2:20" ht="20.100000000000001" customHeight="1">
      <c r="B272" s="186" t="s">
        <v>127</v>
      </c>
      <c r="C272" s="130"/>
      <c r="D272" s="130"/>
      <c r="E272" s="130"/>
      <c r="F272" s="109">
        <v>240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v>0</v>
      </c>
      <c r="L282" s="108"/>
      <c r="M282" s="108"/>
      <c r="N282" s="108"/>
      <c r="O282" s="109"/>
      <c r="P282" s="110"/>
    </row>
    <row r="283" spans="1:20" ht="20.100000000000001" customHeight="1">
      <c r="B283" s="186" t="s">
        <v>136</v>
      </c>
      <c r="C283" s="130"/>
      <c r="D283" s="130"/>
      <c r="E283" s="400">
        <f>IF(OR($H$283&lt;&gt;"",$K$283&lt;&gt;""),SUM($H$283,$K$283),"")</f>
        <v>3</v>
      </c>
      <c r="F283" s="400"/>
      <c r="G283" s="400"/>
      <c r="H283" s="109">
        <v>3</v>
      </c>
      <c r="I283" s="117"/>
      <c r="J283" s="401"/>
      <c r="K283" s="108">
        <v>0</v>
      </c>
      <c r="L283" s="108"/>
      <c r="M283" s="108"/>
      <c r="N283" s="108"/>
      <c r="O283" s="109"/>
      <c r="P283" s="110"/>
    </row>
    <row r="284" spans="1:20" ht="20.100000000000001" customHeight="1">
      <c r="B284" s="259" t="s">
        <v>137</v>
      </c>
      <c r="C284" s="130"/>
      <c r="D284" s="130"/>
      <c r="E284" s="400">
        <f>IF(OR($H$284&lt;&gt;"",$K$284&lt;&gt;""),SUM($H$284,$K$284),"")</f>
        <v>30</v>
      </c>
      <c r="F284" s="400"/>
      <c r="G284" s="400"/>
      <c r="H284" s="109">
        <v>8</v>
      </c>
      <c r="I284" s="117"/>
      <c r="J284" s="401"/>
      <c r="K284" s="108">
        <v>22</v>
      </c>
      <c r="L284" s="108"/>
      <c r="M284" s="108"/>
      <c r="N284" s="108">
        <v>21.5</v>
      </c>
      <c r="O284" s="109"/>
      <c r="P284" s="110"/>
    </row>
    <row r="285" spans="1:20" ht="20.100000000000001" customHeight="1">
      <c r="B285" s="44"/>
      <c r="C285" s="130" t="s">
        <v>138</v>
      </c>
      <c r="D285" s="130"/>
      <c r="E285" s="400">
        <f>IF(OR($H$285&lt;&gt;"",$K$285&lt;&gt;""),SUM($H$285,$K$285),"")</f>
        <v>18</v>
      </c>
      <c r="F285" s="400"/>
      <c r="G285" s="400"/>
      <c r="H285" s="109">
        <v>6</v>
      </c>
      <c r="I285" s="117"/>
      <c r="J285" s="401"/>
      <c r="K285" s="108">
        <v>12</v>
      </c>
      <c r="L285" s="108"/>
      <c r="M285" s="108"/>
      <c r="N285" s="108">
        <v>13.4</v>
      </c>
      <c r="O285" s="109"/>
      <c r="P285" s="110"/>
    </row>
    <row r="286" spans="1:20" ht="20.100000000000001" customHeight="1">
      <c r="B286" s="45"/>
      <c r="C286" s="130" t="s">
        <v>139</v>
      </c>
      <c r="D286" s="130"/>
      <c r="E286" s="400">
        <f>IF(OR($H$286&lt;&gt;"",$K$286&lt;&gt;""),SUM($H$286,$K$286),"")</f>
        <v>12</v>
      </c>
      <c r="F286" s="400"/>
      <c r="G286" s="400"/>
      <c r="H286" s="109">
        <v>2</v>
      </c>
      <c r="I286" s="117"/>
      <c r="J286" s="401"/>
      <c r="K286" s="108">
        <v>10</v>
      </c>
      <c r="L286" s="108"/>
      <c r="M286" s="108"/>
      <c r="N286" s="108">
        <v>8.1</v>
      </c>
      <c r="O286" s="109"/>
      <c r="P286" s="110"/>
    </row>
    <row r="287" spans="1:20" ht="20.100000000000001" customHeight="1">
      <c r="B287" s="186" t="s">
        <v>140</v>
      </c>
      <c r="C287" s="130"/>
      <c r="D287" s="130"/>
      <c r="E287" s="400">
        <f>IF(OR($H$287&lt;&gt;"",$K$287&lt;&gt;""),SUM($H$287,$K$287),"")</f>
        <v>1</v>
      </c>
      <c r="F287" s="400"/>
      <c r="G287" s="400"/>
      <c r="H287" s="109">
        <v>1</v>
      </c>
      <c r="I287" s="117"/>
      <c r="J287" s="401"/>
      <c r="K287" s="108">
        <v>0</v>
      </c>
      <c r="L287" s="108"/>
      <c r="M287" s="108"/>
      <c r="N287" s="108"/>
      <c r="O287" s="109"/>
      <c r="P287" s="110"/>
    </row>
    <row r="288" spans="1:20" ht="20.100000000000001" customHeight="1">
      <c r="B288" s="186" t="s">
        <v>141</v>
      </c>
      <c r="C288" s="130"/>
      <c r="D288" s="130"/>
      <c r="E288" s="400">
        <f>IF(OR($H$288&lt;&gt;"",$K$288&lt;&gt;""),SUM($H$288,$K$288),"")</f>
        <v>1</v>
      </c>
      <c r="F288" s="400"/>
      <c r="G288" s="400"/>
      <c r="H288" s="109">
        <v>1</v>
      </c>
      <c r="I288" s="117"/>
      <c r="J288" s="401"/>
      <c r="K288" s="108">
        <v>0</v>
      </c>
      <c r="L288" s="108"/>
      <c r="M288" s="108"/>
      <c r="N288" s="108"/>
      <c r="O288" s="109"/>
      <c r="P288" s="110"/>
    </row>
    <row r="289" spans="2:20" ht="20.100000000000001" customHeight="1">
      <c r="B289" s="186" t="s">
        <v>142</v>
      </c>
      <c r="C289" s="130"/>
      <c r="D289" s="130"/>
      <c r="E289" s="400">
        <f>IF(OR($H$289&lt;&gt;"",$K$289&lt;&gt;""),SUM($H$289,$K$289),"")</f>
        <v>3</v>
      </c>
      <c r="F289" s="400"/>
      <c r="G289" s="400"/>
      <c r="H289" s="109">
        <v>2</v>
      </c>
      <c r="I289" s="117"/>
      <c r="J289" s="401"/>
      <c r="K289" s="108">
        <v>1</v>
      </c>
      <c r="L289" s="108"/>
      <c r="M289" s="108"/>
      <c r="N289" s="108"/>
      <c r="O289" s="109"/>
      <c r="P289" s="110"/>
    </row>
    <row r="290" spans="2:20" ht="20.100000000000001" customHeight="1">
      <c r="B290" s="186" t="s">
        <v>143</v>
      </c>
      <c r="C290" s="130"/>
      <c r="D290" s="130"/>
      <c r="E290" s="400">
        <f>IF(OR($H$290&lt;&gt;"",$K$290&lt;&gt;""),SUM($H$290,$K$290),"")</f>
        <v>20</v>
      </c>
      <c r="F290" s="400"/>
      <c r="G290" s="400"/>
      <c r="H290" s="109">
        <v>3</v>
      </c>
      <c r="I290" s="117"/>
      <c r="J290" s="401"/>
      <c r="K290" s="108">
        <v>17</v>
      </c>
      <c r="L290" s="108"/>
      <c r="M290" s="108"/>
      <c r="N290" s="108"/>
      <c r="O290" s="109"/>
      <c r="P290" s="110"/>
    </row>
    <row r="291" spans="2:20" ht="20.100000000000001" customHeight="1">
      <c r="B291" s="186" t="s">
        <v>144</v>
      </c>
      <c r="C291" s="130"/>
      <c r="D291" s="130"/>
      <c r="E291" s="400">
        <f>IF(OR($H$291&lt;&gt;"",$K$291&lt;&gt;""),SUM($H$291,$K$291),"")</f>
        <v>4</v>
      </c>
      <c r="F291" s="400"/>
      <c r="G291" s="400"/>
      <c r="H291" s="109">
        <v>2</v>
      </c>
      <c r="I291" s="117"/>
      <c r="J291" s="401"/>
      <c r="K291" s="108">
        <v>2</v>
      </c>
      <c r="L291" s="108"/>
      <c r="M291" s="108"/>
      <c r="N291" s="108"/>
      <c r="O291" s="109"/>
      <c r="P291" s="110"/>
    </row>
    <row r="292" spans="2:20" ht="20.100000000000001" customHeight="1">
      <c r="B292" s="186" t="s">
        <v>145</v>
      </c>
      <c r="C292" s="130"/>
      <c r="D292" s="130"/>
      <c r="E292" s="400">
        <f>IF(OR($H$292&lt;&gt;"",$K$292&lt;&gt;""),SUM($H$292,$K$292),"")</f>
        <v>21</v>
      </c>
      <c r="F292" s="400"/>
      <c r="G292" s="400"/>
      <c r="H292" s="109">
        <v>6</v>
      </c>
      <c r="I292" s="117"/>
      <c r="J292" s="401"/>
      <c r="K292" s="108">
        <v>15</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11</v>
      </c>
      <c r="H303" s="195"/>
      <c r="I303" s="196"/>
      <c r="J303" s="108">
        <v>6</v>
      </c>
      <c r="K303" s="108"/>
      <c r="L303" s="108"/>
      <c r="M303" s="108">
        <v>5</v>
      </c>
      <c r="N303" s="108"/>
      <c r="O303" s="109"/>
      <c r="P303" s="110"/>
    </row>
    <row r="304" spans="2:20" ht="20.100000000000001" customHeight="1">
      <c r="B304" s="186" t="s">
        <v>158</v>
      </c>
      <c r="C304" s="130"/>
      <c r="D304" s="130"/>
      <c r="E304" s="130"/>
      <c r="F304" s="130"/>
      <c r="G304" s="194">
        <f>IF(OR($J$304&lt;&gt;"",$M$304&lt;&gt;""),SUM($J$304,$M$304),"")</f>
        <v>0</v>
      </c>
      <c r="H304" s="195"/>
      <c r="I304" s="196"/>
      <c r="J304" s="108">
        <v>0</v>
      </c>
      <c r="K304" s="108"/>
      <c r="L304" s="108"/>
      <c r="M304" s="108">
        <v>0</v>
      </c>
      <c r="N304" s="108"/>
      <c r="O304" s="109"/>
      <c r="P304" s="110"/>
    </row>
    <row r="305" spans="1:20" ht="20.100000000000001" customHeight="1">
      <c r="B305" s="186" t="s">
        <v>390</v>
      </c>
      <c r="C305" s="130"/>
      <c r="D305" s="130"/>
      <c r="E305" s="130"/>
      <c r="F305" s="130"/>
      <c r="G305" s="194">
        <f>IF(OR($J$305&lt;&gt;"",$M$305&lt;&gt;""),SUM($J$305,$M$305),"")</f>
        <v>18</v>
      </c>
      <c r="H305" s="195"/>
      <c r="I305" s="196"/>
      <c r="J305" s="108">
        <v>6</v>
      </c>
      <c r="K305" s="108"/>
      <c r="L305" s="108"/>
      <c r="M305" s="108">
        <v>12</v>
      </c>
      <c r="N305" s="108"/>
      <c r="O305" s="109"/>
      <c r="P305" s="110"/>
    </row>
    <row r="306" spans="1:20" ht="20.100000000000001" customHeight="1" thickBot="1">
      <c r="B306" s="256" t="s">
        <v>159</v>
      </c>
      <c r="C306" s="257"/>
      <c r="D306" s="257"/>
      <c r="E306" s="257"/>
      <c r="F306" s="257"/>
      <c r="G306" s="382">
        <f>IF(OR($J$306&lt;&gt;"",$M$306&lt;&gt;""),SUM($J$306,$M$306),"")</f>
        <v>2</v>
      </c>
      <c r="H306" s="383"/>
      <c r="I306" s="384"/>
      <c r="J306" s="127">
        <v>1</v>
      </c>
      <c r="K306" s="127"/>
      <c r="L306" s="127"/>
      <c r="M306" s="127">
        <v>1</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f>IF(OR($J$312&lt;&gt;"",$M$312&lt;&gt;""),SUM($J$312,$M$312),"")</f>
        <v>1</v>
      </c>
      <c r="H312" s="195"/>
      <c r="I312" s="196"/>
      <c r="J312" s="108">
        <v>1</v>
      </c>
      <c r="K312" s="108"/>
      <c r="L312" s="108"/>
      <c r="M312" s="108">
        <v>0</v>
      </c>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t="s">
        <v>2598</v>
      </c>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v>1.92</v>
      </c>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2561</v>
      </c>
      <c r="M339" s="94"/>
      <c r="N339" s="94"/>
      <c r="O339" s="94"/>
      <c r="P339" s="95"/>
    </row>
    <row r="340" spans="2:20" ht="20.100000000000001" customHeight="1">
      <c r="B340" s="365"/>
      <c r="C340" s="366"/>
      <c r="D340" s="366"/>
      <c r="E340" s="366"/>
      <c r="F340" s="367"/>
      <c r="G340" s="134" t="s">
        <v>440</v>
      </c>
      <c r="H340" s="113"/>
      <c r="I340" s="109" t="s">
        <v>2561</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v>2</v>
      </c>
      <c r="I345" s="28">
        <v>1</v>
      </c>
      <c r="J345" s="28">
        <v>1</v>
      </c>
      <c r="K345" s="28"/>
      <c r="L345" s="28"/>
      <c r="M345" s="28"/>
      <c r="N345" s="28"/>
      <c r="O345" s="28">
        <v>1</v>
      </c>
      <c r="P345" s="28"/>
      <c r="Q345" s="12"/>
    </row>
    <row r="346" spans="2:20" ht="20.100000000000001" customHeight="1">
      <c r="B346" s="111" t="s">
        <v>181</v>
      </c>
      <c r="C346" s="112"/>
      <c r="D346" s="112"/>
      <c r="E346" s="112"/>
      <c r="F346" s="113"/>
      <c r="G346" s="28"/>
      <c r="H346" s="28"/>
      <c r="I346" s="28">
        <v>2</v>
      </c>
      <c r="J346" s="28"/>
      <c r="K346" s="28"/>
      <c r="L346" s="28"/>
      <c r="M346" s="28"/>
      <c r="N346" s="28"/>
      <c r="O346" s="28">
        <v>1</v>
      </c>
      <c r="P346" s="28"/>
      <c r="Q346" s="12"/>
    </row>
    <row r="347" spans="2:20" ht="20.100000000000001" customHeight="1">
      <c r="B347" s="355" t="s">
        <v>182</v>
      </c>
      <c r="C347" s="356"/>
      <c r="D347" s="101" t="s">
        <v>183</v>
      </c>
      <c r="E347" s="102"/>
      <c r="F347" s="103"/>
      <c r="G347" s="28"/>
      <c r="H347" s="28"/>
      <c r="I347" s="28"/>
      <c r="J347" s="28"/>
      <c r="K347" s="28"/>
      <c r="L347" s="28"/>
      <c r="M347" s="28"/>
      <c r="N347" s="28"/>
      <c r="O347" s="28"/>
      <c r="P347" s="28"/>
      <c r="Q347" s="12"/>
    </row>
    <row r="348" spans="2:20" ht="20.100000000000001" customHeight="1">
      <c r="B348" s="357"/>
      <c r="C348" s="358"/>
      <c r="D348" s="134" t="s">
        <v>184</v>
      </c>
      <c r="E348" s="112"/>
      <c r="F348" s="113"/>
      <c r="G348" s="353"/>
      <c r="H348" s="353"/>
      <c r="I348" s="353"/>
      <c r="J348" s="353"/>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c r="J350" s="353"/>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c r="J352" s="353"/>
      <c r="K352" s="353">
        <v>1</v>
      </c>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v>2</v>
      </c>
      <c r="H354" s="28">
        <v>10</v>
      </c>
      <c r="I354" s="28">
        <v>6</v>
      </c>
      <c r="J354" s="28">
        <v>12</v>
      </c>
      <c r="K354" s="28">
        <v>2</v>
      </c>
      <c r="L354" s="28"/>
      <c r="M354" s="28">
        <v>1</v>
      </c>
      <c r="N354" s="28"/>
      <c r="O354" s="28">
        <v>1</v>
      </c>
      <c r="P354" s="28"/>
      <c r="Q354" s="12"/>
    </row>
    <row r="355" spans="1:20" ht="20.100000000000001" customHeight="1" thickBot="1">
      <c r="B355" s="256" t="s">
        <v>188</v>
      </c>
      <c r="C355" s="257"/>
      <c r="D355" s="257"/>
      <c r="E355" s="257"/>
      <c r="F355" s="257"/>
      <c r="G355" s="257"/>
      <c r="H355" s="128" t="s">
        <v>2562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2599</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2674</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2573</v>
      </c>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2573</v>
      </c>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t="s">
        <v>2573</v>
      </c>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2562</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2561</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2600</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2601</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2602</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2603</v>
      </c>
      <c r="J376" s="108"/>
      <c r="K376" s="108"/>
      <c r="L376" s="108"/>
      <c r="M376" s="109" t="s">
        <v>2603</v>
      </c>
      <c r="N376" s="117"/>
      <c r="O376" s="117"/>
      <c r="P376" s="118"/>
    </row>
    <row r="377" spans="2:20" ht="20.100000000000001" customHeight="1">
      <c r="B377" s="186"/>
      <c r="C377" s="130"/>
      <c r="D377" s="130"/>
      <c r="E377" s="101" t="s">
        <v>210</v>
      </c>
      <c r="F377" s="102"/>
      <c r="G377" s="102"/>
      <c r="H377" s="103"/>
      <c r="I377" s="109">
        <v>74</v>
      </c>
      <c r="J377" s="117"/>
      <c r="K377" s="117"/>
      <c r="L377" s="55" t="s">
        <v>479</v>
      </c>
      <c r="M377" s="109">
        <v>80</v>
      </c>
      <c r="N377" s="117"/>
      <c r="O377" s="117"/>
      <c r="P377" s="40" t="s">
        <v>479</v>
      </c>
    </row>
    <row r="378" spans="2:20" ht="20.100000000000001" customHeight="1">
      <c r="B378" s="186" t="s">
        <v>45</v>
      </c>
      <c r="C378" s="130"/>
      <c r="D378" s="130"/>
      <c r="E378" s="101" t="s">
        <v>211</v>
      </c>
      <c r="F378" s="102"/>
      <c r="G378" s="102"/>
      <c r="H378" s="103"/>
      <c r="I378" s="109">
        <v>53.16</v>
      </c>
      <c r="J378" s="117"/>
      <c r="K378" s="117"/>
      <c r="L378" s="55" t="s">
        <v>471</v>
      </c>
      <c r="M378" s="109">
        <v>53.16</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00000000000001" customHeight="1">
      <c r="B380" s="186"/>
      <c r="C380" s="130"/>
      <c r="D380" s="130"/>
      <c r="E380" s="101" t="s">
        <v>58</v>
      </c>
      <c r="F380" s="102"/>
      <c r="G380" s="102"/>
      <c r="H380" s="103"/>
      <c r="I380" s="108" t="s">
        <v>2358</v>
      </c>
      <c r="J380" s="108"/>
      <c r="K380" s="108"/>
      <c r="L380" s="108"/>
      <c r="M380" s="110" t="s">
        <v>2358</v>
      </c>
      <c r="N380" s="342"/>
      <c r="O380" s="342"/>
      <c r="P380" s="342"/>
      <c r="Q380" s="12"/>
    </row>
    <row r="381" spans="2:20" ht="20.100000000000001" customHeight="1">
      <c r="B381" s="186"/>
      <c r="C381" s="130"/>
      <c r="D381" s="130"/>
      <c r="E381" s="101" t="s">
        <v>213</v>
      </c>
      <c r="F381" s="102"/>
      <c r="G381" s="102"/>
      <c r="H381" s="103"/>
      <c r="I381" s="108" t="s">
        <v>2358</v>
      </c>
      <c r="J381" s="108"/>
      <c r="K381" s="108"/>
      <c r="L381" s="108"/>
      <c r="M381" s="110" t="s">
        <v>2358</v>
      </c>
      <c r="N381" s="342"/>
      <c r="O381" s="342"/>
      <c r="P381" s="342"/>
      <c r="Q381" s="12"/>
    </row>
    <row r="382" spans="2:20" ht="20.100000000000001" customHeight="1">
      <c r="B382" s="111" t="s">
        <v>203</v>
      </c>
      <c r="C382" s="112"/>
      <c r="D382" s="113"/>
      <c r="E382" s="101" t="s">
        <v>214</v>
      </c>
      <c r="F382" s="102"/>
      <c r="G382" s="102"/>
      <c r="H382" s="103"/>
      <c r="I382" s="339">
        <v>48460000</v>
      </c>
      <c r="J382" s="117"/>
      <c r="K382" s="117"/>
      <c r="L382" s="50" t="s">
        <v>480</v>
      </c>
      <c r="M382" s="339">
        <v>33870000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40" t="s">
        <v>204</v>
      </c>
      <c r="C384" s="97"/>
      <c r="D384" s="97"/>
      <c r="E384" s="97"/>
      <c r="F384" s="97"/>
      <c r="G384" s="97"/>
      <c r="H384" s="267"/>
      <c r="I384" s="339">
        <v>174410</v>
      </c>
      <c r="J384" s="117"/>
      <c r="K384" s="117"/>
      <c r="L384" s="50" t="s">
        <v>480</v>
      </c>
      <c r="M384" s="339">
        <v>174410</v>
      </c>
      <c r="N384" s="117"/>
      <c r="O384" s="117"/>
      <c r="P384" s="37" t="s">
        <v>480</v>
      </c>
    </row>
    <row r="385" spans="2:20" ht="20.100000000000001" customHeight="1">
      <c r="B385" s="258"/>
      <c r="C385" s="101" t="s">
        <v>205</v>
      </c>
      <c r="D385" s="102"/>
      <c r="E385" s="102"/>
      <c r="F385" s="102"/>
      <c r="G385" s="102"/>
      <c r="H385" s="103"/>
      <c r="I385" s="109">
        <v>0</v>
      </c>
      <c r="J385" s="117"/>
      <c r="K385" s="117"/>
      <c r="L385" s="50" t="s">
        <v>480</v>
      </c>
      <c r="M385" s="109">
        <v>0</v>
      </c>
      <c r="N385" s="117"/>
      <c r="O385" s="117"/>
      <c r="P385" s="37" t="s">
        <v>480</v>
      </c>
    </row>
    <row r="386" spans="2:20" ht="20.100000000000001" customHeight="1">
      <c r="B386" s="186"/>
      <c r="C386" s="338" t="s">
        <v>207</v>
      </c>
      <c r="D386" s="137" t="s">
        <v>206</v>
      </c>
      <c r="E386" s="341"/>
      <c r="F386" s="341"/>
      <c r="G386" s="341"/>
      <c r="H386" s="138"/>
      <c r="I386" s="109">
        <v>0</v>
      </c>
      <c r="J386" s="117"/>
      <c r="K386" s="117"/>
      <c r="L386" s="50" t="s">
        <v>480</v>
      </c>
      <c r="M386" s="109">
        <v>0</v>
      </c>
      <c r="N386" s="117"/>
      <c r="O386" s="117"/>
      <c r="P386" s="37" t="s">
        <v>480</v>
      </c>
    </row>
    <row r="387" spans="2:20" ht="20.100000000000001" customHeight="1">
      <c r="B387" s="186"/>
      <c r="C387" s="338"/>
      <c r="D387" s="338" t="s">
        <v>208</v>
      </c>
      <c r="E387" s="101" t="s">
        <v>216</v>
      </c>
      <c r="F387" s="102"/>
      <c r="G387" s="102"/>
      <c r="H387" s="103"/>
      <c r="I387" s="339">
        <v>57810</v>
      </c>
      <c r="J387" s="117"/>
      <c r="K387" s="117"/>
      <c r="L387" s="50" t="s">
        <v>480</v>
      </c>
      <c r="M387" s="339">
        <v>57810</v>
      </c>
      <c r="N387" s="117"/>
      <c r="O387" s="117"/>
      <c r="P387" s="37" t="s">
        <v>480</v>
      </c>
    </row>
    <row r="388" spans="2:20" ht="20.100000000000001" customHeight="1">
      <c r="B388" s="186"/>
      <c r="C388" s="338"/>
      <c r="D388" s="338"/>
      <c r="E388" s="101" t="s">
        <v>217</v>
      </c>
      <c r="F388" s="102"/>
      <c r="G388" s="102"/>
      <c r="H388" s="103"/>
      <c r="I388" s="339">
        <v>116600</v>
      </c>
      <c r="J388" s="117"/>
      <c r="K388" s="117"/>
      <c r="L388" s="50" t="s">
        <v>480</v>
      </c>
      <c r="M388" s="339">
        <v>116600</v>
      </c>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t="s">
        <v>2604</v>
      </c>
      <c r="J390" s="117"/>
      <c r="K390" s="117"/>
      <c r="L390" s="50" t="s">
        <v>480</v>
      </c>
      <c r="M390" s="109" t="s">
        <v>2604</v>
      </c>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2605</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0</v>
      </c>
      <c r="J399" s="117"/>
      <c r="K399" s="102" t="s">
        <v>482</v>
      </c>
      <c r="L399" s="102"/>
      <c r="M399" s="102"/>
      <c r="N399" s="102"/>
      <c r="O399" s="102"/>
      <c r="P399" s="263"/>
    </row>
    <row r="400" spans="2:20" ht="120" customHeight="1">
      <c r="B400" s="324" t="s">
        <v>566</v>
      </c>
      <c r="C400" s="325"/>
      <c r="D400" s="325"/>
      <c r="E400" s="325"/>
      <c r="F400" s="326"/>
      <c r="G400" s="121" t="s">
        <v>2606</v>
      </c>
      <c r="H400" s="268"/>
      <c r="I400" s="268"/>
      <c r="J400" s="268"/>
      <c r="K400" s="268"/>
      <c r="L400" s="268"/>
      <c r="M400" s="268"/>
      <c r="N400" s="268"/>
      <c r="O400" s="268"/>
      <c r="P400" s="269"/>
    </row>
    <row r="401" spans="2:20" ht="120" customHeight="1">
      <c r="B401" s="303" t="s">
        <v>217</v>
      </c>
      <c r="C401" s="102"/>
      <c r="D401" s="102"/>
      <c r="E401" s="102"/>
      <c r="F401" s="103"/>
      <c r="G401" s="121" t="s">
        <v>2607</v>
      </c>
      <c r="H401" s="268"/>
      <c r="I401" s="268"/>
      <c r="J401" s="268"/>
      <c r="K401" s="268"/>
      <c r="L401" s="268"/>
      <c r="M401" s="268"/>
      <c r="N401" s="268"/>
      <c r="O401" s="268"/>
      <c r="P401" s="269"/>
    </row>
    <row r="402" spans="2:20" ht="120" customHeight="1">
      <c r="B402" s="303" t="s">
        <v>216</v>
      </c>
      <c r="C402" s="102"/>
      <c r="D402" s="102"/>
      <c r="E402" s="102"/>
      <c r="F402" s="103"/>
      <c r="G402" s="121" t="s">
        <v>2608</v>
      </c>
      <c r="H402" s="268"/>
      <c r="I402" s="268"/>
      <c r="J402" s="268"/>
      <c r="K402" s="268"/>
      <c r="L402" s="268"/>
      <c r="M402" s="268"/>
      <c r="N402" s="268"/>
      <c r="O402" s="268"/>
      <c r="P402" s="269"/>
    </row>
    <row r="403" spans="2:20" ht="120" customHeight="1">
      <c r="B403" s="303" t="s">
        <v>219</v>
      </c>
      <c r="C403" s="102"/>
      <c r="D403" s="102"/>
      <c r="E403" s="102"/>
      <c r="F403" s="103"/>
      <c r="G403" s="121" t="s">
        <v>2609</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2610</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2611</v>
      </c>
      <c r="K411" s="122"/>
      <c r="L411" s="122"/>
      <c r="M411" s="122"/>
      <c r="N411" s="122"/>
      <c r="O411" s="122"/>
      <c r="P411" s="123"/>
    </row>
    <row r="412" spans="2:20" ht="120" customHeight="1">
      <c r="B412" s="111" t="s">
        <v>564</v>
      </c>
      <c r="C412" s="112"/>
      <c r="D412" s="112"/>
      <c r="E412" s="112"/>
      <c r="F412" s="112"/>
      <c r="G412" s="112"/>
      <c r="H412" s="112"/>
      <c r="I412" s="113"/>
      <c r="J412" s="145" t="s">
        <v>2612</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2613</v>
      </c>
      <c r="K417" s="309"/>
      <c r="L417" s="309"/>
      <c r="M417" s="309"/>
      <c r="N417" s="309"/>
      <c r="O417" s="310"/>
      <c r="P417" s="311"/>
    </row>
    <row r="418" spans="1:20" ht="20.100000000000001" customHeight="1">
      <c r="B418" s="303" t="s">
        <v>394</v>
      </c>
      <c r="C418" s="102"/>
      <c r="D418" s="102"/>
      <c r="E418" s="102"/>
      <c r="F418" s="102"/>
      <c r="G418" s="102"/>
      <c r="H418" s="102"/>
      <c r="I418" s="103"/>
      <c r="J418" s="218">
        <v>144</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2614</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17</v>
      </c>
      <c r="K422" s="117"/>
      <c r="L422" s="117"/>
      <c r="M422" s="117"/>
      <c r="N422" s="117"/>
      <c r="O422" s="117"/>
      <c r="P422" s="37" t="s">
        <v>483</v>
      </c>
    </row>
    <row r="423" spans="1:20" ht="180" customHeight="1">
      <c r="B423" s="190" t="s">
        <v>233</v>
      </c>
      <c r="C423" s="191"/>
      <c r="D423" s="101" t="s">
        <v>236</v>
      </c>
      <c r="E423" s="102"/>
      <c r="F423" s="102"/>
      <c r="G423" s="102"/>
      <c r="H423" s="102"/>
      <c r="I423" s="103"/>
      <c r="J423" s="131" t="s">
        <v>2676</v>
      </c>
      <c r="K423" s="105"/>
      <c r="L423" s="105"/>
      <c r="M423" s="105"/>
      <c r="N423" s="105"/>
      <c r="O423" s="106"/>
      <c r="P423" s="107"/>
    </row>
    <row r="424" spans="1:20" ht="180" customHeight="1">
      <c r="B424" s="190"/>
      <c r="C424" s="191"/>
      <c r="D424" s="101" t="s">
        <v>237</v>
      </c>
      <c r="E424" s="102"/>
      <c r="F424" s="102"/>
      <c r="G424" s="102"/>
      <c r="H424" s="102"/>
      <c r="I424" s="103"/>
      <c r="J424" s="131" t="s">
        <v>2675</v>
      </c>
      <c r="K424" s="105"/>
      <c r="L424" s="105"/>
      <c r="M424" s="105"/>
      <c r="N424" s="105"/>
      <c r="O424" s="106"/>
      <c r="P424" s="107"/>
    </row>
    <row r="425" spans="1:20" ht="39.950000000000003" customHeight="1">
      <c r="B425" s="190" t="s">
        <v>234</v>
      </c>
      <c r="C425" s="191"/>
      <c r="D425" s="109" t="s">
        <v>2615</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47</v>
      </c>
      <c r="I431" s="94"/>
      <c r="J431" s="94"/>
      <c r="K431" s="94"/>
      <c r="L431" s="94"/>
      <c r="M431" s="94"/>
      <c r="N431" s="94"/>
      <c r="O431" s="94"/>
      <c r="P431" s="49" t="s">
        <v>476</v>
      </c>
    </row>
    <row r="432" spans="1:20" ht="20.100000000000001" customHeight="1">
      <c r="B432" s="301"/>
      <c r="C432" s="302"/>
      <c r="D432" s="130" t="s">
        <v>245</v>
      </c>
      <c r="E432" s="130"/>
      <c r="F432" s="130"/>
      <c r="G432" s="130"/>
      <c r="H432" s="109">
        <v>107</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1</v>
      </c>
      <c r="I434" s="117"/>
      <c r="J434" s="117"/>
      <c r="K434" s="117"/>
      <c r="L434" s="117"/>
      <c r="M434" s="117"/>
      <c r="N434" s="117"/>
      <c r="O434" s="117"/>
      <c r="P434" s="37" t="s">
        <v>478</v>
      </c>
    </row>
    <row r="435" spans="2:16" ht="20.100000000000001" customHeight="1">
      <c r="B435" s="186"/>
      <c r="C435" s="130"/>
      <c r="D435" s="130" t="s">
        <v>248</v>
      </c>
      <c r="E435" s="130"/>
      <c r="F435" s="130"/>
      <c r="G435" s="130"/>
      <c r="H435" s="109">
        <v>32</v>
      </c>
      <c r="I435" s="117"/>
      <c r="J435" s="117"/>
      <c r="K435" s="117"/>
      <c r="L435" s="117"/>
      <c r="M435" s="117"/>
      <c r="N435" s="117"/>
      <c r="O435" s="117"/>
      <c r="P435" s="37" t="s">
        <v>478</v>
      </c>
    </row>
    <row r="436" spans="2:16" ht="20.100000000000001" customHeight="1">
      <c r="B436" s="186"/>
      <c r="C436" s="130"/>
      <c r="D436" s="130" t="s">
        <v>249</v>
      </c>
      <c r="E436" s="130"/>
      <c r="F436" s="130"/>
      <c r="G436" s="130"/>
      <c r="H436" s="109">
        <v>121</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97</v>
      </c>
      <c r="I437" s="117"/>
      <c r="J437" s="117"/>
      <c r="K437" s="117"/>
      <c r="L437" s="117"/>
      <c r="M437" s="117"/>
      <c r="N437" s="117"/>
      <c r="O437" s="117"/>
      <c r="P437" s="37" t="s">
        <v>478</v>
      </c>
    </row>
    <row r="438" spans="2:16" ht="20.100000000000001" customHeight="1">
      <c r="B438" s="287"/>
      <c r="C438" s="288"/>
      <c r="D438" s="130" t="s">
        <v>251</v>
      </c>
      <c r="E438" s="130"/>
      <c r="F438" s="130"/>
      <c r="G438" s="130"/>
      <c r="H438" s="109">
        <v>19</v>
      </c>
      <c r="I438" s="117"/>
      <c r="J438" s="117"/>
      <c r="K438" s="117"/>
      <c r="L438" s="117"/>
      <c r="M438" s="117"/>
      <c r="N438" s="117"/>
      <c r="O438" s="117"/>
      <c r="P438" s="37" t="s">
        <v>478</v>
      </c>
    </row>
    <row r="439" spans="2:16" ht="20.100000000000001" customHeight="1">
      <c r="B439" s="287"/>
      <c r="C439" s="288"/>
      <c r="D439" s="130" t="s">
        <v>252</v>
      </c>
      <c r="E439" s="130"/>
      <c r="F439" s="130"/>
      <c r="G439" s="130"/>
      <c r="H439" s="109">
        <v>9</v>
      </c>
      <c r="I439" s="117"/>
      <c r="J439" s="117"/>
      <c r="K439" s="117"/>
      <c r="L439" s="117"/>
      <c r="M439" s="117"/>
      <c r="N439" s="117"/>
      <c r="O439" s="117"/>
      <c r="P439" s="37" t="s">
        <v>478</v>
      </c>
    </row>
    <row r="440" spans="2:16" ht="20.100000000000001" customHeight="1">
      <c r="B440" s="287"/>
      <c r="C440" s="288"/>
      <c r="D440" s="130" t="s">
        <v>253</v>
      </c>
      <c r="E440" s="130"/>
      <c r="F440" s="130"/>
      <c r="G440" s="130"/>
      <c r="H440" s="109">
        <v>18</v>
      </c>
      <c r="I440" s="117"/>
      <c r="J440" s="117"/>
      <c r="K440" s="117"/>
      <c r="L440" s="117"/>
      <c r="M440" s="117"/>
      <c r="N440" s="117"/>
      <c r="O440" s="117"/>
      <c r="P440" s="37" t="s">
        <v>478</v>
      </c>
    </row>
    <row r="441" spans="2:16" ht="20.100000000000001" customHeight="1">
      <c r="B441" s="287"/>
      <c r="C441" s="288"/>
      <c r="D441" s="130" t="s">
        <v>254</v>
      </c>
      <c r="E441" s="130"/>
      <c r="F441" s="130"/>
      <c r="G441" s="130"/>
      <c r="H441" s="109">
        <v>5</v>
      </c>
      <c r="I441" s="117"/>
      <c r="J441" s="117"/>
      <c r="K441" s="117"/>
      <c r="L441" s="117"/>
      <c r="M441" s="117"/>
      <c r="N441" s="117"/>
      <c r="O441" s="117"/>
      <c r="P441" s="37" t="s">
        <v>478</v>
      </c>
    </row>
    <row r="442" spans="2:16" ht="20.100000000000001" customHeight="1">
      <c r="B442" s="287"/>
      <c r="C442" s="288"/>
      <c r="D442" s="130" t="s">
        <v>255</v>
      </c>
      <c r="E442" s="130"/>
      <c r="F442" s="130"/>
      <c r="G442" s="130"/>
      <c r="H442" s="109">
        <v>2</v>
      </c>
      <c r="I442" s="117"/>
      <c r="J442" s="117"/>
      <c r="K442" s="117"/>
      <c r="L442" s="117"/>
      <c r="M442" s="117"/>
      <c r="N442" s="117"/>
      <c r="O442" s="117"/>
      <c r="P442" s="37" t="s">
        <v>478</v>
      </c>
    </row>
    <row r="443" spans="2:16" ht="20.100000000000001" customHeight="1">
      <c r="B443" s="287"/>
      <c r="C443" s="288"/>
      <c r="D443" s="130" t="s">
        <v>256</v>
      </c>
      <c r="E443" s="130"/>
      <c r="F443" s="130"/>
      <c r="G443" s="130"/>
      <c r="H443" s="109">
        <v>4</v>
      </c>
      <c r="I443" s="117"/>
      <c r="J443" s="117"/>
      <c r="K443" s="117"/>
      <c r="L443" s="117"/>
      <c r="M443" s="117"/>
      <c r="N443" s="117"/>
      <c r="O443" s="117"/>
      <c r="P443" s="37" t="s">
        <v>478</v>
      </c>
    </row>
    <row r="444" spans="2:16" ht="20.100000000000001" customHeight="1">
      <c r="B444" s="289"/>
      <c r="C444" s="290"/>
      <c r="D444" s="130" t="s">
        <v>257</v>
      </c>
      <c r="E444" s="130"/>
      <c r="F444" s="130"/>
      <c r="G444" s="130"/>
      <c r="H444" s="109">
        <v>0</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3</v>
      </c>
      <c r="I445" s="117"/>
      <c r="J445" s="117"/>
      <c r="K445" s="117"/>
      <c r="L445" s="117"/>
      <c r="M445" s="117"/>
      <c r="N445" s="117"/>
      <c r="O445" s="117"/>
      <c r="P445" s="37" t="s">
        <v>478</v>
      </c>
    </row>
    <row r="446" spans="2:16" ht="20.100000000000001" customHeight="1">
      <c r="B446" s="186"/>
      <c r="C446" s="130"/>
      <c r="D446" s="130" t="s">
        <v>259</v>
      </c>
      <c r="E446" s="130"/>
      <c r="F446" s="130"/>
      <c r="G446" s="130"/>
      <c r="H446" s="109">
        <v>11</v>
      </c>
      <c r="I446" s="117"/>
      <c r="J446" s="117"/>
      <c r="K446" s="117"/>
      <c r="L446" s="117"/>
      <c r="M446" s="117"/>
      <c r="N446" s="117"/>
      <c r="O446" s="117"/>
      <c r="P446" s="37" t="s">
        <v>478</v>
      </c>
    </row>
    <row r="447" spans="2:16" ht="20.100000000000001" customHeight="1">
      <c r="B447" s="186"/>
      <c r="C447" s="130"/>
      <c r="D447" s="130" t="s">
        <v>260</v>
      </c>
      <c r="E447" s="130"/>
      <c r="F447" s="130"/>
      <c r="G447" s="130"/>
      <c r="H447" s="109">
        <v>59</v>
      </c>
      <c r="I447" s="117"/>
      <c r="J447" s="117"/>
      <c r="K447" s="117"/>
      <c r="L447" s="117"/>
      <c r="M447" s="117"/>
      <c r="N447" s="117"/>
      <c r="O447" s="117"/>
      <c r="P447" s="37" t="s">
        <v>478</v>
      </c>
    </row>
    <row r="448" spans="2:16" ht="20.100000000000001" customHeight="1">
      <c r="B448" s="186"/>
      <c r="C448" s="130"/>
      <c r="D448" s="130" t="s">
        <v>261</v>
      </c>
      <c r="E448" s="130"/>
      <c r="F448" s="130"/>
      <c r="G448" s="130"/>
      <c r="H448" s="109">
        <v>37</v>
      </c>
      <c r="I448" s="117"/>
      <c r="J448" s="117"/>
      <c r="K448" s="117"/>
      <c r="L448" s="117"/>
      <c r="M448" s="117"/>
      <c r="N448" s="117"/>
      <c r="O448" s="117"/>
      <c r="P448" s="37" t="s">
        <v>478</v>
      </c>
    </row>
    <row r="449" spans="2:20" ht="20.100000000000001" customHeight="1">
      <c r="B449" s="186"/>
      <c r="C449" s="130"/>
      <c r="D449" s="130" t="s">
        <v>262</v>
      </c>
      <c r="E449" s="130"/>
      <c r="F449" s="130"/>
      <c r="G449" s="130"/>
      <c r="H449" s="109">
        <v>25</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19</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88</v>
      </c>
      <c r="I453" s="94"/>
      <c r="J453" s="94"/>
      <c r="K453" s="94"/>
      <c r="L453" s="94"/>
      <c r="M453" s="94"/>
      <c r="N453" s="94"/>
      <c r="O453" s="94"/>
      <c r="P453" s="49" t="s">
        <v>484</v>
      </c>
    </row>
    <row r="454" spans="2:20" ht="20.100000000000001" customHeight="1">
      <c r="B454" s="186" t="s">
        <v>266</v>
      </c>
      <c r="C454" s="130"/>
      <c r="D454" s="130"/>
      <c r="E454" s="130"/>
      <c r="F454" s="130"/>
      <c r="G454" s="130"/>
      <c r="H454" s="109">
        <v>154</v>
      </c>
      <c r="I454" s="117"/>
      <c r="J454" s="117"/>
      <c r="K454" s="117"/>
      <c r="L454" s="117"/>
      <c r="M454" s="117"/>
      <c r="N454" s="117"/>
      <c r="O454" s="117"/>
      <c r="P454" s="37" t="s">
        <v>476</v>
      </c>
    </row>
    <row r="455" spans="2:20" ht="20.100000000000001" customHeight="1">
      <c r="B455" s="186" t="s">
        <v>267</v>
      </c>
      <c r="C455" s="130"/>
      <c r="D455" s="130"/>
      <c r="E455" s="130"/>
      <c r="F455" s="130"/>
      <c r="G455" s="130"/>
      <c r="H455" s="109">
        <v>64</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14</v>
      </c>
      <c r="I463" s="117"/>
      <c r="J463" s="117"/>
      <c r="K463" s="117"/>
      <c r="L463" s="117"/>
      <c r="M463" s="117"/>
      <c r="N463" s="117"/>
      <c r="O463" s="117"/>
      <c r="P463" s="37" t="s">
        <v>478</v>
      </c>
    </row>
    <row r="464" spans="2:20" ht="20.100000000000001" customHeight="1">
      <c r="B464" s="283"/>
      <c r="C464" s="284"/>
      <c r="D464" s="284"/>
      <c r="E464" s="130" t="s">
        <v>71</v>
      </c>
      <c r="F464" s="130"/>
      <c r="G464" s="130"/>
      <c r="H464" s="109">
        <v>2</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2616</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2617</v>
      </c>
      <c r="I475" s="268"/>
      <c r="J475" s="268"/>
      <c r="K475" s="268"/>
      <c r="L475" s="268"/>
      <c r="M475" s="268"/>
      <c r="N475" s="268"/>
      <c r="O475" s="268"/>
      <c r="P475" s="269"/>
    </row>
    <row r="476" spans="1:20" ht="20.100000000000001" customHeight="1">
      <c r="B476" s="280"/>
      <c r="C476" s="101" t="s">
        <v>14</v>
      </c>
      <c r="D476" s="102"/>
      <c r="E476" s="102"/>
      <c r="F476" s="102"/>
      <c r="G476" s="103"/>
      <c r="H476" s="217" t="s">
        <v>2618</v>
      </c>
      <c r="I476" s="132"/>
      <c r="J476" s="35" t="s">
        <v>468</v>
      </c>
      <c r="K476" s="132" t="s">
        <v>2619</v>
      </c>
      <c r="L476" s="132"/>
      <c r="M476" s="35" t="s">
        <v>468</v>
      </c>
      <c r="N476" s="132" t="s">
        <v>2620</v>
      </c>
      <c r="O476" s="132"/>
      <c r="P476" s="133"/>
    </row>
    <row r="477" spans="1:20" ht="20.100000000000001" customHeight="1">
      <c r="B477" s="280"/>
      <c r="C477" s="153" t="s">
        <v>280</v>
      </c>
      <c r="D477" s="143"/>
      <c r="E477" s="144"/>
      <c r="F477" s="137" t="s">
        <v>281</v>
      </c>
      <c r="G477" s="138"/>
      <c r="H477" s="23">
        <v>8</v>
      </c>
      <c r="I477" s="35" t="s">
        <v>485</v>
      </c>
      <c r="J477" s="24">
        <v>30</v>
      </c>
      <c r="K477" s="35" t="s">
        <v>486</v>
      </c>
      <c r="L477" s="56" t="s">
        <v>434</v>
      </c>
      <c r="M477" s="24">
        <v>17</v>
      </c>
      <c r="N477" s="35" t="s">
        <v>485</v>
      </c>
      <c r="O477" s="24">
        <v>30</v>
      </c>
      <c r="P477" s="37" t="s">
        <v>486</v>
      </c>
    </row>
    <row r="478" spans="1:20" ht="20.100000000000001" customHeight="1">
      <c r="B478" s="280"/>
      <c r="C478" s="153"/>
      <c r="D478" s="143"/>
      <c r="E478" s="144"/>
      <c r="F478" s="137" t="s">
        <v>282</v>
      </c>
      <c r="G478" s="138"/>
      <c r="H478" s="23">
        <v>8</v>
      </c>
      <c r="I478" s="35" t="s">
        <v>485</v>
      </c>
      <c r="J478" s="24">
        <v>30</v>
      </c>
      <c r="K478" s="35" t="s">
        <v>486</v>
      </c>
      <c r="L478" s="56" t="s">
        <v>434</v>
      </c>
      <c r="M478" s="24">
        <v>17</v>
      </c>
      <c r="N478" s="35" t="s">
        <v>485</v>
      </c>
      <c r="O478" s="24">
        <v>30</v>
      </c>
      <c r="P478" s="37" t="s">
        <v>486</v>
      </c>
    </row>
    <row r="479" spans="1:20" ht="20.100000000000001" customHeight="1">
      <c r="B479" s="280"/>
      <c r="C479" s="153"/>
      <c r="D479" s="143"/>
      <c r="E479" s="144"/>
      <c r="F479" s="137" t="s">
        <v>283</v>
      </c>
      <c r="G479" s="138"/>
      <c r="H479" s="23">
        <v>8</v>
      </c>
      <c r="I479" s="35" t="s">
        <v>485</v>
      </c>
      <c r="J479" s="24">
        <v>30</v>
      </c>
      <c r="K479" s="35" t="s">
        <v>486</v>
      </c>
      <c r="L479" s="56" t="s">
        <v>434</v>
      </c>
      <c r="M479" s="24">
        <v>17</v>
      </c>
      <c r="N479" s="35" t="s">
        <v>485</v>
      </c>
      <c r="O479" s="24">
        <v>30</v>
      </c>
      <c r="P479" s="37" t="s">
        <v>486</v>
      </c>
    </row>
    <row r="480" spans="1:20" ht="39.950000000000003" customHeight="1">
      <c r="B480" s="280"/>
      <c r="C480" s="101" t="s">
        <v>284</v>
      </c>
      <c r="D480" s="102"/>
      <c r="E480" s="102"/>
      <c r="F480" s="102"/>
      <c r="G480" s="103"/>
      <c r="H480" s="121" t="s">
        <v>2621</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2622</v>
      </c>
      <c r="I482" s="268"/>
      <c r="J482" s="268"/>
      <c r="K482" s="268"/>
      <c r="L482" s="268"/>
      <c r="M482" s="268"/>
      <c r="N482" s="268"/>
      <c r="O482" s="268"/>
      <c r="P482" s="269"/>
    </row>
    <row r="483" spans="2:16" ht="20.100000000000001" customHeight="1">
      <c r="B483" s="273"/>
      <c r="C483" s="101" t="s">
        <v>14</v>
      </c>
      <c r="D483" s="102"/>
      <c r="E483" s="102"/>
      <c r="F483" s="102"/>
      <c r="G483" s="103"/>
      <c r="H483" s="217" t="s">
        <v>2623</v>
      </c>
      <c r="I483" s="132"/>
      <c r="J483" s="35" t="s">
        <v>468</v>
      </c>
      <c r="K483" s="132" t="s">
        <v>2624</v>
      </c>
      <c r="L483" s="132"/>
      <c r="M483" s="35" t="s">
        <v>468</v>
      </c>
      <c r="N483" s="132" t="s">
        <v>2625</v>
      </c>
      <c r="O483" s="132"/>
      <c r="P483" s="133"/>
    </row>
    <row r="484" spans="2:16" ht="20.100000000000001" customHeight="1">
      <c r="B484" s="273"/>
      <c r="C484" s="134" t="s">
        <v>280</v>
      </c>
      <c r="D484" s="112"/>
      <c r="E484" s="113"/>
      <c r="F484" s="137" t="s">
        <v>281</v>
      </c>
      <c r="G484" s="138"/>
      <c r="H484" s="23">
        <v>10</v>
      </c>
      <c r="I484" s="35" t="s">
        <v>485</v>
      </c>
      <c r="J484" s="24">
        <v>0</v>
      </c>
      <c r="K484" s="35" t="s">
        <v>486</v>
      </c>
      <c r="L484" s="56" t="s">
        <v>434</v>
      </c>
      <c r="M484" s="24">
        <v>17</v>
      </c>
      <c r="N484" s="35" t="s">
        <v>485</v>
      </c>
      <c r="O484" s="24">
        <v>15</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2626</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2627</v>
      </c>
      <c r="I489" s="268"/>
      <c r="J489" s="268"/>
      <c r="K489" s="268"/>
      <c r="L489" s="268"/>
      <c r="M489" s="268"/>
      <c r="N489" s="268"/>
      <c r="O489" s="268"/>
      <c r="P489" s="269"/>
    </row>
    <row r="490" spans="2:16" ht="20.100000000000001" customHeight="1">
      <c r="B490" s="273"/>
      <c r="C490" s="101" t="s">
        <v>14</v>
      </c>
      <c r="D490" s="102"/>
      <c r="E490" s="102"/>
      <c r="F490" s="102"/>
      <c r="G490" s="103"/>
      <c r="H490" s="217" t="s">
        <v>2618</v>
      </c>
      <c r="I490" s="132"/>
      <c r="J490" s="35" t="s">
        <v>468</v>
      </c>
      <c r="K490" s="132" t="s">
        <v>2628</v>
      </c>
      <c r="L490" s="132"/>
      <c r="M490" s="35" t="s">
        <v>468</v>
      </c>
      <c r="N490" s="132" t="s">
        <v>2629</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2630</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2631</v>
      </c>
      <c r="I496" s="268"/>
      <c r="J496" s="268"/>
      <c r="K496" s="268"/>
      <c r="L496" s="268"/>
      <c r="M496" s="268"/>
      <c r="N496" s="268"/>
      <c r="O496" s="268"/>
      <c r="P496" s="269"/>
    </row>
    <row r="497" spans="2:20" ht="20.100000000000001" customHeight="1">
      <c r="B497" s="273"/>
      <c r="C497" s="101" t="s">
        <v>14</v>
      </c>
      <c r="D497" s="102"/>
      <c r="E497" s="102"/>
      <c r="F497" s="102"/>
      <c r="G497" s="103"/>
      <c r="H497" s="217" t="s">
        <v>2618</v>
      </c>
      <c r="I497" s="132"/>
      <c r="J497" s="35" t="s">
        <v>468</v>
      </c>
      <c r="K497" s="132" t="s">
        <v>2632</v>
      </c>
      <c r="L497" s="132"/>
      <c r="M497" s="35" t="s">
        <v>468</v>
      </c>
      <c r="N497" s="132" t="s">
        <v>2633</v>
      </c>
      <c r="O497" s="132"/>
      <c r="P497" s="133"/>
    </row>
    <row r="498" spans="2:20" ht="20.100000000000001" customHeight="1">
      <c r="B498" s="273"/>
      <c r="C498" s="134" t="s">
        <v>280</v>
      </c>
      <c r="D498" s="112"/>
      <c r="E498" s="113"/>
      <c r="F498" s="137" t="s">
        <v>281</v>
      </c>
      <c r="G498" s="138"/>
      <c r="H498" s="23">
        <v>8</v>
      </c>
      <c r="I498" s="35" t="s">
        <v>485</v>
      </c>
      <c r="J498" s="24">
        <v>45</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2630</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2634</v>
      </c>
      <c r="M513" s="105"/>
      <c r="N513" s="105"/>
      <c r="O513" s="106"/>
      <c r="P513" s="107"/>
    </row>
    <row r="514" spans="2:20" ht="20.100000000000001" customHeight="1">
      <c r="B514" s="111" t="s">
        <v>287</v>
      </c>
      <c r="C514" s="112"/>
      <c r="D514" s="112"/>
      <c r="E514" s="112"/>
      <c r="F514" s="112"/>
      <c r="G514" s="113"/>
      <c r="H514" s="109" t="s">
        <v>2562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2635</v>
      </c>
      <c r="M516" s="105"/>
      <c r="N516" s="105"/>
      <c r="O516" s="106"/>
      <c r="P516" s="107"/>
    </row>
    <row r="517" spans="2:20" ht="20.100000000000001" customHeight="1" thickBot="1">
      <c r="B517" s="238" t="s">
        <v>288</v>
      </c>
      <c r="C517" s="239"/>
      <c r="D517" s="239"/>
      <c r="E517" s="239"/>
      <c r="F517" s="239"/>
      <c r="G517" s="239"/>
      <c r="H517" s="128" t="s">
        <v>2562</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2636</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2562</v>
      </c>
      <c r="K523" s="108"/>
      <c r="L523" s="108"/>
      <c r="M523" s="108"/>
      <c r="N523" s="108"/>
      <c r="O523" s="109"/>
      <c r="P523" s="110"/>
      <c r="S523" s="15" t="str">
        <f>IF($F$520=MST!$I$6,IF(J523="","未記入",""),"")</f>
        <v/>
      </c>
    </row>
    <row r="524" spans="2:20" ht="20.100000000000001" customHeight="1">
      <c r="B524" s="111" t="s">
        <v>2503</v>
      </c>
      <c r="C524" s="112"/>
      <c r="D524" s="112"/>
      <c r="E524" s="113"/>
      <c r="F524" s="109"/>
      <c r="G524" s="117"/>
      <c r="H524" s="117"/>
      <c r="I524" s="117"/>
      <c r="J524" s="117"/>
      <c r="K524" s="117"/>
      <c r="L524" s="117"/>
      <c r="M524" s="117"/>
      <c r="N524" s="117"/>
      <c r="O524" s="117"/>
      <c r="P524" s="118"/>
      <c r="S524" s="15" t="str">
        <f>IF(F524="","未記入","")</f>
        <v>未記入</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v>40569</v>
      </c>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t="s">
        <v>2637</v>
      </c>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t="s">
        <v>2562</v>
      </c>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2638</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2638</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2639</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2640</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2640</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2562</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2562</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2641</v>
      </c>
      <c r="K564" s="122"/>
      <c r="L564" s="122"/>
      <c r="M564" s="122"/>
      <c r="N564" s="122"/>
      <c r="O564" s="122"/>
      <c r="P564" s="123"/>
    </row>
    <row r="565" spans="1:22" ht="27.75" customHeight="1">
      <c r="B565" s="111" t="s">
        <v>297</v>
      </c>
      <c r="C565" s="112"/>
      <c r="D565" s="112"/>
      <c r="E565" s="113"/>
      <c r="F565" s="220" t="s">
        <v>2562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c r="G567" s="221"/>
      <c r="H567" s="221"/>
      <c r="I567" s="221"/>
      <c r="J567" s="221"/>
      <c r="K567" s="221"/>
      <c r="L567" s="221"/>
      <c r="M567" s="221"/>
      <c r="N567" s="221"/>
      <c r="O567" s="221"/>
      <c r="P567" s="222"/>
      <c r="S567" s="249" t="str">
        <f>IF(F567="","未記入","")</f>
        <v>未記入</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2561</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50" sqref="M50:Q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c r="K4" s="498"/>
      <c r="L4" s="498"/>
      <c r="M4" s="497"/>
      <c r="N4" s="498"/>
      <c r="O4" s="498"/>
      <c r="P4" s="498"/>
      <c r="Q4" s="498"/>
      <c r="R4" s="65"/>
      <c r="S4" s="25"/>
      <c r="T4" s="12"/>
    </row>
    <row r="5" spans="1:23" ht="50.1" customHeight="1">
      <c r="B5" s="526"/>
      <c r="C5" s="505" t="s">
        <v>308</v>
      </c>
      <c r="D5" s="505"/>
      <c r="E5" s="505"/>
      <c r="F5" s="505"/>
      <c r="G5" s="505"/>
      <c r="H5" s="495" t="s">
        <v>2359</v>
      </c>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c r="K6" s="498"/>
      <c r="L6" s="498"/>
      <c r="M6" s="497"/>
      <c r="N6" s="498"/>
      <c r="O6" s="498"/>
      <c r="P6" s="498"/>
      <c r="Q6" s="498"/>
      <c r="R6" s="65"/>
      <c r="S6" s="25"/>
    </row>
    <row r="7" spans="1:23" ht="50.1" customHeight="1">
      <c r="B7" s="526"/>
      <c r="C7" s="505" t="s">
        <v>310</v>
      </c>
      <c r="D7" s="505"/>
      <c r="E7" s="505"/>
      <c r="F7" s="505"/>
      <c r="G7" s="505"/>
      <c r="H7" s="495" t="s">
        <v>2359</v>
      </c>
      <c r="I7" s="496"/>
      <c r="J7" s="497"/>
      <c r="K7" s="498"/>
      <c r="L7" s="498"/>
      <c r="M7" s="497"/>
      <c r="N7" s="498"/>
      <c r="O7" s="498"/>
      <c r="P7" s="498"/>
      <c r="Q7" s="498"/>
      <c r="R7" s="65"/>
      <c r="S7" s="25"/>
    </row>
    <row r="8" spans="1:23" ht="50.1" customHeight="1">
      <c r="B8" s="526"/>
      <c r="C8" s="505" t="s">
        <v>311</v>
      </c>
      <c r="D8" s="505"/>
      <c r="E8" s="505"/>
      <c r="F8" s="505"/>
      <c r="G8" s="505"/>
      <c r="H8" s="495" t="s">
        <v>2359</v>
      </c>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c r="K9" s="498"/>
      <c r="L9" s="498"/>
      <c r="M9" s="497"/>
      <c r="N9" s="498"/>
      <c r="O9" s="498"/>
      <c r="P9" s="498"/>
      <c r="Q9" s="498"/>
      <c r="R9" s="65"/>
      <c r="S9" s="25"/>
    </row>
    <row r="10" spans="1:23" ht="50.1" customHeight="1">
      <c r="B10" s="526"/>
      <c r="C10" s="505" t="s">
        <v>313</v>
      </c>
      <c r="D10" s="505"/>
      <c r="E10" s="505"/>
      <c r="F10" s="505"/>
      <c r="G10" s="505"/>
      <c r="H10" s="495" t="s">
        <v>2359</v>
      </c>
      <c r="I10" s="496"/>
      <c r="J10" s="497"/>
      <c r="K10" s="498"/>
      <c r="L10" s="498"/>
      <c r="M10" s="497"/>
      <c r="N10" s="498"/>
      <c r="O10" s="498"/>
      <c r="P10" s="498"/>
      <c r="Q10" s="498"/>
      <c r="R10" s="65"/>
      <c r="S10" s="25"/>
    </row>
    <row r="11" spans="1:23" ht="50.1" customHeight="1">
      <c r="B11" s="526"/>
      <c r="C11" s="505" t="s">
        <v>314</v>
      </c>
      <c r="D11" s="505"/>
      <c r="E11" s="505"/>
      <c r="F11" s="505"/>
      <c r="G11" s="505"/>
      <c r="H11" s="495" t="s">
        <v>2359</v>
      </c>
      <c r="I11" s="496"/>
      <c r="J11" s="497"/>
      <c r="K11" s="498"/>
      <c r="L11" s="498"/>
      <c r="M11" s="497"/>
      <c r="N11" s="498"/>
      <c r="O11" s="498"/>
      <c r="P11" s="498"/>
      <c r="Q11" s="498"/>
      <c r="R11" s="65"/>
      <c r="S11" s="25"/>
    </row>
    <row r="12" spans="1:23" ht="50.1" customHeight="1">
      <c r="B12" s="526"/>
      <c r="C12" s="505" t="s">
        <v>315</v>
      </c>
      <c r="D12" s="505"/>
      <c r="E12" s="505"/>
      <c r="F12" s="505"/>
      <c r="G12" s="505"/>
      <c r="H12" s="495" t="s">
        <v>2359</v>
      </c>
      <c r="I12" s="496"/>
      <c r="J12" s="497"/>
      <c r="K12" s="498"/>
      <c r="L12" s="498"/>
      <c r="M12" s="497"/>
      <c r="N12" s="498"/>
      <c r="O12" s="498"/>
      <c r="P12" s="498"/>
      <c r="Q12" s="498"/>
      <c r="R12" s="65"/>
      <c r="S12" s="25"/>
    </row>
    <row r="13" spans="1:23" ht="50.1" customHeight="1">
      <c r="B13" s="526"/>
      <c r="C13" s="505" t="s">
        <v>316</v>
      </c>
      <c r="D13" s="505"/>
      <c r="E13" s="505"/>
      <c r="F13" s="505"/>
      <c r="G13" s="505"/>
      <c r="H13" s="495" t="s">
        <v>2358</v>
      </c>
      <c r="I13" s="496"/>
      <c r="J13" s="497" t="s">
        <v>2642</v>
      </c>
      <c r="K13" s="498"/>
      <c r="L13" s="498"/>
      <c r="M13" s="497" t="s">
        <v>2643</v>
      </c>
      <c r="N13" s="498"/>
      <c r="O13" s="498"/>
      <c r="P13" s="498"/>
      <c r="Q13" s="498"/>
      <c r="R13" s="65"/>
      <c r="S13" s="25" t="s">
        <v>2573</v>
      </c>
    </row>
    <row r="14" spans="1:23" ht="50.1" customHeight="1">
      <c r="B14" s="526"/>
      <c r="C14" s="505" t="s">
        <v>317</v>
      </c>
      <c r="D14" s="505"/>
      <c r="E14" s="505"/>
      <c r="F14" s="505"/>
      <c r="G14" s="505"/>
      <c r="H14" s="495" t="s">
        <v>2359</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2359</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2359</v>
      </c>
      <c r="I17" s="496"/>
      <c r="J17" s="497"/>
      <c r="K17" s="498"/>
      <c r="L17" s="498"/>
      <c r="M17" s="497"/>
      <c r="N17" s="498"/>
      <c r="O17" s="498"/>
      <c r="P17" s="498"/>
      <c r="Q17" s="498"/>
      <c r="R17" s="65"/>
      <c r="S17" s="25"/>
    </row>
    <row r="18" spans="2:19" ht="50.1" customHeight="1">
      <c r="B18" s="59"/>
      <c r="C18" s="505" t="s">
        <v>341</v>
      </c>
      <c r="D18" s="505"/>
      <c r="E18" s="505"/>
      <c r="F18" s="505"/>
      <c r="G18" s="505"/>
      <c r="H18" s="495" t="s">
        <v>2359</v>
      </c>
      <c r="I18" s="496"/>
      <c r="J18" s="497"/>
      <c r="K18" s="498"/>
      <c r="L18" s="498"/>
      <c r="M18" s="497"/>
      <c r="N18" s="498"/>
      <c r="O18" s="498"/>
      <c r="P18" s="498"/>
      <c r="Q18" s="498"/>
      <c r="R18" s="65"/>
      <c r="S18" s="25"/>
    </row>
    <row r="19" spans="2:19" ht="50.1" customHeight="1">
      <c r="B19" s="59"/>
      <c r="C19" s="531" t="s">
        <v>405</v>
      </c>
      <c r="D19" s="532"/>
      <c r="E19" s="532"/>
      <c r="F19" s="532"/>
      <c r="G19" s="533"/>
      <c r="H19" s="495" t="s">
        <v>2359</v>
      </c>
      <c r="I19" s="496"/>
      <c r="J19" s="497"/>
      <c r="K19" s="498"/>
      <c r="L19" s="498"/>
      <c r="M19" s="497"/>
      <c r="N19" s="498"/>
      <c r="O19" s="498"/>
      <c r="P19" s="498"/>
      <c r="Q19" s="498"/>
      <c r="R19" s="65"/>
      <c r="S19" s="25"/>
    </row>
    <row r="20" spans="2:19" ht="50.1" customHeight="1">
      <c r="B20" s="59"/>
      <c r="C20" s="505" t="s">
        <v>334</v>
      </c>
      <c r="D20" s="505"/>
      <c r="E20" s="505"/>
      <c r="F20" s="505"/>
      <c r="G20" s="505"/>
      <c r="H20" s="495" t="s">
        <v>2359</v>
      </c>
      <c r="I20" s="496"/>
      <c r="J20" s="497"/>
      <c r="K20" s="498"/>
      <c r="L20" s="498"/>
      <c r="M20" s="497"/>
      <c r="N20" s="498"/>
      <c r="O20" s="498"/>
      <c r="P20" s="498"/>
      <c r="Q20" s="498"/>
      <c r="R20" s="65"/>
      <c r="S20" s="25"/>
    </row>
    <row r="21" spans="2:19" ht="50.1" customHeight="1">
      <c r="B21" s="59"/>
      <c r="C21" s="505" t="s">
        <v>338</v>
      </c>
      <c r="D21" s="505"/>
      <c r="E21" s="505"/>
      <c r="F21" s="505"/>
      <c r="G21" s="505"/>
      <c r="H21" s="495" t="s">
        <v>2359</v>
      </c>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c r="K22" s="498"/>
      <c r="L22" s="498"/>
      <c r="M22" s="497"/>
      <c r="N22" s="498"/>
      <c r="O22" s="498"/>
      <c r="P22" s="498"/>
      <c r="Q22" s="498"/>
      <c r="R22" s="65"/>
      <c r="S22" s="25"/>
    </row>
    <row r="23" spans="2:19" ht="50.1" customHeight="1">
      <c r="B23" s="59"/>
      <c r="C23" s="505" t="s">
        <v>342</v>
      </c>
      <c r="D23" s="505"/>
      <c r="E23" s="505"/>
      <c r="F23" s="505"/>
      <c r="G23" s="505"/>
      <c r="H23" s="495" t="s">
        <v>2359</v>
      </c>
      <c r="I23" s="496"/>
      <c r="J23" s="497"/>
      <c r="K23" s="498"/>
      <c r="L23" s="498"/>
      <c r="M23" s="497"/>
      <c r="N23" s="498"/>
      <c r="O23" s="498"/>
      <c r="P23" s="498"/>
      <c r="Q23" s="498"/>
      <c r="R23" s="65"/>
      <c r="S23" s="25"/>
    </row>
    <row r="24" spans="2:19" ht="50.1" customHeight="1">
      <c r="B24" s="59"/>
      <c r="C24" s="505" t="s">
        <v>395</v>
      </c>
      <c r="D24" s="505"/>
      <c r="E24" s="505"/>
      <c r="F24" s="505"/>
      <c r="G24" s="505"/>
      <c r="H24" s="495" t="s">
        <v>2359</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2359</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2359</v>
      </c>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c r="K29" s="498"/>
      <c r="L29" s="498"/>
      <c r="M29" s="497"/>
      <c r="N29" s="498"/>
      <c r="O29" s="498"/>
      <c r="P29" s="498"/>
      <c r="Q29" s="498"/>
      <c r="R29" s="65"/>
      <c r="S29" s="25"/>
    </row>
    <row r="30" spans="2:19" ht="50.1" customHeight="1">
      <c r="B30" s="59"/>
      <c r="C30" s="505" t="s">
        <v>324</v>
      </c>
      <c r="D30" s="505"/>
      <c r="E30" s="505"/>
      <c r="F30" s="505"/>
      <c r="G30" s="505"/>
      <c r="H30" s="495" t="s">
        <v>2359</v>
      </c>
      <c r="I30" s="496"/>
      <c r="J30" s="497"/>
      <c r="K30" s="498"/>
      <c r="L30" s="498"/>
      <c r="M30" s="497"/>
      <c r="N30" s="498"/>
      <c r="O30" s="498"/>
      <c r="P30" s="498"/>
      <c r="Q30" s="498"/>
      <c r="R30" s="65"/>
      <c r="S30" s="25"/>
    </row>
    <row r="31" spans="2:19" ht="50.1" customHeight="1">
      <c r="B31" s="59"/>
      <c r="C31" s="505" t="s">
        <v>325</v>
      </c>
      <c r="D31" s="505"/>
      <c r="E31" s="505"/>
      <c r="F31" s="505"/>
      <c r="G31" s="505"/>
      <c r="H31" s="495" t="s">
        <v>2359</v>
      </c>
      <c r="I31" s="496"/>
      <c r="J31" s="497"/>
      <c r="K31" s="498"/>
      <c r="L31" s="498"/>
      <c r="M31" s="497"/>
      <c r="N31" s="498"/>
      <c r="O31" s="498"/>
      <c r="P31" s="498"/>
      <c r="Q31" s="498"/>
      <c r="R31" s="65"/>
      <c r="S31" s="25"/>
    </row>
    <row r="32" spans="2:19" ht="50.1" customHeight="1">
      <c r="B32" s="59"/>
      <c r="C32" s="505" t="s">
        <v>326</v>
      </c>
      <c r="D32" s="505"/>
      <c r="E32" s="505"/>
      <c r="F32" s="505"/>
      <c r="G32" s="505"/>
      <c r="H32" s="495" t="s">
        <v>2359</v>
      </c>
      <c r="I32" s="496"/>
      <c r="J32" s="497"/>
      <c r="K32" s="498"/>
      <c r="L32" s="498"/>
      <c r="M32" s="497"/>
      <c r="N32" s="498"/>
      <c r="O32" s="498"/>
      <c r="P32" s="498"/>
      <c r="Q32" s="498"/>
      <c r="R32" s="65"/>
      <c r="S32" s="25"/>
    </row>
    <row r="33" spans="2:19" ht="50.1" customHeight="1">
      <c r="B33" s="59"/>
      <c r="C33" s="505" t="s">
        <v>327</v>
      </c>
      <c r="D33" s="505"/>
      <c r="E33" s="505"/>
      <c r="F33" s="505"/>
      <c r="G33" s="505"/>
      <c r="H33" s="495" t="s">
        <v>2359</v>
      </c>
      <c r="I33" s="496"/>
      <c r="J33" s="497"/>
      <c r="K33" s="498"/>
      <c r="L33" s="498"/>
      <c r="M33" s="497"/>
      <c r="N33" s="498"/>
      <c r="O33" s="498"/>
      <c r="P33" s="498"/>
      <c r="Q33" s="498"/>
      <c r="R33" s="65"/>
      <c r="S33" s="25"/>
    </row>
    <row r="34" spans="2:19" ht="50.1" customHeight="1">
      <c r="B34" s="59"/>
      <c r="C34" s="505" t="s">
        <v>328</v>
      </c>
      <c r="D34" s="505"/>
      <c r="E34" s="505"/>
      <c r="F34" s="505"/>
      <c r="G34" s="505"/>
      <c r="H34" s="495" t="s">
        <v>2359</v>
      </c>
      <c r="I34" s="496"/>
      <c r="J34" s="497"/>
      <c r="K34" s="498"/>
      <c r="L34" s="498"/>
      <c r="M34" s="497"/>
      <c r="N34" s="498"/>
      <c r="O34" s="498"/>
      <c r="P34" s="498"/>
      <c r="Q34" s="498"/>
      <c r="R34" s="65"/>
      <c r="S34" s="25"/>
    </row>
    <row r="35" spans="2:19" ht="50.1" customHeight="1">
      <c r="B35" s="59"/>
      <c r="C35" s="505" t="s">
        <v>329</v>
      </c>
      <c r="D35" s="505"/>
      <c r="E35" s="505"/>
      <c r="F35" s="505"/>
      <c r="G35" s="505"/>
      <c r="H35" s="495" t="s">
        <v>2358</v>
      </c>
      <c r="I35" s="496"/>
      <c r="J35" s="497" t="s">
        <v>2644</v>
      </c>
      <c r="K35" s="498"/>
      <c r="L35" s="498"/>
      <c r="M35" s="497" t="s">
        <v>2643</v>
      </c>
      <c r="N35" s="498"/>
      <c r="O35" s="498"/>
      <c r="P35" s="498"/>
      <c r="Q35" s="498"/>
      <c r="R35" s="65"/>
      <c r="S35" s="25" t="s">
        <v>2573</v>
      </c>
    </row>
    <row r="36" spans="2:19" ht="50.1" customHeight="1">
      <c r="B36" s="59"/>
      <c r="C36" s="505" t="s">
        <v>331</v>
      </c>
      <c r="D36" s="505"/>
      <c r="E36" s="505"/>
      <c r="F36" s="505"/>
      <c r="G36" s="505"/>
      <c r="H36" s="495" t="s">
        <v>2359</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2359</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2359</v>
      </c>
      <c r="I39" s="496"/>
      <c r="J39" s="497"/>
      <c r="K39" s="498"/>
      <c r="L39" s="498"/>
      <c r="M39" s="497"/>
      <c r="N39" s="498"/>
      <c r="O39" s="498"/>
      <c r="P39" s="498"/>
      <c r="Q39" s="498"/>
      <c r="R39" s="65"/>
      <c r="S39" s="25"/>
    </row>
    <row r="40" spans="2:19" ht="50.1" customHeight="1">
      <c r="B40" s="503"/>
      <c r="C40" s="505" t="s">
        <v>335</v>
      </c>
      <c r="D40" s="505"/>
      <c r="E40" s="505"/>
      <c r="F40" s="505"/>
      <c r="G40" s="505"/>
      <c r="H40" s="495" t="s">
        <v>2359</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2359</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2359</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2359</v>
      </c>
      <c r="I44" s="496"/>
      <c r="J44" s="497"/>
      <c r="K44" s="498"/>
      <c r="L44" s="498"/>
      <c r="M44" s="497"/>
      <c r="N44" s="498"/>
      <c r="O44" s="498"/>
      <c r="P44" s="498"/>
      <c r="Q44" s="498"/>
      <c r="R44" s="65"/>
      <c r="S44" s="25"/>
    </row>
    <row r="45" spans="2:19" ht="50.1" customHeight="1">
      <c r="B45" s="503"/>
      <c r="C45" s="505" t="s">
        <v>346</v>
      </c>
      <c r="D45" s="505"/>
      <c r="E45" s="505"/>
      <c r="F45" s="505"/>
      <c r="G45" s="505"/>
      <c r="H45" s="495" t="s">
        <v>2359</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2359</v>
      </c>
      <c r="I48" s="496"/>
      <c r="J48" s="497"/>
      <c r="K48" s="498"/>
      <c r="L48" s="498"/>
      <c r="M48" s="497"/>
      <c r="N48" s="498"/>
      <c r="O48" s="498"/>
      <c r="P48" s="498"/>
      <c r="Q48" s="498"/>
      <c r="R48" s="65"/>
      <c r="S48" s="25"/>
    </row>
    <row r="49" spans="2:19" ht="50.1" customHeight="1">
      <c r="B49" s="503"/>
      <c r="C49" s="505" t="s">
        <v>408</v>
      </c>
      <c r="D49" s="505"/>
      <c r="E49" s="505"/>
      <c r="F49" s="505"/>
      <c r="G49" s="505"/>
      <c r="H49" s="495" t="s">
        <v>2359</v>
      </c>
      <c r="I49" s="496"/>
      <c r="J49" s="497"/>
      <c r="K49" s="498"/>
      <c r="L49" s="498"/>
      <c r="M49" s="497"/>
      <c r="N49" s="498"/>
      <c r="O49" s="498"/>
      <c r="P49" s="498"/>
      <c r="Q49" s="498"/>
      <c r="R49" s="65"/>
      <c r="S49" s="25"/>
    </row>
    <row r="50" spans="2:19" ht="50.1" customHeight="1" thickBot="1">
      <c r="B50" s="504"/>
      <c r="C50" s="535" t="s">
        <v>409</v>
      </c>
      <c r="D50" s="535"/>
      <c r="E50" s="535"/>
      <c r="F50" s="535"/>
      <c r="G50" s="535"/>
      <c r="H50" s="499" t="s">
        <v>2359</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5" zoomScaleNormal="85" zoomScaleSheetLayoutView="100" workbookViewId="0">
      <selection activeCell="AB12" sqref="AB12:AD1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t="s">
        <v>2562</v>
      </c>
      <c r="K7" s="548"/>
      <c r="L7" s="548"/>
      <c r="M7" s="548"/>
      <c r="N7" s="548"/>
      <c r="O7" s="549"/>
      <c r="P7" s="547" t="s">
        <v>2561</v>
      </c>
      <c r="Q7" s="548"/>
      <c r="R7" s="548"/>
      <c r="S7" s="548"/>
      <c r="T7" s="548"/>
      <c r="U7" s="549"/>
      <c r="V7" s="590"/>
      <c r="W7" s="590"/>
      <c r="X7" s="590"/>
      <c r="Y7" s="590"/>
      <c r="Z7" s="590"/>
      <c r="AA7" s="590"/>
      <c r="AB7" s="588"/>
      <c r="AC7" s="589"/>
      <c r="AD7" s="589"/>
      <c r="AE7" s="588" t="s">
        <v>2659</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2562</v>
      </c>
      <c r="K8" s="551"/>
      <c r="L8" s="551"/>
      <c r="M8" s="551"/>
      <c r="N8" s="551"/>
      <c r="O8" s="552"/>
      <c r="P8" s="550" t="s">
        <v>2561</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2562</v>
      </c>
      <c r="Q9" s="551"/>
      <c r="R9" s="551"/>
      <c r="S9" s="551"/>
      <c r="T9" s="551"/>
      <c r="U9" s="552"/>
      <c r="V9" s="546"/>
      <c r="W9" s="546"/>
      <c r="X9" s="546"/>
      <c r="Y9" s="546" t="s">
        <v>2573</v>
      </c>
      <c r="Z9" s="546"/>
      <c r="AA9" s="546"/>
      <c r="AB9" s="555" t="s">
        <v>2645</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2562</v>
      </c>
      <c r="K10" s="551"/>
      <c r="L10" s="551"/>
      <c r="M10" s="551"/>
      <c r="N10" s="551"/>
      <c r="O10" s="552"/>
      <c r="P10" s="550" t="s">
        <v>2562</v>
      </c>
      <c r="Q10" s="551"/>
      <c r="R10" s="551"/>
      <c r="S10" s="551"/>
      <c r="T10" s="551"/>
      <c r="U10" s="552"/>
      <c r="V10" s="546"/>
      <c r="W10" s="546"/>
      <c r="X10" s="546"/>
      <c r="Y10" s="546" t="s">
        <v>2573</v>
      </c>
      <c r="Z10" s="546"/>
      <c r="AA10" s="546"/>
      <c r="AB10" s="555" t="s">
        <v>2669</v>
      </c>
      <c r="AC10" s="556"/>
      <c r="AD10" s="556"/>
      <c r="AE10" s="555" t="s">
        <v>2660</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2562</v>
      </c>
      <c r="K11" s="551"/>
      <c r="L11" s="551"/>
      <c r="M11" s="551"/>
      <c r="N11" s="551"/>
      <c r="O11" s="552"/>
      <c r="P11" s="550" t="s">
        <v>2562</v>
      </c>
      <c r="Q11" s="551"/>
      <c r="R11" s="551"/>
      <c r="S11" s="551"/>
      <c r="T11" s="551"/>
      <c r="U11" s="552"/>
      <c r="V11" s="546"/>
      <c r="W11" s="546"/>
      <c r="X11" s="546"/>
      <c r="Y11" s="546" t="s">
        <v>2573</v>
      </c>
      <c r="Z11" s="546"/>
      <c r="AA11" s="546"/>
      <c r="AB11" s="555" t="s">
        <v>2670</v>
      </c>
      <c r="AC11" s="556"/>
      <c r="AD11" s="556"/>
      <c r="AE11" s="555" t="s">
        <v>2661</v>
      </c>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2562</v>
      </c>
      <c r="K12" s="551"/>
      <c r="L12" s="551"/>
      <c r="M12" s="551"/>
      <c r="N12" s="551"/>
      <c r="O12" s="552"/>
      <c r="P12" s="550" t="s">
        <v>2561</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2562</v>
      </c>
      <c r="K13" s="551"/>
      <c r="L13" s="551"/>
      <c r="M13" s="551"/>
      <c r="N13" s="551"/>
      <c r="O13" s="552"/>
      <c r="P13" s="550" t="s">
        <v>2561</v>
      </c>
      <c r="Q13" s="551"/>
      <c r="R13" s="551"/>
      <c r="S13" s="551"/>
      <c r="T13" s="551"/>
      <c r="U13" s="552"/>
      <c r="V13" s="546"/>
      <c r="W13" s="546"/>
      <c r="X13" s="546"/>
      <c r="Y13" s="546"/>
      <c r="Z13" s="546"/>
      <c r="AA13" s="546"/>
      <c r="AB13" s="555"/>
      <c r="AC13" s="556"/>
      <c r="AD13" s="556"/>
      <c r="AE13" s="555" t="s">
        <v>2646</v>
      </c>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t="s">
        <v>2562</v>
      </c>
      <c r="K14" s="551"/>
      <c r="L14" s="551"/>
      <c r="M14" s="551"/>
      <c r="N14" s="551"/>
      <c r="O14" s="552"/>
      <c r="P14" s="550" t="s">
        <v>2562</v>
      </c>
      <c r="Q14" s="551"/>
      <c r="R14" s="551"/>
      <c r="S14" s="551"/>
      <c r="T14" s="551"/>
      <c r="U14" s="552"/>
      <c r="V14" s="546"/>
      <c r="W14" s="546"/>
      <c r="X14" s="546"/>
      <c r="Y14" s="546" t="s">
        <v>2573</v>
      </c>
      <c r="Z14" s="546"/>
      <c r="AA14" s="546"/>
      <c r="AB14" s="555" t="s">
        <v>2647</v>
      </c>
      <c r="AC14" s="556"/>
      <c r="AD14" s="556"/>
      <c r="AE14" s="555" t="s">
        <v>2648</v>
      </c>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t="s">
        <v>2562</v>
      </c>
      <c r="K15" s="538"/>
      <c r="L15" s="538"/>
      <c r="M15" s="538"/>
      <c r="N15" s="538"/>
      <c r="O15" s="539"/>
      <c r="P15" s="537" t="s">
        <v>2561</v>
      </c>
      <c r="Q15" s="538"/>
      <c r="R15" s="538"/>
      <c r="S15" s="538"/>
      <c r="T15" s="538"/>
      <c r="U15" s="539"/>
      <c r="V15" s="540"/>
      <c r="W15" s="540"/>
      <c r="X15" s="540"/>
      <c r="Y15" s="540"/>
      <c r="Z15" s="540"/>
      <c r="AA15" s="540"/>
      <c r="AB15" s="541"/>
      <c r="AC15" s="542"/>
      <c r="AD15" s="542"/>
      <c r="AE15" s="541" t="s">
        <v>2662</v>
      </c>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t="s">
        <v>2562</v>
      </c>
      <c r="K17" s="548"/>
      <c r="L17" s="548"/>
      <c r="M17" s="548"/>
      <c r="N17" s="548"/>
      <c r="O17" s="549"/>
      <c r="P17" s="547" t="s">
        <v>2562</v>
      </c>
      <c r="Q17" s="548"/>
      <c r="R17" s="548"/>
      <c r="S17" s="548"/>
      <c r="T17" s="548"/>
      <c r="U17" s="549"/>
      <c r="V17" s="590"/>
      <c r="W17" s="590"/>
      <c r="X17" s="590"/>
      <c r="Y17" s="590" t="s">
        <v>2573</v>
      </c>
      <c r="Z17" s="590"/>
      <c r="AA17" s="590"/>
      <c r="AB17" s="588" t="s">
        <v>2649</v>
      </c>
      <c r="AC17" s="589"/>
      <c r="AD17" s="589"/>
      <c r="AE17" s="588" t="s">
        <v>2650</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t="s">
        <v>2562</v>
      </c>
      <c r="K18" s="551"/>
      <c r="L18" s="551"/>
      <c r="M18" s="551"/>
      <c r="N18" s="551"/>
      <c r="O18" s="552"/>
      <c r="P18" s="550" t="s">
        <v>2562</v>
      </c>
      <c r="Q18" s="551"/>
      <c r="R18" s="551"/>
      <c r="S18" s="551"/>
      <c r="T18" s="551"/>
      <c r="U18" s="552"/>
      <c r="V18" s="546"/>
      <c r="W18" s="546"/>
      <c r="X18" s="546"/>
      <c r="Y18" s="546" t="s">
        <v>2573</v>
      </c>
      <c r="Z18" s="546"/>
      <c r="AA18" s="546"/>
      <c r="AB18" s="555"/>
      <c r="AC18" s="556"/>
      <c r="AD18" s="556"/>
      <c r="AE18" s="555" t="s">
        <v>2665</v>
      </c>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t="s">
        <v>2562</v>
      </c>
      <c r="K19" s="551"/>
      <c r="L19" s="551"/>
      <c r="M19" s="551"/>
      <c r="N19" s="551"/>
      <c r="O19" s="552"/>
      <c r="P19" s="550" t="s">
        <v>2561</v>
      </c>
      <c r="Q19" s="551"/>
      <c r="R19" s="551"/>
      <c r="S19" s="551"/>
      <c r="T19" s="551"/>
      <c r="U19" s="552"/>
      <c r="V19" s="546"/>
      <c r="W19" s="546"/>
      <c r="X19" s="546"/>
      <c r="Y19" s="546" t="s">
        <v>2573</v>
      </c>
      <c r="Z19" s="546"/>
      <c r="AA19" s="546"/>
      <c r="AB19" s="555"/>
      <c r="AC19" s="556"/>
      <c r="AD19" s="556"/>
      <c r="AE19" s="555" t="s">
        <v>2666</v>
      </c>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t="s">
        <v>2562</v>
      </c>
      <c r="K20" s="551"/>
      <c r="L20" s="551"/>
      <c r="M20" s="551"/>
      <c r="N20" s="551"/>
      <c r="O20" s="552"/>
      <c r="P20" s="550" t="s">
        <v>2562</v>
      </c>
      <c r="Q20" s="551"/>
      <c r="R20" s="551"/>
      <c r="S20" s="551"/>
      <c r="T20" s="551"/>
      <c r="U20" s="552"/>
      <c r="V20" s="546"/>
      <c r="W20" s="546"/>
      <c r="X20" s="546"/>
      <c r="Y20" s="546" t="s">
        <v>2573</v>
      </c>
      <c r="Z20" s="546"/>
      <c r="AA20" s="546"/>
      <c r="AB20" s="555"/>
      <c r="AC20" s="556"/>
      <c r="AD20" s="556"/>
      <c r="AE20" s="555" t="s">
        <v>2651</v>
      </c>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2562</v>
      </c>
      <c r="Q21" s="551"/>
      <c r="R21" s="551"/>
      <c r="S21" s="551"/>
      <c r="T21" s="551"/>
      <c r="U21" s="552"/>
      <c r="V21" s="546"/>
      <c r="W21" s="546"/>
      <c r="X21" s="546"/>
      <c r="Y21" s="546" t="s">
        <v>2573</v>
      </c>
      <c r="Z21" s="546"/>
      <c r="AA21" s="546"/>
      <c r="AB21" s="555"/>
      <c r="AC21" s="556"/>
      <c r="AD21" s="556"/>
      <c r="AE21" s="555" t="s">
        <v>2667</v>
      </c>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2562</v>
      </c>
      <c r="Q22" s="551"/>
      <c r="R22" s="551"/>
      <c r="S22" s="551"/>
      <c r="T22" s="551"/>
      <c r="U22" s="552"/>
      <c r="V22" s="546"/>
      <c r="W22" s="546"/>
      <c r="X22" s="546"/>
      <c r="Y22" s="546"/>
      <c r="Z22" s="546"/>
      <c r="AA22" s="546"/>
      <c r="AB22" s="555" t="s">
        <v>2664</v>
      </c>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2562</v>
      </c>
      <c r="Q23" s="551"/>
      <c r="R23" s="551"/>
      <c r="S23" s="551"/>
      <c r="T23" s="551"/>
      <c r="U23" s="552"/>
      <c r="V23" s="546"/>
      <c r="W23" s="546"/>
      <c r="X23" s="546"/>
      <c r="Y23" s="546" t="s">
        <v>2573</v>
      </c>
      <c r="Z23" s="546"/>
      <c r="AA23" s="546"/>
      <c r="AB23" s="555" t="s">
        <v>2645</v>
      </c>
      <c r="AC23" s="556"/>
      <c r="AD23" s="556"/>
      <c r="AE23" s="555" t="s">
        <v>2668</v>
      </c>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t="s">
        <v>2562</v>
      </c>
      <c r="K24" s="551"/>
      <c r="L24" s="551"/>
      <c r="M24" s="551"/>
      <c r="N24" s="551"/>
      <c r="O24" s="552"/>
      <c r="P24" s="550" t="s">
        <v>2562</v>
      </c>
      <c r="Q24" s="551"/>
      <c r="R24" s="551"/>
      <c r="S24" s="551"/>
      <c r="T24" s="551"/>
      <c r="U24" s="552"/>
      <c r="V24" s="546"/>
      <c r="W24" s="546"/>
      <c r="X24" s="546"/>
      <c r="Y24" s="546" t="s">
        <v>2573</v>
      </c>
      <c r="Z24" s="546"/>
      <c r="AA24" s="546"/>
      <c r="AB24" s="555" t="s">
        <v>2652</v>
      </c>
      <c r="AC24" s="556"/>
      <c r="AD24" s="556"/>
      <c r="AE24" s="555" t="s">
        <v>2653</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t="s">
        <v>2562</v>
      </c>
      <c r="K25" s="551"/>
      <c r="L25" s="551"/>
      <c r="M25" s="551"/>
      <c r="N25" s="551"/>
      <c r="O25" s="552"/>
      <c r="P25" s="550" t="s">
        <v>2562</v>
      </c>
      <c r="Q25" s="551"/>
      <c r="R25" s="551"/>
      <c r="S25" s="551"/>
      <c r="T25" s="551"/>
      <c r="U25" s="552"/>
      <c r="V25" s="546"/>
      <c r="W25" s="546"/>
      <c r="X25" s="546"/>
      <c r="Y25" s="546" t="s">
        <v>2573</v>
      </c>
      <c r="Z25" s="546"/>
      <c r="AA25" s="546"/>
      <c r="AB25" s="555" t="s">
        <v>2652</v>
      </c>
      <c r="AC25" s="556"/>
      <c r="AD25" s="556"/>
      <c r="AE25" s="555" t="s">
        <v>2654</v>
      </c>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2561</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2562</v>
      </c>
      <c r="Q28" s="548"/>
      <c r="R28" s="548"/>
      <c r="S28" s="548"/>
      <c r="T28" s="548"/>
      <c r="U28" s="549"/>
      <c r="V28" s="590"/>
      <c r="W28" s="590"/>
      <c r="X28" s="590"/>
      <c r="Y28" s="590"/>
      <c r="Z28" s="590"/>
      <c r="AA28" s="590"/>
      <c r="AB28" s="588"/>
      <c r="AC28" s="589"/>
      <c r="AD28" s="589"/>
      <c r="AE28" s="588" t="s">
        <v>2655</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t="s">
        <v>2562</v>
      </c>
      <c r="K29" s="551"/>
      <c r="L29" s="551"/>
      <c r="M29" s="551"/>
      <c r="N29" s="551"/>
      <c r="O29" s="552"/>
      <c r="P29" s="550" t="s">
        <v>2562</v>
      </c>
      <c r="Q29" s="551"/>
      <c r="R29" s="551"/>
      <c r="S29" s="551"/>
      <c r="T29" s="551"/>
      <c r="U29" s="552"/>
      <c r="V29" s="546"/>
      <c r="W29" s="546"/>
      <c r="X29" s="546"/>
      <c r="Y29" s="546"/>
      <c r="Z29" s="546"/>
      <c r="AA29" s="546"/>
      <c r="AB29" s="555"/>
      <c r="AC29" s="556"/>
      <c r="AD29" s="556"/>
      <c r="AE29" s="555" t="s">
        <v>2656</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t="s">
        <v>2562</v>
      </c>
      <c r="K30" s="551"/>
      <c r="L30" s="551"/>
      <c r="M30" s="551"/>
      <c r="N30" s="551"/>
      <c r="O30" s="552"/>
      <c r="P30" s="550" t="s">
        <v>2562</v>
      </c>
      <c r="Q30" s="551"/>
      <c r="R30" s="551"/>
      <c r="S30" s="551"/>
      <c r="T30" s="551"/>
      <c r="U30" s="552"/>
      <c r="V30" s="546"/>
      <c r="W30" s="546"/>
      <c r="X30" s="546"/>
      <c r="Y30" s="546"/>
      <c r="Z30" s="546"/>
      <c r="AA30" s="546"/>
      <c r="AB30" s="555"/>
      <c r="AC30" s="556"/>
      <c r="AD30" s="556"/>
      <c r="AE30" s="555" t="s">
        <v>2657</v>
      </c>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t="s">
        <v>2562</v>
      </c>
      <c r="K31" s="551"/>
      <c r="L31" s="551"/>
      <c r="M31" s="551"/>
      <c r="N31" s="551"/>
      <c r="O31" s="552"/>
      <c r="P31" s="550" t="s">
        <v>2561</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2562</v>
      </c>
      <c r="K32" s="558"/>
      <c r="L32" s="558"/>
      <c r="M32" s="558"/>
      <c r="N32" s="558"/>
      <c r="O32" s="559"/>
      <c r="P32" s="557" t="s">
        <v>2562</v>
      </c>
      <c r="Q32" s="558"/>
      <c r="R32" s="558"/>
      <c r="S32" s="558"/>
      <c r="T32" s="558"/>
      <c r="U32" s="559"/>
      <c r="V32" s="591"/>
      <c r="W32" s="591"/>
      <c r="X32" s="591"/>
      <c r="Y32" s="591"/>
      <c r="Z32" s="591"/>
      <c r="AA32" s="591"/>
      <c r="AB32" s="594"/>
      <c r="AC32" s="595"/>
      <c r="AD32" s="595"/>
      <c r="AE32" s="594" t="s">
        <v>2663</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t="s">
        <v>2562</v>
      </c>
      <c r="K34" s="548"/>
      <c r="L34" s="548"/>
      <c r="M34" s="548"/>
      <c r="N34" s="548"/>
      <c r="O34" s="549"/>
      <c r="P34" s="547"/>
      <c r="Q34" s="548"/>
      <c r="R34" s="548"/>
      <c r="S34" s="548"/>
      <c r="T34" s="548"/>
      <c r="U34" s="549"/>
      <c r="V34" s="590"/>
      <c r="W34" s="590"/>
      <c r="X34" s="590"/>
      <c r="Y34" s="590"/>
      <c r="Z34" s="590"/>
      <c r="AA34" s="590"/>
      <c r="AB34" s="588"/>
      <c r="AC34" s="589"/>
      <c r="AD34" s="589"/>
      <c r="AE34" s="588" t="s">
        <v>2658</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t="s">
        <v>2562</v>
      </c>
      <c r="K35" s="551"/>
      <c r="L35" s="551"/>
      <c r="M35" s="551"/>
      <c r="N35" s="551"/>
      <c r="O35" s="552"/>
      <c r="P35" s="550"/>
      <c r="Q35" s="551"/>
      <c r="R35" s="551"/>
      <c r="S35" s="551"/>
      <c r="T35" s="551"/>
      <c r="U35" s="552"/>
      <c r="V35" s="546"/>
      <c r="W35" s="546"/>
      <c r="X35" s="546"/>
      <c r="Y35" s="546"/>
      <c r="Z35" s="546"/>
      <c r="AA35" s="546"/>
      <c r="AB35" s="555"/>
      <c r="AC35" s="556"/>
      <c r="AD35" s="556"/>
      <c r="AE35" s="555" t="s">
        <v>2658</v>
      </c>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t="s">
        <v>2562</v>
      </c>
      <c r="K36" s="558"/>
      <c r="L36" s="558"/>
      <c r="M36" s="558"/>
      <c r="N36" s="558"/>
      <c r="O36" s="559"/>
      <c r="P36" s="557"/>
      <c r="Q36" s="558"/>
      <c r="R36" s="558"/>
      <c r="S36" s="558"/>
      <c r="T36" s="558"/>
      <c r="U36" s="559"/>
      <c r="V36" s="591"/>
      <c r="W36" s="591"/>
      <c r="X36" s="591"/>
      <c r="Y36" s="591"/>
      <c r="Z36" s="591"/>
      <c r="AA36" s="591"/>
      <c r="AB36" s="594"/>
      <c r="AC36" s="595"/>
      <c r="AD36" s="595"/>
      <c r="AE36" s="594" t="s">
        <v>2658</v>
      </c>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