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192.168.87.230\運営管理課\う：運営状況点検書\運営状況点検書2025\運営状況報告書\"/>
    </mc:Choice>
  </mc:AlternateContent>
  <xr:revisionPtr revIDLastSave="0" documentId="13_ncr:1_{279AF744-D249-4D26-850F-98364801E6E5}"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720" yWindow="360" windowWidth="13860" windowHeight="13050" tabRatio="908" activeTab="3"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<sst xmlns="http://schemas.openxmlformats.org/spreadsheetml/2006/main" count="3260" uniqueCount="2655">
  <si>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</si>
  <si>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</si>
  <si>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</si>
  <si>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</si>
  <si>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</si>
  <si>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</si>
  <si>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</si>
  <si>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</si>
  <si>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</si>
  <si>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</si>
  <si>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</si>
  <si>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</si>
  <si>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</si>
  <si>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</si>
  <si>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</si>
  <si>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</si>
  <si>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</si>
  <si>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</si>
  <si>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</si>
  <si>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</si>
  <si>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</si>
  <si>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</si>
  <si>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</si>
  <si>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</si>
  <si>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</si>
  <si>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</si>
  <si>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</si>
  <si>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</si>
  <si>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</si>
  <si>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</si>
  <si>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</si>
  <si>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</si>
  <si>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</si>
  <si>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</si>
  <si>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</si>
  <si>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</si>
  <si>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</si>
  <si>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</si>
  <si>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</si>
  <si>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</si>
  <si>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</si>
  <si>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</si>
  <si>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</si>
  <si>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</si>
  <si>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</si>
  <si>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</si>
  <si>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</si>
  <si>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</si>
  <si>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</si>
  <si>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</si>
  <si>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</si>
  <si>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</si>
  <si>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</si>
  <si>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</si>
  <si>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</si>
  <si>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</si>
  <si>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</si>
  <si>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</si>
  <si>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</si>
  <si>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</si>
  <si>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</si>
  <si>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</si>
  <si>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</si>
  <si>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</si>
  <si>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</si>
  <si>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</si>
  <si>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</si>
  <si>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</si>
  <si>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</si>
  <si>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</si>
  <si>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</si>
  <si>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</si>
  <si>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</si>
  <si>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</si>
  <si>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</si>
  <si>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</si>
  <si>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</si>
  <si>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</si>
  <si>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</si>
  <si>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</si>
  <si>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</si>
  <si>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</si>
  <si>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</si>
  <si>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</si>
  <si>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</si>
  <si>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</si>
  <si>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</si>
  <si>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</si>
  <si>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</si>
  <si>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</si>
  <si>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</si>
  <si>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</si>
  <si>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</si>
  <si>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</si>
  <si>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</si>
  <si>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</si>
  <si>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</si>
  <si>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</si>
  <si>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</si>
  <si>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</si>
  <si>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</si>
  <si>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</si>
  <si>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</si>
  <si>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</si>
  <si>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</si>
  <si>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</si>
  <si>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</si>
  <si>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</si>
  <si>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</si>
  <si>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</si>
  <si>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</si>
  <si>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</si>
  <si>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</si>
  <si>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</si>
  <si>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</si>
  <si>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</si>
  <si>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</si>
  <si>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</si>
  <si>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</si>
  <si>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</si>
  <si>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</si>
  <si>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</si>
  <si>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</si>
  <si>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</si>
  <si>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</si>
  <si>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</si>
  <si>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</si>
  <si>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</si>
  <si>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</si>
  <si>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</si>
  <si>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</si>
  <si>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</si>
  <si>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</si>
  <si>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</si>
  <si>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</si>
  <si>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</si>
  <si>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</si>
  <si>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</si>
  <si>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</si>
  <si>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</si>
  <si>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</si>
  <si>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</si>
  <si>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</si>
  <si>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</si>
  <si>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</si>
  <si>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</si>
  <si>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</si>
  <si>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</si>
  <si>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</si>
  <si>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</si>
  <si>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</si>
  <si>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</si>
  <si>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</si>
  <si>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</si>
  <si>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</si>
  <si>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</si>
  <si>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</si>
  <si>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</si>
  <si>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</si>
  <si>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</si>
  <si>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</si>
  <si>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</si>
  <si>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</si>
  <si>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</si>
  <si>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</si>
  <si>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</si>
  <si>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</si>
  <si>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</si>
  <si>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</si>
  <si>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</si>
  <si>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</si>
  <si>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</si>
  <si>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</si>
  <si>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</si>
  <si>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</si>
  <si>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</si>
  <si>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</si>
  <si>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</si>
  <si>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</si>
  <si>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</si>
  <si>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</si>
  <si>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</si>
  <si>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</si>
  <si>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</si>
  <si>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</si>
  <si>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</si>
  <si>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</si>
  <si>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</si>
  <si>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</si>
  <si>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</si>
  <si>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</si>
  <si>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</si>
  <si>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</si>
  <si>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</si>
  <si>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</si>
  <si>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</si>
  <si>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</si>
  <si>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</si>
  <si>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</si>
  <si>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</si>
  <si>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</si>
  <si>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</si>
  <si>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</si>
  <si>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</si>
  <si>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</si>
  <si>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</si>
  <si>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</si>
  <si>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</si>
  <si>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</si>
  <si>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</si>
  <si>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</si>
  <si>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</si>
  <si>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</si>
  <si>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</si>
  <si>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</si>
  <si>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</si>
  <si>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</si>
  <si>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</si>
  <si>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</si>
  <si>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</si>
  <si>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</si>
  <si>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</si>
  <si>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</si>
  <si>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</si>
  <si>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</si>
  <si>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</si>
  <si>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</si>
  <si>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</si>
  <si>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</si>
  <si>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</si>
  <si>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</si>
  <si>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</si>
  <si>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</si>
  <si>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</si>
  <si>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</si>
  <si>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</si>
  <si>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</si>
  <si>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</si>
  <si>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</si>
  <si>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</si>
  <si>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</si>
  <si>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</si>
  <si>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</si>
  <si>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</si>
  <si>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</si>
  <si>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</si>
  <si>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</si>
  <si>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</si>
  <si>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</si>
  <si>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</si>
  <si>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</si>
  <si>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</si>
  <si>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</si>
  <si>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</si>
  <si>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</si>
  <si>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</si>
  <si>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</si>
  <si>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</si>
  <si>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</si>
  <si>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</si>
  <si>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</si>
  <si>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</si>
  <si>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</si>
  <si>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</si>
  <si>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</si>
  <si>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</si>
  <si>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</si>
  <si>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</si>
  <si>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</si>
  <si>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</si>
  <si>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</si>
  <si>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</si>
  <si>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</si>
  <si>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</si>
  <si>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</si>
  <si>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</si>
  <si>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</si>
  <si>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</si>
  <si>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</si>
  <si>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</si>
  <si>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</si>
  <si>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</si>
  <si>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</si>
  <si>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</si>
  <si>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</si>
  <si>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</si>
  <si>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</si>
  <si>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</si>
  <si>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</si>
  <si>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</si>
  <si>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</si>
  <si>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</si>
  <si>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</si>
  <si>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</si>
  <si>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</si>
  <si>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</si>
  <si>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</si>
  <si>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</si>
  <si>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</si>
  <si>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</si>
  <si>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</si>
  <si>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</si>
  <si>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</si>
  <si>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</si>
  <si>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</si>
  <si>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</si>
  <si>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</si>
  <si>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</si>
  <si>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</si>
  <si>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</si>
  <si>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</si>
  <si>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</si>
  <si>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</si>
  <si>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</si>
  <si>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</si>
  <si>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</si>
  <si>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</si>
  <si>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</si>
  <si>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</si>
  <si>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</si>
  <si>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</si>
  <si>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</si>
  <si>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</si>
  <si>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</si>
  <si>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</si>
  <si>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</si>
  <si>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</si>
  <si>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</si>
  <si>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</si>
  <si>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</si>
  <si>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</si>
  <si>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</si>
  <si>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</si>
  <si>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</si>
  <si>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</si>
  <si>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</si>
  <si>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</si>
  <si>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</si>
  <si>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</si>
  <si>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</si>
  <si>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</si>
  <si>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</si>
  <si>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</si>
  <si>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</si>
  <si>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</si>
  <si>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</si>
  <si>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</si>
  <si>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</si>
  <si>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</si>
  <si>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</si>
  <si>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</si>
  <si>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</si>
  <si>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</si>
  <si>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</si>
  <si>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</si>
  <si>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</si>
  <si>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</si>
  <si>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</si>
  <si>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</si>
  <si>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</si>
  <si>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</si>
  <si>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</si>
  <si>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</si>
  <si>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</si>
  <si>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</si>
  <si>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</si>
  <si>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</si>
  <si>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</si>
  <si>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</si>
  <si>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</si>
  <si>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</si>
  <si>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</si>
  <si>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</si>
  <si>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</si>
  <si>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</si>
  <si>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</si>
  <si>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</si>
  <si>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</si>
  <si>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</si>
  <si>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</si>
  <si>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</si>
  <si>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</si>
  <si>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</si>
  <si>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</si>
  <si>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</si>
  <si>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</si>
  <si>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</si>
  <si>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</si>
  <si>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</si>
  <si>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</si>
  <si>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</si>
  <si>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</si>
  <si>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</si>
  <si>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</si>
  <si>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</si>
  <si>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</si>
  <si>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</si>
  <si>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</si>
  <si>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</si>
  <si>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</si>
  <si>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</si>
  <si>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</si>
  <si>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</si>
  <si>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</si>
  <si>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</si>
  <si>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</si>
  <si>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</si>
  <si>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</si>
  <si>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</si>
  <si>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</si>
  <si>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</si>
  <si>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</si>
  <si>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</si>
  <si>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</si>
  <si>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</si>
  <si>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</si>
  <si>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</si>
  <si>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</si>
  <si>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</si>
  <si>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</si>
  <si>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</si>
  <si>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</si>
  <si>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</si>
  <si>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</si>
  <si>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</si>
  <si>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</si>
  <si>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</si>
  <si>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</si>
  <si>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</si>
  <si>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</si>
  <si>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</si>
  <si>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</si>
  <si>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</si>
  <si>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</si>
  <si>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</si>
  <si>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</si>
  <si>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</si>
  <si>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</si>
  <si>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</si>
  <si>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</si>
  <si>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</si>
  <si>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</si>
  <si>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</si>
  <si>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</si>
  <si>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</si>
  <si>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</si>
  <si>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</si>
  <si>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</si>
  <si>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</si>
  <si>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</si>
  <si>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</si>
  <si>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</si>
  <si>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</si>
  <si>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</si>
  <si>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</si>
  <si>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</si>
  <si>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</si>
  <si>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</si>
  <si>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</si>
  <si>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</si>
  <si>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</si>
  <si>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</si>
  <si>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</si>
  <si>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</si>
  <si>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</si>
  <si>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</si>
  <si>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</si>
  <si>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</si>
  <si>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</si>
  <si>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</si>
  <si>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</si>
  <si>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</si>
  <si>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</si>
  <si>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</si>
  <si>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</si>
  <si>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</si>
  <si>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</si>
  <si>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</si>
  <si>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</si>
  <si>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</si>
  <si>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</si>
  <si>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</si>
  <si>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</si>
  <si>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</si>
  <si>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</si>
  <si>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</si>
  <si>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</si>
  <si>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</si>
  <si>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</si>
  <si>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</si>
  <si>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</si>
  <si>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</si>
  <si>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</si>
  <si>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</si>
  <si>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</si>
  <si>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</si>
  <si>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</si>
  <si>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</si>
  <si>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</si>
  <si>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</si>
  <si>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</si>
  <si>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</si>
  <si>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</si>
  <si>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</si>
  <si>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</si>
  <si>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</si>
  <si>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</si>
  <si>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</si>
  <si>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</si>
  <si>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</si>
  <si>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</si>
  <si>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</si>
  <si>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</si>
  <si>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</si>
  <si>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</si>
  <si>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</si>
  <si>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</si>
  <si>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</si>
  <si>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</si>
  <si>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</si>
  <si>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</si>
  <si>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</si>
  <si>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</si>
  <si>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</si>
  <si>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</si>
  <si>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</si>
  <si>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</si>
  <si>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</si>
  <si>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</si>
  <si>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</si>
  <si>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</si>
  <si>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</si>
  <si>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</si>
  <si>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</si>
  <si>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</si>
  <si>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</si>
  <si>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</si>
  <si>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</si>
  <si>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</si>
  <si>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</si>
  <si>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</si>
  <si>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</si>
  <si>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</si>
  <si>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</si>
  <si>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</si>
  <si>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</si>
  <si>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</si>
  <si>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</si>
  <si>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</si>
  <si>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</si>
  <si>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</si>
  <si>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</si>
  <si>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</si>
  <si>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</si>
  <si>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</si>
  <si>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</si>
  <si>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</si>
  <si>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</si>
  <si>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</si>
  <si>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</si>
  <si>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</si>
  <si>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</si>
  <si>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</si>
  <si>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</si>
  <si>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</si>
  <si>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</si>
  <si>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</si>
  <si>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</si>
  <si>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</si>
  <si>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</si>
  <si>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</si>
  <si>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</si>
  <si>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</si>
  <si>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</si>
  <si>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</si>
  <si>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</si>
  <si>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</si>
  <si>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</si>
  <si>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</si>
  <si>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</si>
  <si>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</si>
  <si>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</si>
  <si>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</si>
  <si>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</si>
  <si>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</si>
  <si>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</si>
  <si>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</si>
  <si>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</si>
  <si>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</si>
  <si>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</si>
  <si>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</si>
  <si>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</si>
  <si>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</si>
  <si>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</si>
  <si>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</si>
  <si>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</si>
  <si>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</si>
  <si>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</si>
  <si>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</si>
  <si>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</si>
  <si>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</si>
  <si>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</si>
  <si>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</si>
  <si>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</si>
  <si>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</si>
  <si>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</si>
  <si>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</si>
  <si>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</si>
  <si>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</si>
  <si>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</si>
  <si>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</si>
  <si>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</si>
  <si>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</si>
  <si>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</si>
  <si>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</si>
  <si>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</si>
  <si>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</si>
  <si>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</si>
  <si>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</si>
  <si>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</si>
  <si>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</si>
  <si>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</si>
  <si>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</si>
  <si>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</si>
  <si>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</si>
  <si>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</si>
  <si>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</si>
  <si>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</si>
  <si>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</si>
  <si>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</si>
  <si>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</si>
  <si>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</si>
  <si>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</si>
  <si>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</si>
  <si>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</si>
  <si>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</si>
  <si>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</si>
  <si>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</si>
  <si>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</si>
  <si>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</si>
  <si>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</si>
  <si>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</si>
  <si>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</si>
  <si>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</si>
  <si>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</si>
  <si>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</si>
  <si>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</si>
  <si>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</si>
  <si>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</si>
  <si>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</si>
  <si>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</si>
  <si>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</si>
  <si>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</si>
  <si>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</si>
  <si>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</si>
  <si>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</si>
  <si>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</si>
  <si>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</si>
  <si>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</si>
  <si>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</si>
  <si>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</si>
  <si>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</si>
  <si>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</si>
  <si>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</si>
  <si>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</si>
  <si>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</si>
  <si>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</si>
  <si>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</si>
  <si>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</si>
  <si>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</si>
  <si>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</si>
  <si>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</si>
  <si>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</si>
  <si>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</si>
  <si>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</si>
  <si>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</si>
  <si>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</si>
  <si>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</si>
  <si>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</si>
  <si>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</si>
  <si>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</si>
  <si>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</si>
  <si>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</si>
  <si>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</si>
  <si>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</si>
  <si>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</si>
  <si>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</si>
  <si>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</si>
  <si>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</si>
  <si>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</si>
  <si>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</si>
  <si>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</si>
  <si>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</si>
  <si>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</si>
  <si>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</si>
  <si>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</si>
  <si>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</si>
  <si>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</si>
  <si>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</si>
  <si>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</si>
  <si>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</si>
  <si>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</si>
  <si>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</si>
  <si>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</si>
  <si>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</si>
  <si>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</si>
  <si>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</si>
  <si>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</si>
  <si>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</si>
  <si>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</si>
  <si>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</si>
  <si>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</si>
  <si>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</si>
  <si>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</si>
  <si>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</si>
  <si>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</si>
  <si>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</si>
  <si>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</si>
  <si>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</si>
  <si>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</si>
  <si>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</si>
  <si>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</si>
  <si>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</si>
  <si>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</si>
  <si>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</si>
  <si>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</si>
  <si>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</si>
  <si>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</si>
  <si>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</si>
  <si>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</si>
  <si>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</si>
  <si>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</si>
  <si>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</si>
  <si>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</si>
  <si>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</si>
  <si>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</si>
  <si>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</si>
  <si>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</si>
  <si>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</si>
  <si>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</si>
  <si>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</si>
  <si>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</si>
  <si>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</si>
  <si>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</si>
  <si>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</si>
  <si>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</si>
  <si>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</si>
  <si>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</si>
  <si>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</si>
  <si>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</si>
  <si>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</si>
  <si>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</si>
  <si>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</si>
  <si>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</si>
  <si>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</si>
  <si>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</si>
  <si>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</si>
  <si>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</si>
  <si>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</si>
  <si>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</si>
  <si>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</si>
  <si>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</si>
  <si>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</si>
  <si>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</si>
  <si>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</si>
  <si>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</si>
  <si>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</si>
  <si>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</si>
  <si>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</si>
  <si>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</si>
  <si>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</si>
  <si>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</si>
  <si>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</si>
  <si>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</si>
  <si>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</si>
  <si>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</si>
  <si>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</si>
  <si>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</si>
  <si>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</si>
  <si>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</si>
  <si>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</si>
  <si>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</si>
  <si>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</si>
  <si>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</si>
  <si>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</si>
  <si>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</si>
  <si>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</si>
  <si>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</si>
  <si>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</si>
  <si>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</si>
  <si>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</si>
  <si>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</si>
  <si>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</si>
  <si>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</si>
  <si>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</si>
  <si>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</si>
  <si>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</si>
  <si>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</si>
  <si>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</si>
  <si>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</si>
  <si>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</si>
  <si>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</si>
  <si>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</si>
  <si>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</si>
  <si>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</si>
  <si>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</si>
  <si>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</si>
  <si>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</si>
  <si>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</si>
  <si>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</si>
  <si>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</si>
  <si>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</si>
  <si>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</si>
  <si>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</si>
  <si>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</si>
  <si>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</si>
  <si>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</si>
  <si>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</si>
  <si>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</si>
  <si>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</si>
  <si>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</si>
  <si>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</si>
  <si>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</si>
  <si>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</si>
  <si>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</si>
  <si>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</si>
  <si>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</si>
  <si>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</si>
  <si>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</si>
  <si>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</si>
  <si>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</si>
  <si>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</si>
  <si>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</si>
  <si>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</si>
  <si>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</si>
  <si>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</si>
  <si>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</si>
  <si>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</si>
  <si>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</si>
  <si>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</si>
  <si>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</si>
  <si>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</si>
  <si>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</si>
  <si>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</si>
  <si>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</si>
  <si>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</si>
  <si>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</si>
  <si>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</si>
  <si>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</si>
  <si>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</si>
  <si>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</si>
  <si>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</si>
  <si>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</si>
  <si>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</si>
  <si>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</si>
  <si>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</si>
  <si>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</si>
  <si>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</si>
  <si>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</si>
  <si>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</si>
  <si>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</si>
  <si>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</si>
  <si>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</si>
  <si>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</si>
  <si>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</si>
  <si>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</si>
  <si>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</si>
  <si>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</si>
  <si>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</si>
  <si>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</si>
  <si>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</si>
  <si>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</si>
  <si>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</si>
  <si>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</si>
  <si>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</si>
  <si>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</si>
  <si>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</si>
  <si>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</si>
  <si>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</si>
  <si>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</si>
  <si>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</si>
  <si>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</si>
  <si>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</si>
  <si>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</si>
  <si>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</si>
  <si>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</si>
  <si>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</si>
  <si>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</si>
  <si>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</si>
  <si>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</si>
  <si>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</si>
  <si>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</si>
  <si>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</si>
  <si>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</si>
  <si>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</si>
  <si>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</si>
  <si>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</si>
  <si>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</si>
  <si>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</si>
  <si>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</si>
  <si>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</si>
  <si>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</si>
  <si>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</si>
  <si>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</si>
  <si>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</si>
  <si>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</si>
  <si>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</si>
  <si>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</si>
  <si>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</si>
  <si>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</si>
  <si>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</si>
  <si>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</si>
  <si>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</si>
  <si>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</si>
  <si>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</si>
  <si>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</si>
  <si>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</si>
  <si>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</si>
  <si>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</si>
  <si>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</si>
  <si>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</si>
  <si>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</si>
  <si>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</si>
  <si>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</si>
  <si>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</si>
  <si>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</si>
  <si>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</si>
  <si>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</si>
  <si>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</si>
  <si>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</si>
  <si>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</si>
  <si>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</si>
  <si>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</si>
  <si>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</si>
  <si>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</si>
  <si>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</si>
  <si>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</si>
  <si>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</si>
  <si>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</si>
  <si>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</si>
  <si>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</si>
  <si>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</si>
  <si>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</si>
  <si>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</si>
  <si>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</si>
  <si>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</si>
  <si>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</si>
  <si>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</si>
  <si>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</si>
  <si>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</si>
  <si>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</si>
  <si>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</si>
  <si>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</si>
  <si>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</si>
  <si>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</si>
  <si>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</si>
  <si>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</si>
  <si>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</si>
  <si>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</si>
  <si>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</si>
  <si>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</si>
  <si>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</si>
  <si>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</si>
  <si>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</si>
  <si>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</si>
  <si>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</si>
  <si>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</si>
  <si>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</si>
  <si>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</si>
  <si>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</si>
  <si>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</si>
  <si>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</si>
  <si>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</si>
  <si>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</si>
  <si>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</si>
  <si>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</si>
  <si>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</si>
  <si>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</si>
  <si>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</si>
  <si>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</si>
  <si>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</si>
  <si>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</si>
  <si>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</si>
  <si>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</si>
  <si>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</si>
  <si>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</si>
  <si>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</si>
  <si>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</si>
  <si>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</si>
  <si>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</si>
  <si>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</si>
  <si>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</si>
  <si>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</si>
  <si>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</si>
  <si>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</si>
  <si>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</si>
  <si>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</si>
  <si>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</si>
  <si>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</si>
  <si>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</si>
  <si>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</si>
  <si>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</si>
  <si>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</si>
  <si>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</si>
  <si>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</si>
  <si>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</si>
  <si>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</si>
  <si>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</si>
  <si>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</si>
  <si>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</si>
  <si>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</si>
  <si>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</si>
  <si>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</si>
  <si>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</si>
  <si>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</si>
  <si>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</si>
  <si>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</si>
  <si>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</si>
  <si>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</si>
  <si>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</si>
  <si>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</si>
  <si>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</si>
  <si>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</si>
  <si>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</si>
  <si>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</si>
  <si>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</si>
  <si>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</si>
  <si>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</si>
  <si>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</si>
  <si>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</si>
  <si>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</si>
  <si>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</si>
  <si>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</si>
  <si>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</si>
  <si>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</si>
  <si>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</si>
  <si>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</si>
  <si>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</si>
  <si>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</si>
  <si>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</si>
  <si>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</si>
  <si>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</si>
  <si>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</si>
  <si>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</si>
  <si>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</si>
  <si>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</si>
  <si>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</si>
  <si>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</si>
  <si>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</si>
  <si>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</si>
  <si>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</si>
  <si>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</si>
  <si>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</si>
  <si>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</si>
  <si>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</si>
  <si>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</si>
  <si>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</si>
  <si>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</si>
  <si>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</si>
  <si>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</si>
  <si>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</si>
  <si>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</si>
  <si>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</si>
  <si>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</si>
  <si>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</si>
  <si>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</si>
  <si>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</si>
  <si>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</si>
  <si>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</si>
  <si>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</si>
  <si>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</si>
  <si>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</si>
  <si>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</si>
  <si>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</si>
  <si>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</si>
  <si>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</si>
  <si>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</si>
  <si>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</si>
  <si>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</si>
  <si>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</si>
  <si>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</si>
  <si>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</si>
  <si>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</si>
  <si>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</si>
  <si>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</si>
  <si>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</si>
  <si>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</si>
  <si>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</si>
  <si>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</si>
  <si>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</si>
  <si>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</si>
  <si>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</si>
  <si>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</si>
  <si>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</si>
  <si>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</si>
  <si>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</si>
  <si>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</si>
  <si>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</si>
  <si>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</si>
  <si>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</si>
  <si>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</si>
  <si>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</si>
  <si>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</si>
  <si>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</si>
  <si>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</si>
  <si>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</si>
  <si>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</si>
  <si>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</si>
  <si>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</si>
  <si>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</si>
  <si>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</si>
  <si>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</si>
  <si>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</si>
  <si>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</si>
  <si>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</si>
  <si>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</si>
  <si>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</si>
  <si>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</si>
  <si>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</si>
  <si>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</si>
  <si>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</si>
  <si>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</si>
  <si>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</si>
  <si>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</si>
  <si>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</si>
  <si>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</si>
  <si>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</si>
  <si>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</si>
  <si>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</si>
  <si>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</si>
  <si>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</si>
  <si>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</si>
  <si>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</si>
  <si>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</si>
  <si>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</si>
  <si>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</si>
  <si>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</si>
  <si>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</si>
  <si>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</si>
  <si>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</si>
  <si>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</si>
  <si>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</si>
  <si>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</si>
  <si>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</si>
  <si>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</si>
  <si>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</si>
  <si>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</si>
  <si>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</si>
  <si>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</si>
  <si>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</si>
  <si>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</si>
  <si>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</si>
  <si>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</si>
  <si>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</si>
  <si>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</si>
  <si>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</si>
  <si>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</si>
  <si>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</si>
  <si>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</si>
  <si>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</si>
  <si>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</si>
  <si>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</si>
  <si>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</si>
  <si>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</si>
  <si>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</si>
  <si>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</si>
  <si>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</si>
  <si>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</si>
  <si>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</si>
  <si>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</si>
  <si>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</si>
  <si>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</si>
  <si>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</si>
  <si>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</si>
  <si>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</si>
  <si>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</si>
  <si>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</si>
  <si>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</si>
  <si>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</si>
  <si>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</si>
  <si>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</si>
  <si>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</si>
  <si>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</si>
  <si>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</si>
  <si>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</si>
  <si>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</si>
  <si>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</si>
  <si>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</si>
  <si>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</si>
  <si>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</si>
  <si>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</si>
  <si>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</si>
  <si>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</si>
  <si>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</si>
  <si>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</si>
  <si>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</si>
  <si>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</si>
  <si>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</si>
  <si>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</si>
  <si>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</si>
  <si>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</si>
  <si>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</si>
  <si>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</si>
  <si>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</si>
  <si>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</si>
  <si>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</si>
  <si>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</si>
  <si>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</si>
  <si>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</si>
  <si>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</si>
  <si>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</si>
  <si>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</si>
  <si>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</si>
  <si>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</si>
  <si>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</si>
  <si>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</si>
  <si>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</si>
  <si>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</si>
  <si>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</si>
  <si>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</si>
  <si>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</si>
  <si>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</si>
  <si>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</si>
  <si>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</si>
  <si>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</si>
  <si>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</si>
  <si>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</si>
  <si>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</si>
  <si>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</si>
  <si>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</si>
  <si>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</si>
  <si>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</si>
  <si>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</si>
  <si>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</si>
  <si>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</si>
  <si>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</si>
  <si>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</si>
  <si>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</si>
  <si>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</si>
  <si>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</si>
  <si>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</si>
  <si>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</si>
  <si>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</si>
  <si>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</si>
  <si>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</si>
  <si>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</si>
  <si>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</si>
  <si>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</si>
  <si>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</si>
  <si>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</si>
  <si>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</si>
  <si>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</si>
  <si>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</si>
  <si>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</si>
  <si>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</si>
  <si>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</si>
  <si>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</si>
  <si>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</si>
  <si>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</si>
  <si>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</si>
  <si>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</si>
  <si>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</si>
  <si>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</si>
  <si>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</si>
  <si>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</si>
  <si>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</si>
  <si>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</si>
  <si>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</si>
  <si>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</si>
  <si>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</si>
  <si>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</si>
  <si>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</si>
  <si>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</si>
  <si>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</si>
  <si>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</si>
  <si>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</si>
  <si>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</si>
  <si>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</si>
  <si>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</si>
  <si>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</si>
  <si>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</si>
  <si>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</si>
  <si>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</si>
  <si>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</si>
  <si>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</si>
  <si>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</si>
  <si>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</si>
  <si>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</si>
  <si>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</si>
  <si>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</si>
  <si>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</si>
  <si>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</si>
  <si>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</si>
  <si>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</si>
  <si>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</si>
  <si>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</si>
  <si>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</si>
  <si>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</si>
  <si>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</si>
  <si>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</si>
  <si>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</si>
  <si>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</si>
  <si>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</si>
  <si>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</si>
  <si>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</si>
  <si>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</si>
  <si>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</si>
  <si>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</si>
  <si>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</si>
  <si>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</si>
  <si>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</si>
  <si>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</si>
  <si>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</si>
  <si>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</si>
  <si>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</si>
  <si>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</si>
  <si>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</si>
  <si>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</si>
  <si>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</si>
  <si>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</si>
  <si>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</si>
  <si>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</si>
  <si>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</si>
  <si>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</si>
  <si>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</si>
  <si>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</si>
  <si>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</si>
  <si>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</si>
  <si>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</si>
  <si>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</si>
  <si>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</si>
  <si>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</si>
  <si>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</si>
  <si>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</si>
  <si>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</si>
  <si>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</si>
  <si>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</si>
  <si>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</si>
  <si>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</si>
  <si>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</si>
  <si>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</si>
  <si>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</si>
  <si>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</si>
  <si>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</si>
  <si>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</si>
  <si>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</si>
  <si>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</si>
  <si>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</si>
  <si>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</si>
  <si>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</si>
  <si>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</si>
  <si>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</si>
  <si>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</si>
  <si>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</si>
  <si>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</si>
  <si>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</si>
  <si>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</si>
  <si>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</si>
  <si>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</si>
  <si>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</si>
  <si>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</si>
  <si>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</si>
  <si>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</si>
  <si>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</si>
  <si>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</si>
  <si>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</si>
  <si>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</si>
  <si>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</si>
  <si>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</si>
  <si>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</si>
  <si>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</si>
  <si>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</si>
  <si>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</si>
  <si>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</si>
  <si>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</si>
  <si>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</si>
  <si>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</si>
  <si>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</si>
  <si>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</si>
  <si>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</si>
  <si>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</si>
  <si>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</si>
  <si>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</si>
  <si>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</si>
  <si>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</si>
  <si>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</si>
  <si>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</si>
  <si>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</si>
  <si>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</si>
  <si>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</si>
  <si>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</si>
  <si>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</si>
  <si>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</si>
  <si>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</si>
  <si>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</si>
  <si>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</si>
  <si>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</si>
  <si>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</si>
  <si>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</si>
  <si>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</si>
  <si>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</si>
  <si>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</si>
  <si>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</si>
  <si>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</si>
  <si>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</si>
  <si>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</si>
  <si>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</si>
  <si>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</si>
  <si>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</si>
  <si>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</si>
  <si>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</si>
  <si>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</si>
  <si>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</si>
  <si>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</si>
  <si>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</si>
  <si>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</si>
  <si>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</si>
  <si>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</si>
  <si>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</si>
  <si>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</si>
  <si>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</si>
  <si>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</si>
  <si>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</si>
  <si>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</si>
  <si>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</si>
  <si>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</si>
  <si>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</si>
  <si>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</si>
  <si>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</si>
  <si>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</si>
  <si>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</si>
  <si>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</si>
  <si>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</si>
  <si>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</si>
  <si>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</si>
  <si>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</si>
  <si>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</si>
  <si>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</si>
  <si>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</si>
  <si>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</si>
  <si>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</si>
  <si>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</si>
  <si>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</si>
  <si>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</si>
  <si>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</si>
  <si>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</si>
  <si>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</si>
  <si>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</si>
  <si>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</si>
  <si>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</si>
  <si>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</si>
  <si>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</si>
  <si>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</si>
  <si>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</si>
  <si>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</si>
  <si>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</si>
  <si>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</si>
  <si>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</si>
  <si>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</si>
  <si>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</si>
  <si>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</si>
  <si>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</si>
  <si>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</si>
  <si>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</si>
  <si>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</si>
  <si>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</si>
  <si>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</si>
  <si>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</si>
  <si>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</si>
  <si>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</si>
  <si>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</si>
  <si>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</si>
  <si>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</si>
  <si>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</si>
  <si>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</si>
  <si>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</si>
  <si>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</si>
  <si>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</si>
  <si>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</si>
  <si>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</si>
  <si>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</si>
  <si>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</si>
  <si>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</si>
  <si>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</si>
  <si>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</si>
  <si>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</si>
  <si>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</si>
  <si>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</si>
  <si>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</si>
  <si>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</si>
  <si>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</si>
  <si>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</si>
  <si>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</si>
  <si>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</si>
  <si>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</si>
  <si>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</si>
  <si>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</si>
  <si>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</si>
  <si>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</si>
  <si>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</si>
  <si>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</si>
  <si>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</si>
  <si>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</si>
  <si>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</si>
  <si>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</si>
  <si>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</si>
  <si>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</si>
  <si>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</si>
  <si>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</si>
  <si>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</si>
  <si>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</si>
  <si>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</si>
  <si>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</si>
  <si>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</si>
  <si>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</si>
  <si>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</si>
  <si>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</si>
  <si>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</si>
  <si>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</si>
  <si>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</si>
  <si>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</si>
  <si>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</si>
  <si>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</si>
  <si>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</si>
  <si>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</si>
  <si>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</si>
  <si>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</si>
  <si>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</si>
  <si>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</si>
  <si>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</si>
  <si>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</si>
  <si>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</si>
  <si>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</si>
  <si>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</si>
  <si>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</si>
  <si>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</si>
  <si>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</si>
  <si>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</si>
  <si>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</si>
  <si>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</si>
  <si>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</si>
  <si>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</si>
  <si>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</si>
  <si>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</si>
  <si>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</si>
  <si>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</si>
  <si>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</si>
  <si>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</si>
  <si>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</si>
  <si>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</si>
  <si>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</si>
  <si>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</si>
  <si>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</si>
  <si>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</si>
  <si>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</si>
  <si>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</si>
  <si>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</si>
  <si>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</si>
  <si>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</si>
  <si>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</si>
  <si>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</si>
  <si>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</si>
  <si>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</si>
  <si>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</si>
  <si>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</si>
  <si>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</si>
  <si>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</si>
  <si>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</si>
  <si>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</si>
  <si>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</si>
  <si>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</si>
  <si>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</si>
  <si>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</si>
  <si>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</si>
  <si>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</si>
  <si>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</si>
  <si>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</si>
  <si>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</si>
  <si>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</si>
  <si>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</si>
  <si>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</si>
  <si>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</si>
  <si>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</si>
  <si>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</si>
  <si>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</si>
  <si>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</si>
  <si>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</si>
  <si>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</si>
  <si>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</si>
  <si>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</si>
  <si>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</si>
  <si>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</si>
  <si>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</si>
  <si>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</si>
  <si>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</si>
  <si>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</si>
  <si>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</si>
  <si>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</si>
  <si>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</si>
  <si>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</si>
  <si>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</si>
  <si>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</si>
  <si>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</si>
  <si>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</si>
  <si>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</si>
  <si>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</si>
  <si>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</si>
  <si>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</si>
  <si>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</si>
  <si>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</si>
  <si>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</si>
  <si>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</si>
  <si>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</si>
  <si>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</si>
  <si>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</si>
  <si>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</si>
  <si>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</si>
  <si>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</si>
  <si>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</si>
  <si>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</si>
  <si>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</si>
  <si>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</si>
  <si>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</si>
  <si>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</si>
  <si>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</si>
  <si>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</si>
  <si>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</si>
  <si>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</si>
  <si>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</si>
  <si>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</si>
  <si>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</si>
  <si>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</si>
  <si>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</si>
  <si>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</si>
  <si>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</si>
  <si>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</si>
  <si>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</si>
  <si>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</si>
  <si>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</si>
  <si>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</si>
  <si>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</si>
  <si>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</si>
  <si>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</si>
  <si>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</si>
  <si>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</si>
  <si>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</si>
  <si>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</si>
  <si>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</si>
  <si>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</si>
  <si>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</si>
  <si>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</si>
  <si>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</si>
  <si>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</si>
  <si>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</si>
  <si>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</si>
  <si>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</si>
  <si>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</si>
  <si>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</si>
  <si>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</si>
  <si>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</si>
  <si>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</si>
  <si>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</si>
  <si>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</si>
  <si>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</si>
  <si>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</si>
  <si>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</si>
  <si>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</si>
  <si>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</si>
  <si>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</si>
  <si>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</si>
  <si>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</si>
  <si>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</si>
  <si>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</si>
  <si>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</si>
  <si>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</si>
  <si>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</si>
  <si>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</si>
  <si>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</si>
  <si>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</si>
  <si>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</si>
  <si>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</si>
  <si>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</si>
  <si>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</si>
  <si>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</si>
  <si>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</si>
  <si>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</si>
  <si>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</si>
  <si>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</si>
  <si>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</si>
  <si>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</si>
  <si>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</si>
  <si>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</si>
  <si>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</si>
  <si>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</si>
  <si>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</si>
  <si>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</si>
  <si>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</si>
  <si>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</si>
  <si>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</si>
  <si>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</si>
  <si>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</si>
  <si>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</si>
  <si>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</si>
  <si>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</si>
  <si>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</si>
  <si>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</si>
  <si>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</si>
  <si>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</si>
  <si>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</si>
  <si>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</si>
  <si>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</si>
  <si>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</si>
  <si>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</si>
  <si>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</si>
  <si>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</si>
  <si>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</si>
  <si>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</si>
  <si>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</si>
  <si>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</si>
  <si>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</si>
  <si>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</si>
  <si>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</si>
  <si>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</si>
  <si>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</si>
  <si>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</si>
  <si>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</si>
  <si>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</si>
  <si>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</si>
  <si>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</si>
  <si>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</si>
  <si>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</si>
  <si>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</si>
  <si>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</si>
  <si>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</si>
  <si>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</si>
  <si>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</si>
  <si>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</si>
  <si>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</si>
  <si>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</si>
  <si>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</si>
  <si>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</si>
  <si>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</si>
  <si>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</si>
  <si>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</si>
  <si>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</si>
  <si>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</si>
  <si>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</si>
  <si>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</si>
  <si>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</si>
  <si>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</si>
  <si>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</si>
  <si>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</si>
  <si>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</si>
  <si>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</si>
  <si>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</si>
  <si>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</si>
  <si>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</si>
  <si>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</si>
  <si>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</si>
  <si>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</si>
  <si>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</si>
  <si>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</si>
  <si>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</si>
  <si>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</si>
  <si>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</si>
  <si>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</si>
  <si>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</si>
  <si>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</si>
  <si>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</si>
  <si>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</si>
  <si>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</si>
  <si>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</si>
  <si>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</si>
  <si>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</si>
  <si>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</si>
  <si>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</si>
  <si>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</si>
  <si>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</si>
  <si>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</si>
  <si>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</si>
  <si>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</si>
  <si>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</si>
  <si>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</si>
  <si>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</si>
  <si>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</si>
  <si>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</si>
  <si>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</si>
  <si>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</si>
  <si>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</si>
  <si>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</si>
  <si>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</si>
  <si>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</si>
  <si>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</si>
  <si>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</si>
  <si>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</si>
  <si>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</si>
  <si>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</si>
  <si>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</si>
  <si>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</si>
  <si>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</si>
  <si>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</si>
  <si>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</si>
  <si>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</si>
  <si>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</si>
  <si>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</si>
  <si>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</si>
  <si>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</si>
  <si>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</si>
  <si>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</si>
  <si>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</si>
  <si>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</si>
  <si>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</si>
  <si>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</si>
  <si>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</si>
  <si>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</si>
  <si>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</si>
  <si>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</si>
  <si>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</si>
  <si>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</si>
  <si>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</si>
  <si>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</si>
  <si>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</si>
  <si>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</si>
  <si>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</si>
  <si>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</si>
  <si>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</si>
  <si>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</si>
  <si>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</si>
  <si>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</si>
  <si>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</si>
  <si>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</si>
  <si>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</si>
  <si>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</si>
  <si>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</si>
  <si>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</si>
  <si>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</si>
  <si>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</si>
  <si>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</si>
  <si>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</si>
  <si>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</si>
  <si>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</si>
  <si>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</si>
  <si>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</si>
  <si>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</si>
  <si>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</si>
  <si>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</si>
  <si>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</si>
  <si>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</si>
  <si>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</si>
  <si>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</si>
  <si>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</si>
  <si>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</si>
  <si>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</si>
  <si>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</si>
  <si>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</si>
  <si>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</si>
  <si>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</si>
  <si>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</si>
  <si>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</si>
  <si>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</si>
  <si>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</si>
  <si>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</si>
  <si>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</si>
  <si>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</si>
  <si>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</si>
  <si>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</si>
  <si>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</si>
  <si>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</si>
  <si>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</si>
  <si>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</si>
  <si>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</si>
  <si>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</si>
  <si>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</si>
  <si>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</si>
  <si>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</si>
  <si>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</si>
  <si>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</si>
  <si>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</si>
  <si>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</si>
  <si>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</si>
  <si>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</si>
  <si>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</si>
  <si>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</si>
  <si>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</si>
  <si>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</si>
  <si>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</si>
  <si>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</si>
  <si>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</si>
  <si>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</si>
  <si>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</si>
  <si>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</si>
  <si>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</si>
  <si>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</si>
  <si>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</si>
  <si>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</si>
  <si>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</si>
  <si>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</si>
  <si>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</si>
  <si>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</si>
  <si>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</si>
  <si>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</si>
  <si>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</si>
  <si>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</si>
  <si>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</si>
  <si>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</si>
  <si>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</si>
  <si>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</si>
  <si>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</si>
  <si>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</si>
  <si>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</si>
  <si>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</si>
  <si>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</si>
  <si>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</si>
  <si>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</si>
  <si>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</si>
  <si>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</si>
  <si>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</si>
  <si>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</si>
  <si>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</si>
  <si>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</si>
  <si>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</si>
  <si>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</si>
  <si>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</si>
  <si>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</si>
  <si>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</si>
  <si>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</si>
  <si>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</si>
  <si>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</si>
  <si>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</si>
  <si>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</si>
  <si>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</si>
  <si>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</si>
  <si>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</si>
  <si>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</si>
  <si>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</si>
  <si>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</si>
  <si>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</si>
  <si>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</si>
  <si>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</si>
  <si>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</si>
  <si>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</si>
  <si>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</si>
  <si>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</si>
  <si>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</si>
  <si>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</si>
  <si>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</si>
  <si>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</si>
  <si>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</si>
  <si>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</si>
  <si>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</si>
  <si>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</si>
  <si>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</si>
  <si>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</si>
  <si>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</si>
  <si>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</si>
  <si>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</si>
  <si>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</si>
  <si>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</si>
  <si>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</si>
  <si>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</si>
  <si>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</si>
  <si>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</si>
  <si>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</si>
  <si>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</si>
  <si>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</si>
  <si>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</si>
  <si>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</si>
  <si>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</si>
  <si>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</si>
  <si>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</si>
  <si>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</si>
  <si>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</si>
  <si>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</si>
  <si>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</si>
  <si>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</si>
  <si>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</si>
  <si>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</si>
  <si>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</si>
  <si>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</si>
  <si>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</si>
  <si>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</si>
  <si>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</si>
  <si>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</si>
  <si>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</si>
  <si>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</si>
  <si>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</si>
  <si>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</si>
  <si>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</si>
  <si>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</si>
  <si>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</si>
  <si>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</si>
  <si>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</si>
  <si>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</si>
  <si>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</si>
  <si>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</si>
  <si>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</si>
  <si>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</si>
  <si>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</si>
  <si>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</si>
  <si>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</si>
  <si>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</si>
  <si>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</si>
  <si>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</si>
  <si>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</si>
  <si>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</si>
  <si>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</si>
  <si>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</si>
  <si>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</si>
  <si>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</si>
  <si>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</si>
  <si>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</si>
  <si>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</si>
  <si>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</si>
  <si>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</si>
  <si>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</si>
  <si>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</si>
  <si>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</si>
  <si>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</si>
  <si>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</si>
  <si>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</si>
  <si>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</si>
  <si>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</si>
  <si>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</si>
  <si>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</si>
  <si>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</si>
  <si>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</si>
  <si>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</si>
  <si>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</si>
  <si>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</si>
  <si>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</si>
  <si>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</si>
  <si>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</si>
  <si>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</si>
  <si>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</si>
  <si>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</si>
  <si>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</si>
  <si>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</si>
  <si>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</si>
  <si>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</si>
  <si>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</si>
  <si>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</si>
  <si>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</si>
  <si>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</si>
  <si>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</si>
  <si>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</si>
  <si>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</si>
  <si>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</si>
  <si>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</si>
  <si>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</si>
  <si>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</si>
  <si>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</si>
  <si>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</si>
  <si>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</si>
  <si>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</si>
  <si>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</si>
  <si>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</si>
  <si>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</si>
  <si>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</si>
  <si>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</si>
  <si>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</si>
  <si>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</si>
  <si>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</si>
  <si>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</si>
  <si>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</si>
  <si>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</si>
  <si>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</si>
  <si>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</si>
  <si>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</si>
  <si>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</si>
  <si>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</si>
  <si>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</si>
  <si>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</si>
  <si>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</si>
  <si>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</si>
  <si>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</si>
  <si>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</si>
  <si>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</si>
  <si>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</si>
  <si>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</si>
  <si>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</si>
  <si>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</si>
  <si>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</si>
  <si>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</si>
  <si>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</si>
  <si>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</si>
  <si>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</si>
  <si>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</si>
  <si>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</si>
  <si>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</si>
  <si>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</si>
  <si>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</si>
  <si>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</si>
  <si>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</si>
  <si>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</si>
  <si>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</si>
  <si>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</si>
  <si>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</si>
  <si>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</si>
  <si>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</si>
  <si>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</si>
  <si>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</si>
  <si>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</si>
  <si>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</si>
  <si>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</si>
  <si>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</si>
  <si>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</si>
  <si>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</si>
  <si>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</si>
  <si>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</si>
  <si>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</si>
  <si>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</si>
  <si>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</si>
  <si>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</si>
  <si>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</si>
  <si>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</si>
  <si>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</si>
  <si>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</si>
  <si>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</si>
  <si>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</si>
  <si>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</si>
  <si>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</si>
  <si>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</si>
  <si>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</si>
  <si>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</si>
  <si>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</si>
  <si>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</si>
  <si>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</si>
  <si>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</si>
  <si>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</si>
  <si>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</si>
  <si>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</si>
  <si>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</si>
  <si>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</si>
  <si>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</si>
  <si>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</si>
  <si>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</si>
  <si>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</si>
  <si>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</si>
  <si>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</si>
  <si>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</si>
  <si>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</si>
  <si>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</si>
  <si>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</si>
  <si>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</si>
  <si>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</si>
  <si>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</si>
  <si>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</si>
  <si>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</si>
  <si>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</si>
  <si>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</si>
  <si>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</si>
  <si>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</si>
  <si>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</si>
  <si>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</si>
  <si>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</si>
  <si>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</si>
  <si>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</si>
  <si>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</si>
  <si>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</si>
  <si>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</si>
  <si>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</si>
  <si>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</si>
  <si>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</si>
  <si>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</si>
  <si>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</si>
  <si>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</si>
  <si>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</si>
  <si>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</si>
  <si>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</si>
  <si>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</si>
  <si>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</si>
  <si>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</si>
  <si>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</si>
  <si>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</si>
  <si>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</si>
  <si>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</si>
  <si>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</si>
  <si>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</si>
  <si>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</si>
  <si>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</si>
  <si>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</si>
  <si>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</si>
  <si>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</si>
  <si>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</si>
  <si>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</si>
  <si>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</si>
  <si>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</si>
  <si>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</si>
  <si>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</si>
  <si>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</si>
  <si>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</si>
  <si>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</si>
  <si>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</si>
  <si>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</si>
  <si>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</si>
  <si>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</si>
  <si>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</si>
  <si>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</si>
  <si>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</si>
  <si>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</si>
  <si>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</si>
  <si>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</si>
  <si>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</si>
  <si>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</si>
  <si>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</si>
  <si>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</si>
  <si>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</si>
  <si>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</si>
  <si>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</si>
  <si>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</si>
  <si>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</si>
  <si>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</si>
  <si>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</si>
  <si>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</si>
  <si>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</si>
  <si>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</si>
  <si>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</si>
  <si>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</si>
  <si>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</si>
  <si>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</si>
  <si>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</si>
  <si>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</si>
  <si>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</si>
  <si>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</si>
  <si>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</si>
  <si>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</si>
  <si>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</si>
  <si>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</si>
  <si>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</si>
  <si>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</si>
  <si>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</si>
  <si>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</si>
  <si>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</si>
  <si>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</si>
  <si>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</si>
  <si>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</si>
  <si>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</si>
  <si>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</si>
  <si>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</si>
  <si>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</si>
  <si>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</si>
  <si>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</si>
  <si>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</si>
  <si>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</si>
  <si>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</si>
  <si>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</si>
  <si>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</si>
  <si>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</si>
  <si>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</si>
  <si>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</si>
  <si>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</si>
  <si>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</si>
  <si>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</si>
  <si>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</si>
  <si>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</si>
  <si>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</si>
  <si>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</si>
  <si>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</si>
  <si>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</si>
  <si>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</si>
  <si>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</si>
  <si>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</si>
  <si>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</si>
  <si>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</si>
  <si>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</si>
  <si>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</si>
  <si>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</si>
  <si>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</si>
  <si>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</si>
  <si>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</si>
  <si>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</si>
  <si>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</si>
  <si>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</si>
  <si>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</si>
  <si>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</si>
  <si>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</si>
  <si>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</si>
  <si>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</si>
  <si>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</si>
  <si>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</si>
  <si>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</si>
  <si>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</si>
  <si>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</si>
  <si>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</si>
  <si>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</si>
  <si>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</si>
  <si>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</si>
  <si>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</si>
  <si>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</si>
  <si>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</si>
  <si>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</si>
  <si>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</si>
  <si>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</si>
  <si>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</si>
  <si>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</si>
  <si>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</si>
  <si>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</si>
  <si>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</si>
  <si>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</si>
  <si>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</si>
  <si>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</si>
  <si>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</si>
  <si>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</si>
  <si>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</si>
  <si>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</si>
  <si>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</si>
  <si>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</si>
  <si>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</si>
  <si>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</si>
  <si>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</si>
  <si>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</si>
  <si>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</si>
  <si>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</si>
  <si>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</si>
  <si>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</si>
  <si>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</si>
  <si>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</si>
  <si>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</si>
  <si>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</si>
  <si>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</si>
  <si>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</si>
  <si>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</si>
  <si>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</si>
  <si>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</si>
  <si>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</si>
  <si>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</si>
  <si>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</si>
  <si>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</si>
  <si>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</si>
  <si>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</si>
  <si>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</si>
  <si>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</si>
  <si>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</si>
  <si>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</si>
  <si>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</si>
  <si>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</si>
  <si>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</si>
  <si>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</si>
  <si>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</si>
  <si>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</si>
  <si>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</si>
  <si>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</si>
  <si>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</si>
  <si>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</si>
  <si>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</si>
  <si>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</si>
  <si>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</si>
  <si>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</si>
  <si>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</si>
  <si>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</si>
  <si>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</si>
  <si>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</si>
  <si>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</si>
  <si>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</si>
  <si>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</si>
  <si>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</si>
  <si>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</si>
  <si>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</si>
  <si>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</si>
  <si>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</si>
  <si>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</si>
  <si>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</si>
  <si>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</si>
  <si>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</si>
  <si>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</si>
  <si>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</si>
  <si>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</si>
  <si>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</si>
  <si>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</si>
  <si>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</si>
  <si>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</si>
  <si>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</si>
  <si>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</si>
  <si>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</si>
  <si>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</si>
  <si>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</si>
  <si>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</si>
  <si>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</si>
  <si>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</si>
  <si>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</si>
  <si>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</si>
  <si>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</si>
  <si>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</si>
  <si>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</si>
  <si>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</si>
  <si>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</si>
  <si>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</si>
  <si>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</si>
  <si>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</si>
  <si>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</si>
  <si>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</si>
  <si>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</si>
  <si>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</si>
  <si>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</si>
  <si>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</si>
  <si>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</si>
  <si>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</si>
  <si>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</si>
  <si>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</si>
  <si>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</si>
  <si>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</si>
  <si>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</si>
  <si>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</si>
  <si>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</si>
  <si>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</si>
  <si>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</si>
  <si>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</si>
  <si>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</si>
  <si>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</si>
  <si>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</si>
  <si>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</si>
  <si>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</si>
  <si>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</si>
  <si>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</si>
  <si>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</si>
  <si>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</si>
  <si>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</si>
  <si>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</si>
  <si>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</si>
  <si>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</si>
  <si>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</si>
  <si>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</si>
  <si>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</si>
  <si>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</si>
  <si>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</si>
  <si>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</si>
  <si>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</si>
  <si>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</si>
  <si>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</si>
  <si>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</si>
  <si>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</si>
  <si>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</si>
  <si>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</si>
  <si>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</si>
  <si>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</si>
  <si>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</si>
  <si>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</si>
  <si>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</si>
  <si>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</si>
  <si>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</si>
  <si>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</si>
  <si>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</si>
  <si>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</si>
  <si>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</si>
  <si>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</si>
  <si>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</si>
  <si>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</si>
  <si>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</si>
  <si>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</si>
  <si>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</si>
  <si>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</si>
  <si>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</si>
  <si>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</si>
  <si>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</si>
  <si>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</si>
  <si>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</si>
  <si>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</si>
  <si>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</si>
  <si>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</si>
  <si>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</si>
  <si>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</si>
  <si>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</si>
  <si>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</si>
  <si>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</si>
  <si>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</si>
  <si>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</si>
  <si>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</si>
  <si>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</si>
  <si>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</si>
  <si>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</si>
  <si>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</si>
  <si>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</si>
  <si>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</si>
  <si>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</si>
  <si>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</si>
  <si>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</si>
  <si>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</si>
  <si>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</si>
  <si>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</si>
  <si>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</si>
  <si>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</si>
  <si>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</si>
  <si>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</si>
  <si>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</si>
  <si>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</si>
  <si>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</si>
  <si>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</si>
  <si>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</si>
  <si>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</si>
  <si>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</si>
  <si>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</si>
  <si>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</si>
  <si>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</si>
  <si>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</si>
  <si>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</si>
  <si>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</si>
  <si>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</si>
  <si>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</si>
  <si>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</si>
  <si>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</si>
  <si>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</si>
  <si>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</si>
  <si>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</si>
  <si>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</si>
  <si>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</si>
  <si>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</si>
  <si>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</si>
  <si>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</si>
  <si>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</si>
  <si>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</si>
  <si>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</si>
  <si>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</si>
  <si>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</si>
  <si>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</si>
  <si>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</si>
  <si>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</si>
  <si>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</si>
  <si>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</si>
  <si>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</si>
  <si>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</si>
  <si>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</si>
  <si>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</si>
  <si>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</si>
  <si>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</si>
  <si>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</si>
  <si>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</si>
  <si>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</si>
  <si>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</si>
  <si>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髙橋　美穂子</t>
    <rPh sb="0" eb="2">
      <t>タカハシ</t>
    </rPh>
    <rPh sb="3" eb="6">
      <t>ミホコ</t>
    </rPh>
    <phoneticPr fontId="1"/>
  </si>
  <si>
    <t>園長</t>
    <rPh sb="0" eb="2">
      <t>エンチョウ</t>
    </rPh>
    <phoneticPr fontId="1"/>
  </si>
  <si>
    <t>２　法人</t>
  </si>
  <si>
    <t>１　社会福祉法人（社協以外）</t>
  </si>
  <si>
    <t>しゃかいふくしほうじん　せいれいふくしじぎょうだん</t>
  </si>
  <si>
    <t>社会福祉法人　聖隷福祉事業団</t>
    <rPh sb="0" eb="2">
      <t>シャカイ</t>
    </rPh>
    <rPh sb="2" eb="4">
      <t>フクシ</t>
    </rPh>
    <rPh sb="4" eb="6">
      <t>ホウジン</t>
    </rPh>
    <rPh sb="7" eb="9">
      <t>セイレイ</t>
    </rPh>
    <rPh sb="9" eb="11">
      <t>フクシ</t>
    </rPh>
    <rPh sb="11" eb="14">
      <t>ジギョウダン</t>
    </rPh>
    <phoneticPr fontId="1"/>
  </si>
  <si>
    <t>8080405000142</t>
  </si>
  <si>
    <t>静岡県浜松市中央区元城町218番地26</t>
    <rPh sb="0" eb="3">
      <t>シズオカケン</t>
    </rPh>
    <rPh sb="3" eb="6">
      <t>ハママツシ</t>
    </rPh>
    <rPh sb="6" eb="9">
      <t>チュウオウク</t>
    </rPh>
    <rPh sb="9" eb="12">
      <t>モトシロチョウ</t>
    </rPh>
    <phoneticPr fontId="1"/>
  </si>
  <si>
    <t>053</t>
    <phoneticPr fontId="1"/>
  </si>
  <si>
    <t>413</t>
    <phoneticPr fontId="1"/>
  </si>
  <si>
    <t>3300</t>
    <phoneticPr fontId="1"/>
  </si>
  <si>
    <t>3314</t>
    <phoneticPr fontId="1"/>
  </si>
  <si>
    <t>koureisya</t>
    <phoneticPr fontId="1"/>
  </si>
  <si>
    <t>sis.seirei.or.jp</t>
    <phoneticPr fontId="1"/>
  </si>
  <si>
    <t>https://</t>
  </si>
  <si>
    <t>www.seirei.or.jp/hq/</t>
    <phoneticPr fontId="1"/>
  </si>
  <si>
    <t>青木　善治</t>
    <rPh sb="0" eb="2">
      <t>アオキ</t>
    </rPh>
    <rPh sb="3" eb="5">
      <t>ヨシハル</t>
    </rPh>
    <phoneticPr fontId="1"/>
  </si>
  <si>
    <t>理事長</t>
    <rPh sb="0" eb="3">
      <t>リジチョウ</t>
    </rPh>
    <phoneticPr fontId="1"/>
  </si>
  <si>
    <t>かいごつきゆうりょうろうじんほーむ　よこはまえでんのその</t>
  </si>
  <si>
    <t>介護付有料老人ホーム　横浜エデンの園</t>
  </si>
  <si>
    <t>神奈川県横浜市保土ヶ谷区岩井町207</t>
    <rPh sb="0" eb="4">
      <t>カナガワケン</t>
    </rPh>
    <rPh sb="4" eb="7">
      <t>ヨコハマシ</t>
    </rPh>
    <rPh sb="7" eb="12">
      <t>ホドガヤク</t>
    </rPh>
    <rPh sb="12" eb="15">
      <t>イワイチョウ</t>
    </rPh>
    <phoneticPr fontId="1"/>
  </si>
  <si>
    <t>保土ヶ谷</t>
    <rPh sb="0" eb="4">
      <t>ホドガヤ</t>
    </rPh>
    <phoneticPr fontId="1"/>
  </si>
  <si>
    <t>➀タクシーの場合
  ・乗車約5分
➁バス利用の場合
　・横浜市営バス32系統「港町行き」
　　または「日本大通り駅県庁前行」
　　乗車約7分、「元久保町」で下車、
　　徒歩約1分（約20ｍ）</t>
  </si>
  <si>
    <t>045</t>
    <phoneticPr fontId="1"/>
  </si>
  <si>
    <t>730</t>
    <phoneticPr fontId="1"/>
  </si>
  <si>
    <t>5345</t>
    <phoneticPr fontId="1"/>
  </si>
  <si>
    <t>5346</t>
    <phoneticPr fontId="1"/>
  </si>
  <si>
    <t>yokohama-eden</t>
  </si>
  <si>
    <t>sis.seirei.or.jp</t>
  </si>
  <si>
    <t>www.seirei.or.jp/eden/yokohama/</t>
  </si>
  <si>
    <t>１　介護付（一般型特定施設入居者生活介護を提供する場合）</t>
  </si>
  <si>
    <t>1470601475</t>
  </si>
  <si>
    <t>横浜市</t>
    <rPh sb="0" eb="3">
      <t>ヨコハマシ</t>
    </rPh>
    <phoneticPr fontId="1"/>
  </si>
  <si>
    <t>１　事業者が自ら所有する土地</t>
  </si>
  <si>
    <t>１　耐火建築物</t>
  </si>
  <si>
    <t>１　鉄筋コンクリート造</t>
  </si>
  <si>
    <t>１　全室個室（縁故者個室含む）</t>
  </si>
  <si>
    <t>１　あり</t>
  </si>
  <si>
    <t>２　なし</t>
  </si>
  <si>
    <t>２　あり（ストレッチャー対応）</t>
  </si>
  <si>
    <t>１　全ての居室あり</t>
  </si>
  <si>
    <t>・各居室(居室、ベッド、トイレ）に見守りシステムを設置
・センサーの種類：ベッドセンサー、人感センサー(居室・
　トイレ)、湿温度センサー、ドアの開け閉めセンサー</t>
  </si>
  <si>
    <t>・安否確認の方法：日中・夜間とも2時間に1回以上、見守りシステムにより状態や環境を確認し、必要に応じ随時巡回します。
・エレベーター内にインターフォン設置</t>
    <rPh sb="9" eb="11">
      <t>ニッチュウ</t>
    </rPh>
    <rPh sb="12" eb="14">
      <t>ヤカン</t>
    </rPh>
    <rPh sb="17" eb="19">
      <t>ジカン</t>
    </rPh>
    <rPh sb="21" eb="22">
      <t>カイ</t>
    </rPh>
    <rPh sb="22" eb="24">
      <t>イジョウ</t>
    </rPh>
    <phoneticPr fontId="1"/>
  </si>
  <si>
    <t>施設理念「ひとりひとりの笑顔のために」
私たちは、横浜エデンの園で出逢えたすべての方々が、生き生きとした笑顔で自分らしく暮らし、いつまでも自分らしく輝けることを目指して、精一杯の笑顔とまごころを込めてサービスを提供いたします。</t>
  </si>
  <si>
    <r>
      <rPr>
        <sz val="11"/>
        <color theme="1"/>
        <rFont val="Wingdings"/>
        <family val="1"/>
        <charset val="2"/>
      </rPr>
      <t></t>
    </r>
    <r>
      <rPr>
        <sz val="11"/>
        <color theme="1"/>
        <rFont val="Calibri"/>
        <family val="1"/>
      </rPr>
      <t xml:space="preserve">	</t>
    </r>
    <r>
      <rPr>
        <sz val="11"/>
        <color theme="1"/>
        <rFont val="ＭＳ 明朝"/>
        <family val="1"/>
        <charset val="128"/>
      </rPr>
      <t>隣接の「聖隷横浜病院」と連携し、毎日の健康管理から医療依存度の高いケアサービスを総合的に提供しています。また今までの生活スタイルを維持できるよう、一人ひとりの個性や生活パターンに配慮した個別的なケアを行っています。</t>
    </r>
    <r>
      <rPr>
        <sz val="11"/>
        <color theme="1"/>
        <rFont val="Calibri"/>
        <family val="1"/>
      </rPr>
      <t xml:space="preserve">
</t>
    </r>
    <r>
      <rPr>
        <sz val="11"/>
        <color theme="1"/>
        <rFont val="Wingdings"/>
        <family val="1"/>
        <charset val="2"/>
      </rPr>
      <t></t>
    </r>
    <r>
      <rPr>
        <sz val="11"/>
        <color theme="1"/>
        <rFont val="Calibri"/>
        <family val="1"/>
      </rPr>
      <t xml:space="preserve">	</t>
    </r>
    <r>
      <rPr>
        <sz val="11"/>
        <color theme="1"/>
        <rFont val="ＭＳ 明朝"/>
        <family val="1"/>
        <charset val="128"/>
      </rPr>
      <t>食事は、地元の新鮮な野菜や旬の食材を使い、栄養バランスにも配慮した季節感のある、手作りにこだわった食事を園内で調理して提供しています。ご入居者の嚥下・咀嚼レベルに合わせた食事形態や治療食にも対応しています。また、様々なイベントをご用意しています。その他、創作活動やゲーム等、日常生活でも様々なレクリエーションやリハビリテーションを実施し、入居者の機能維持にも力を注いでいます。</t>
    </r>
    <r>
      <rPr>
        <sz val="11"/>
        <color theme="1"/>
        <rFont val="Calibri"/>
        <family val="1"/>
      </rPr>
      <t xml:space="preserve">
</t>
    </r>
    <r>
      <rPr>
        <sz val="11"/>
        <color theme="1"/>
        <rFont val="Wingdings"/>
        <family val="1"/>
        <charset val="2"/>
      </rPr>
      <t></t>
    </r>
    <r>
      <rPr>
        <sz val="11"/>
        <color theme="1"/>
        <rFont val="Calibri"/>
        <family val="1"/>
      </rPr>
      <t xml:space="preserve">	</t>
    </r>
    <r>
      <rPr>
        <sz val="11"/>
        <color theme="1"/>
        <rFont val="ＭＳ 明朝"/>
        <family val="1"/>
        <charset val="128"/>
      </rPr>
      <t>介護・看護・リハビリ・栄養・調理の各々のスペシャリストがチームを組んでひとりひとりに寄り添ったサービスを提供し、ご入居者のその人らしい笑顔ある暮らしの実現を目指しています。</t>
    </r>
    <rPh sb="218" eb="220">
      <t>サマザマ</t>
    </rPh>
    <phoneticPr fontId="1"/>
  </si>
  <si>
    <t>１　自ら実施</t>
  </si>
  <si>
    <t>○</t>
  </si>
  <si>
    <t>健康診断／年2回、健康相談／随時
健康指導／随時
他の医療機関への紹介を行っています。
なお、医療機関への入院は傷病の治療や
検査を目的としたものに限られます。</t>
  </si>
  <si>
    <t>聖隷横浜病院（同一法人経営）
※入居者だけでなく地域住民も利用します。</t>
  </si>
  <si>
    <t>神奈川県横浜市保土ケ谷区岩井町215</t>
  </si>
  <si>
    <t>呼吸器内科、消化器内科、皮膚科、外科・消化器外科、呼吸器外科、整形外科、泌尿器科、眼科、耳鼻科、アレルギー内科、麻酔科、救急科　等
入院：367床</t>
  </si>
  <si>
    <t>同上</t>
    <rPh sb="0" eb="2">
      <t>ドウジョウ</t>
    </rPh>
    <phoneticPr fontId="1"/>
  </si>
  <si>
    <t>聖隷横浜病院（同一法人経営）
※入居者だけでなく地域住民も利用します。</t>
    <phoneticPr fontId="1"/>
  </si>
  <si>
    <t>原歯科医院</t>
  </si>
  <si>
    <t>神奈川県横浜市南区弘明寺町268</t>
  </si>
  <si>
    <t>施設内訪問歯科診療・希望者への歯科健診・介護職員への口腔ケアに係る技術的助言・指導の実施</t>
  </si>
  <si>
    <t>①入居契約時の年齢が満65歳以上の方
②要支援または要介護認定を受けている方
③連帯保証人、身元引受人を立てられる方（原則、入居者の親族。ただし、身元引受人をたてられない場合は成年後見制度をご利用いただきます。）
④健康保険・介護保険に加入されている方</t>
  </si>
  <si>
    <t>終身プラン・終身月額軽減プラン・年払プラン・月払プラン：入居契約書第25条による</t>
    <rPh sb="6" eb="8">
      <t>シュウシン</t>
    </rPh>
    <rPh sb="8" eb="10">
      <t>ゲツガク</t>
    </rPh>
    <rPh sb="10" eb="12">
      <t>ケイゲン</t>
    </rPh>
    <phoneticPr fontId="1"/>
  </si>
  <si>
    <t>終身プラン・終身月額軽減プラン：入居契約書第26条による
年払プラン：入居契約書第27条による
月払プラン：入居契約書第26条による</t>
    <rPh sb="6" eb="8">
      <t>シュウシン</t>
    </rPh>
    <rPh sb="8" eb="10">
      <t>ゲツガク</t>
    </rPh>
    <rPh sb="10" eb="12">
      <t>ケイゲン</t>
    </rPh>
    <phoneticPr fontId="1"/>
  </si>
  <si>
    <t>入居申込の前に体験入居をお勧めしています。原則、期間は最長6泊7日で、費用は1泊2日1名11,000円（食費込み・税込）</t>
  </si>
  <si>
    <t>ｂ　２：１以上</t>
  </si>
  <si>
    <t>介護福祉士、社会福祉士、介護支援専門員</t>
    <rPh sb="0" eb="2">
      <t>カイゴ</t>
    </rPh>
    <rPh sb="2" eb="5">
      <t>フクシシ</t>
    </rPh>
    <rPh sb="6" eb="8">
      <t>シャカイ</t>
    </rPh>
    <rPh sb="8" eb="11">
      <t>フクシシ</t>
    </rPh>
    <rPh sb="12" eb="14">
      <t>カイゴ</t>
    </rPh>
    <rPh sb="14" eb="16">
      <t>シエン</t>
    </rPh>
    <rPh sb="16" eb="19">
      <t>センモンイン</t>
    </rPh>
    <phoneticPr fontId="1"/>
  </si>
  <si>
    <t>１　利用権方式</t>
  </si>
  <si>
    <t>４　選択方式</t>
  </si>
  <si>
    <t>１　減額なし</t>
  </si>
  <si>
    <t>人件費及び設備の維持・運営経費等を勘案します。</t>
  </si>
  <si>
    <t>運営懇談会で意見を聞いて改定いたします。</t>
  </si>
  <si>
    <t>3（利用者負担1割）</t>
    <rPh sb="2" eb="5">
      <t>リヨウシャ</t>
    </rPh>
    <rPh sb="5" eb="7">
      <t>フタン</t>
    </rPh>
    <rPh sb="8" eb="9">
      <t>ワリ</t>
    </rPh>
    <phoneticPr fontId="1"/>
  </si>
  <si>
    <t>実費(水道料は除く)</t>
    <rPh sb="0" eb="2">
      <t>ジッピ</t>
    </rPh>
    <rPh sb="3" eb="6">
      <t>スイドウリョウ</t>
    </rPh>
    <rPh sb="7" eb="8">
      <t>ノゾ</t>
    </rPh>
    <phoneticPr fontId="1"/>
  </si>
  <si>
    <t>プラン2（月払プラン）
土地代(土地取得費)・建設費・修繕費・借入利息・募集経費・管理事務費等を基礎とし、平均余命等を勘案し、1室あたりの月額費用を算出したもの。</t>
  </si>
  <si>
    <t>費用設定時において人員を基準以上に配置して提供する介護サービスのうち介護保険給付(利用者負担分を含む)及び介護費用（特別介護金）による収入でカバーできない額に充当するものとして合理的な積算根拠に基づいて算出したもの。</t>
  </si>
  <si>
    <t>施設運営のための人件費(介護及び介護予防サービスに係る人件費を除く)、入居者の健康管理体制を維持するための費用、施設の維持管理費、専用居室の上下水道料・給湯料、共用施設の光熱水費・冷暖房費、その他施設の管理運営に要する費用</t>
  </si>
  <si>
    <t>1日あたり2,408円として30日分
(朝食648円・昼食770円・夕食990円）
料金の請求は申込食数に応じて計算します。</t>
  </si>
  <si>
    <t>電気料：実費(電力会社との個人契約・直接払い)
上下水道料・給湯料：管理費に含みます。</t>
  </si>
  <si>
    <t>介護費用(特別介護金)は要介護者等に対して、人員を基準以上に配置して介護予防サービス及び介護サービスを提供するため、介護保険給付(利用者負担分を含む)による収入でカバーできない額に充当するもので、合理的な積算に基づきます。</t>
  </si>
  <si>
    <t>介護報酬に基づく利用者負担分。(市区町村から交付される「介護保険負担割合証」に記載された利用者負担の割合に応じた額)</t>
  </si>
  <si>
    <t>長期推計に基づき、要介護者等2人に対し週37.5時間換算で、介護・看護職員を1人以上配置するための費用として、介護保険給付及び利用者負担によって賄えない額に充当するものとして合理的な積算根拠に基づく</t>
  </si>
  <si>
    <t>家賃相当額×想定居住期間＋想定居住期間を超えて契約継続する場合に備えて受領する額（前払金の15％）により設定</t>
  </si>
  <si>
    <t>前払金－(１ケ月の家賃）÷30日×入居日数（円未満切上）
※初期償却費用については全額返金
※月額利用料については日割り計算で受領</t>
  </si>
  <si>
    <t>〇終身プラン・終身月額軽減プラン
返還金 ＝前払金× 85％ ×（1827日 － 入居日数）÷ 1827日（円未満切上）
〇年払いプラン
返還金 ＝ 前払金×（366日 － 入居日数）÷ 366日（円未満切上）
〇その他は備考に記載</t>
    <rPh sb="1" eb="3">
      <t>シュウシン</t>
    </rPh>
    <rPh sb="7" eb="9">
      <t>シュウシン</t>
    </rPh>
    <rPh sb="9" eb="11">
      <t>ゲツガク</t>
    </rPh>
    <rPh sb="11" eb="13">
      <t>ケイゲン</t>
    </rPh>
    <rPh sb="75" eb="78">
      <t>マエバライキン</t>
    </rPh>
    <rPh sb="109" eb="110">
      <t>タ</t>
    </rPh>
    <rPh sb="111" eb="113">
      <t>ビコウ</t>
    </rPh>
    <rPh sb="114" eb="116">
      <t>キサイ</t>
    </rPh>
    <phoneticPr fontId="1"/>
  </si>
  <si>
    <t>１　全国有料老人ホーム協会</t>
  </si>
  <si>
    <t>・入居者の病状悪化により退去。病状に専門的な対応ができる施設へ転居（2名）
・家族が住む近隣の施設へ転居（1名）
・家族と暮らす為、自宅へ転居（1名）</t>
    <rPh sb="1" eb="4">
      <t>ニュウキョシャ</t>
    </rPh>
    <rPh sb="5" eb="7">
      <t>ビョウジョウ</t>
    </rPh>
    <rPh sb="7" eb="9">
      <t>アッカ</t>
    </rPh>
    <rPh sb="12" eb="14">
      <t>タイキョ</t>
    </rPh>
    <rPh sb="15" eb="17">
      <t>ビョウジョウ</t>
    </rPh>
    <rPh sb="18" eb="21">
      <t>センモンテキ</t>
    </rPh>
    <rPh sb="22" eb="24">
      <t>タイオウ</t>
    </rPh>
    <rPh sb="28" eb="30">
      <t>シセツ</t>
    </rPh>
    <rPh sb="31" eb="33">
      <t>テンキョ</t>
    </rPh>
    <rPh sb="35" eb="36">
      <t>メイ</t>
    </rPh>
    <rPh sb="39" eb="41">
      <t>カゾク</t>
    </rPh>
    <rPh sb="42" eb="43">
      <t>ス</t>
    </rPh>
    <rPh sb="44" eb="46">
      <t>キンリン</t>
    </rPh>
    <rPh sb="47" eb="49">
      <t>シセツ</t>
    </rPh>
    <rPh sb="50" eb="52">
      <t>テンキョ</t>
    </rPh>
    <rPh sb="54" eb="55">
      <t>メイ</t>
    </rPh>
    <rPh sb="58" eb="60">
      <t>カゾク</t>
    </rPh>
    <rPh sb="61" eb="62">
      <t>ク</t>
    </rPh>
    <rPh sb="64" eb="65">
      <t>タメ</t>
    </rPh>
    <rPh sb="66" eb="68">
      <t>ジタク</t>
    </rPh>
    <rPh sb="69" eb="71">
      <t>テンキョ</t>
    </rPh>
    <rPh sb="73" eb="74">
      <t>メイ</t>
    </rPh>
    <phoneticPr fontId="1"/>
  </si>
  <si>
    <t>施設責任者　園長　髙橋　美穂子
施設担当者　（虐待に関すること）　椛田　美和子
施設担当者　（苦情に関すること）　川口　正志</t>
    <rPh sb="9" eb="11">
      <t>タカハシ</t>
    </rPh>
    <rPh sb="12" eb="15">
      <t>ミホコ</t>
    </rPh>
    <rPh sb="33" eb="35">
      <t>カバタ</t>
    </rPh>
    <rPh sb="36" eb="39">
      <t>ミワコ</t>
    </rPh>
    <phoneticPr fontId="1"/>
  </si>
  <si>
    <t>土・日・祝日、年末年始</t>
    <phoneticPr fontId="1"/>
  </si>
  <si>
    <t>公益社団法人　全国有料老人ホーム協会　苦情処理委員会</t>
    <phoneticPr fontId="1"/>
  </si>
  <si>
    <t>03</t>
    <phoneticPr fontId="1"/>
  </si>
  <si>
    <t>3548</t>
    <phoneticPr fontId="1"/>
  </si>
  <si>
    <t>1077</t>
    <phoneticPr fontId="1"/>
  </si>
  <si>
    <t>土・日・祝日、年末年始</t>
  </si>
  <si>
    <t>社会福祉法人　聖隷福祉事業団　高齢者公益事業部</t>
  </si>
  <si>
    <t>3294</t>
    <phoneticPr fontId="1"/>
  </si>
  <si>
    <t>神奈川県国民健康保険団体連合会　介護保険課介護苦情係</t>
  </si>
  <si>
    <t>263</t>
    <phoneticPr fontId="1"/>
  </si>
  <si>
    <t>8084</t>
    <phoneticPr fontId="1"/>
  </si>
  <si>
    <t>横浜市はまふくコール（横浜市苦情相談コールセンター）
保土ケ谷区役所高齢・障害支援課（045-331-6550）</t>
    <rPh sb="0" eb="3">
      <t>ヨコハマシ</t>
    </rPh>
    <rPh sb="11" eb="14">
      <t>ヨコハマシ</t>
    </rPh>
    <rPh sb="14" eb="16">
      <t>クジョウ</t>
    </rPh>
    <rPh sb="16" eb="18">
      <t>ソウダン</t>
    </rPh>
    <rPh sb="27" eb="34">
      <t>ホドガヤクヤクショ</t>
    </rPh>
    <rPh sb="34" eb="36">
      <t>コウレイ</t>
    </rPh>
    <rPh sb="37" eb="39">
      <t>ショウガイ</t>
    </rPh>
    <rPh sb="39" eb="41">
      <t>シエン</t>
    </rPh>
    <rPh sb="41" eb="42">
      <t>カ</t>
    </rPh>
    <phoneticPr fontId="1"/>
  </si>
  <si>
    <t>3629</t>
    <phoneticPr fontId="1"/>
  </si>
  <si>
    <t>3447</t>
    <phoneticPr fontId="1"/>
  </si>
  <si>
    <t>施設賠償責任保険
(あいおいニッセイ同和損害保険株式会社)</t>
  </si>
  <si>
    <t>緊急マニュアルに基づいて、応急措置、協力医療機関もしくは119番通報による他の医療機関への搬送を行う</t>
  </si>
  <si>
    <t>介護サービス満足度調査（2023年7月）、食事満足度調査（2025年2月）、提案箱：運営懇談会（年3回開催）にて結果を開示</t>
  </si>
  <si>
    <t>特定非営利活動法人　福祉経営ネットワーク</t>
    <phoneticPr fontId="1"/>
  </si>
  <si>
    <t>１　入居希望者に公開</t>
  </si>
  <si>
    <t>なし</t>
    <phoneticPr fontId="1"/>
  </si>
  <si>
    <t>■返還金の算定方法（入居後3月を超えた契約終了）
※終身プラン・終身月額軽減プランの場合、前払金の15％については、入居契約期間にかかわらず返還されません。（退去時返還金算出基準日（入居日（鍵引渡日）の翌日）から3か月以内の解約を除く。）
※上記の計算式における入居日数とは、償却起算日から契約終了日までの日数とします。
※介護費用（特別介護金）については、消費税相当額を含めた総額で返還金額を計算します。
■前払金の償却起算日について、入居後３か月が経過するまでに契約が解除された場合は、老人福祉法施行規則（以下、「規則」といいます。）に基づき入居日を償却開始日とし、3か月を超えて契約が解除された場合は、規則に規定がない事から民法第140条に基づき入居日の翌日を償却開始日とします。
■特定施設入居者生活介護の加算の対象となるサービスの体制に係る補足
・サービス提供体制加算（要支援のみ）
■短期利用特定施設入居者生活介護の届出あり。別添短期利用のサービス等の概要 参照</t>
    <rPh sb="375" eb="376">
      <t>カカ</t>
    </rPh>
    <rPh sb="377" eb="379">
      <t>ホソク</t>
    </rPh>
    <phoneticPr fontId="1"/>
  </si>
  <si>
    <t>聖隷ヘルパーステーション藤沢</t>
    <rPh sb="0" eb="2">
      <t>セイレイ</t>
    </rPh>
    <rPh sb="12" eb="14">
      <t>フジサワ</t>
    </rPh>
    <phoneticPr fontId="1"/>
  </si>
  <si>
    <t>神奈川県藤沢市大庭5526-2</t>
    <rPh sb="0" eb="4">
      <t>カナガワケン</t>
    </rPh>
    <rPh sb="4" eb="7">
      <t>フジサワシ</t>
    </rPh>
    <rPh sb="7" eb="9">
      <t>オオバ</t>
    </rPh>
    <phoneticPr fontId="1"/>
  </si>
  <si>
    <t>聖隷訪問看護ステーション藤沢</t>
    <rPh sb="0" eb="2">
      <t>セイレイ</t>
    </rPh>
    <rPh sb="2" eb="4">
      <t>ホウモン</t>
    </rPh>
    <rPh sb="4" eb="6">
      <t>カンゴ</t>
    </rPh>
    <rPh sb="12" eb="14">
      <t>フジサワ</t>
    </rPh>
    <phoneticPr fontId="1"/>
  </si>
  <si>
    <t>聖隷デイサービスセンター藤沢</t>
    <rPh sb="0" eb="2">
      <t>セイレイ</t>
    </rPh>
    <rPh sb="12" eb="14">
      <t>フジサワ</t>
    </rPh>
    <phoneticPr fontId="1"/>
  </si>
  <si>
    <t>特別養護老人ホーム　藤沢愛光園</t>
    <rPh sb="0" eb="2">
      <t>トクベツ</t>
    </rPh>
    <rPh sb="2" eb="4">
      <t>ヨウゴ</t>
    </rPh>
    <rPh sb="4" eb="6">
      <t>ロウジン</t>
    </rPh>
    <rPh sb="10" eb="12">
      <t>フジサワ</t>
    </rPh>
    <rPh sb="12" eb="13">
      <t>アイ</t>
    </rPh>
    <rPh sb="13" eb="14">
      <t>ヒカリ</t>
    </rPh>
    <rPh sb="14" eb="15">
      <t>エン</t>
    </rPh>
    <phoneticPr fontId="1"/>
  </si>
  <si>
    <t>介護付有料老人ホーム　藤沢エデンの園二番館</t>
    <rPh sb="0" eb="2">
      <t>カイゴ</t>
    </rPh>
    <rPh sb="2" eb="3">
      <t>ツキ</t>
    </rPh>
    <rPh sb="3" eb="5">
      <t>ユウリョウ</t>
    </rPh>
    <rPh sb="5" eb="7">
      <t>ロウジン</t>
    </rPh>
    <rPh sb="11" eb="13">
      <t>フジサワ</t>
    </rPh>
    <rPh sb="17" eb="18">
      <t>ソノ</t>
    </rPh>
    <rPh sb="18" eb="20">
      <t>ニバン</t>
    </rPh>
    <rPh sb="20" eb="21">
      <t>カン</t>
    </rPh>
    <phoneticPr fontId="1"/>
  </si>
  <si>
    <t>横須賀愛光園</t>
    <rPh sb="0" eb="3">
      <t>ヨコスカ</t>
    </rPh>
    <rPh sb="3" eb="6">
      <t>アイコウエン</t>
    </rPh>
    <phoneticPr fontId="1"/>
  </si>
  <si>
    <t>神奈川県横須賀市武3-39-1</t>
    <phoneticPr fontId="1"/>
  </si>
  <si>
    <t>聖隷ケアプランセンター藤沢</t>
    <rPh sb="0" eb="2">
      <t>セイレイ</t>
    </rPh>
    <rPh sb="11" eb="13">
      <t>フジサワ</t>
    </rPh>
    <phoneticPr fontId="1"/>
  </si>
  <si>
    <t>必要に応じ</t>
    <rPh sb="0" eb="2">
      <t>ヒツヨウ</t>
    </rPh>
    <rPh sb="3" eb="4">
      <t>オウ</t>
    </rPh>
    <phoneticPr fontId="1"/>
  </si>
  <si>
    <t>実費</t>
    <rPh sb="0" eb="2">
      <t>ジッピ</t>
    </rPh>
    <phoneticPr fontId="1"/>
  </si>
  <si>
    <t>介助浴室で必要に応じ週3回以内</t>
    <rPh sb="0" eb="2">
      <t>カイジョ</t>
    </rPh>
    <rPh sb="2" eb="4">
      <t>ヨクシツ</t>
    </rPh>
    <rPh sb="5" eb="7">
      <t>ヒツヨウ</t>
    </rPh>
    <rPh sb="8" eb="9">
      <t>オウ</t>
    </rPh>
    <rPh sb="10" eb="11">
      <t>シュウ</t>
    </rPh>
    <rPh sb="12" eb="13">
      <t>カイ</t>
    </rPh>
    <rPh sb="13" eb="15">
      <t>イナイ</t>
    </rPh>
    <phoneticPr fontId="1"/>
  </si>
  <si>
    <t>必要に応じ。日常生活(機能低下予防）訓練を含む。</t>
    <rPh sb="0" eb="2">
      <t>ヒツヨウ</t>
    </rPh>
    <rPh sb="3" eb="4">
      <t>オウ</t>
    </rPh>
    <rPh sb="6" eb="8">
      <t>ニチジョウ</t>
    </rPh>
    <rPh sb="8" eb="10">
      <t>セイカツ</t>
    </rPh>
    <rPh sb="11" eb="13">
      <t>キノウ</t>
    </rPh>
    <rPh sb="13" eb="15">
      <t>テイカ</t>
    </rPh>
    <rPh sb="15" eb="17">
      <t>ヨボウ</t>
    </rPh>
    <rPh sb="18" eb="20">
      <t>クンレン</t>
    </rPh>
    <rPh sb="21" eb="22">
      <t>フク</t>
    </rPh>
    <phoneticPr fontId="1"/>
  </si>
  <si>
    <t>職員1人につき30分550円</t>
    <rPh sb="0" eb="2">
      <t>ショクイン</t>
    </rPh>
    <rPh sb="3" eb="4">
      <t>ニン</t>
    </rPh>
    <rPh sb="9" eb="10">
      <t>フン</t>
    </rPh>
    <rPh sb="13" eb="14">
      <t>エン</t>
    </rPh>
    <phoneticPr fontId="1"/>
  </si>
  <si>
    <t>協力医療機関及び指定医療機関以外の通院介助時に利用料金あり。交通費は実費。</t>
    <rPh sb="0" eb="2">
      <t>キョウリョク</t>
    </rPh>
    <rPh sb="2" eb="4">
      <t>イリョウ</t>
    </rPh>
    <rPh sb="4" eb="6">
      <t>キカン</t>
    </rPh>
    <rPh sb="6" eb="7">
      <t>オヨ</t>
    </rPh>
    <rPh sb="8" eb="10">
      <t>シテイ</t>
    </rPh>
    <rPh sb="10" eb="12">
      <t>イリョウ</t>
    </rPh>
    <rPh sb="12" eb="14">
      <t>キカン</t>
    </rPh>
    <rPh sb="14" eb="16">
      <t>イガイ</t>
    </rPh>
    <rPh sb="17" eb="19">
      <t>ツウイン</t>
    </rPh>
    <rPh sb="19" eb="21">
      <t>カイジョ</t>
    </rPh>
    <rPh sb="21" eb="22">
      <t>ジ</t>
    </rPh>
    <rPh sb="23" eb="26">
      <t>リヨウリョウ</t>
    </rPh>
    <rPh sb="26" eb="27">
      <t>キン</t>
    </rPh>
    <rPh sb="30" eb="33">
      <t>コウツウヒ</t>
    </rPh>
    <rPh sb="34" eb="36">
      <t>ジッピ</t>
    </rPh>
    <phoneticPr fontId="1"/>
  </si>
  <si>
    <t>必要に応じ週1回</t>
    <rPh sb="0" eb="2">
      <t>ヒツヨウ</t>
    </rPh>
    <rPh sb="3" eb="4">
      <t>オウ</t>
    </rPh>
    <rPh sb="5" eb="6">
      <t>シュウ</t>
    </rPh>
    <rPh sb="7" eb="8">
      <t>カイ</t>
    </rPh>
    <phoneticPr fontId="1"/>
  </si>
  <si>
    <t>必要に応じ週3回</t>
    <rPh sb="0" eb="2">
      <t>ヒツヨウ</t>
    </rPh>
    <rPh sb="3" eb="4">
      <t>オウ</t>
    </rPh>
    <rPh sb="5" eb="6">
      <t>シュウ</t>
    </rPh>
    <rPh sb="7" eb="8">
      <t>カイ</t>
    </rPh>
    <phoneticPr fontId="1"/>
  </si>
  <si>
    <t>1食110円</t>
    <rPh sb="1" eb="2">
      <t>ショク</t>
    </rPh>
    <rPh sb="5" eb="6">
      <t>エン</t>
    </rPh>
    <phoneticPr fontId="1"/>
  </si>
  <si>
    <t>必要に応じ月1回</t>
    <rPh sb="0" eb="2">
      <t>ヒツヨウ</t>
    </rPh>
    <rPh sb="3" eb="4">
      <t>オウ</t>
    </rPh>
    <rPh sb="5" eb="6">
      <t>ツキ</t>
    </rPh>
    <rPh sb="7" eb="8">
      <t>カイ</t>
    </rPh>
    <phoneticPr fontId="1"/>
  </si>
  <si>
    <t>年2回</t>
    <rPh sb="0" eb="1">
      <t>ネン</t>
    </rPh>
    <rPh sb="2" eb="3">
      <t>カイ</t>
    </rPh>
    <phoneticPr fontId="1"/>
  </si>
  <si>
    <t>職員1人につき30分550円</t>
    <phoneticPr fontId="1"/>
  </si>
  <si>
    <t>協力医療機関及び指定医療機関以外の通院介助時に利用料金あり。交通費は実費。</t>
    <phoneticPr fontId="1"/>
  </si>
  <si>
    <t>協力医療機関及び指定医療機関以外の通院介助時に利用料金あり。交通費は実費</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</si>
</sst>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color theme="1"/>
      <name val="Wingdings"/>
      <family val="1"/>
      <charset val="2"/>
    </font>
    <font>
      <sz val="11"/>
      <color theme="1"/>
      <name val="Calibri"/>
      <family val="1"/>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1">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1" xfId="0" applyFont="1" applyBorder="1" applyAlignment="1" applyProtection="1">
      <alignment vertical="center" wrapText="1"/>
      <protection locked="0"/>
    </xf>
    <xf numFmtId="3" fontId="2" fillId="0" borderId="29" xfId="0" applyNumberFormat="1" applyFont="1" applyBorder="1" applyAlignment="1" applyProtection="1">
      <alignment horizontal="left" vertical="center" wrapText="1"/>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topLeftCell="A586" zoomScaleNormal="100" zoomScaleSheetLayoutView="100" workbookViewId="0">
      <selection activeCell="B584" sqref="B584:P586"/>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7</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c r="G7" s="79"/>
      <c r="H7" s="79"/>
      <c r="I7" s="79"/>
      <c r="J7" s="79"/>
      <c r="K7" s="79"/>
      <c r="L7" s="79"/>
      <c r="M7" s="79"/>
      <c r="N7" s="79"/>
      <c r="O7" s="79"/>
      <c r="P7" s="80"/>
      <c r="S7" s="15" t="str">
        <f>IF(F7="","未記入","")</f>
        <v>未記入</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430</v>
      </c>
      <c r="H17" s="35" t="s">
        <v>468</v>
      </c>
      <c r="I17" s="32">
        <v>946</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t="s">
        <v>2540</v>
      </c>
      <c r="K21" s="79"/>
      <c r="L21" s="79"/>
      <c r="M21" s="35" t="s">
        <v>464</v>
      </c>
      <c r="N21" s="79" t="s">
        <v>2541</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2542</v>
      </c>
      <c r="K23" s="160"/>
      <c r="L23" s="161" t="s">
        <v>2543</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2544</v>
      </c>
      <c r="K24" s="87"/>
      <c r="L24" s="87"/>
      <c r="M24" s="87"/>
      <c r="N24" s="87"/>
      <c r="O24" s="78"/>
      <c r="P24" s="88"/>
    </row>
    <row r="25" spans="1:20" ht="20.100000000000001" customHeight="1">
      <c r="B25" s="134"/>
      <c r="C25" s="121"/>
      <c r="D25" s="121"/>
      <c r="E25" s="122"/>
      <c r="F25" s="194" t="s">
        <v>18</v>
      </c>
      <c r="G25" s="194"/>
      <c r="H25" s="95"/>
      <c r="I25" s="95"/>
      <c r="J25" s="87" t="s">
        <v>2545</v>
      </c>
      <c r="K25" s="87"/>
      <c r="L25" s="87"/>
      <c r="M25" s="87"/>
      <c r="N25" s="87"/>
      <c r="O25" s="78"/>
      <c r="P25" s="88"/>
    </row>
    <row r="26" spans="1:20" ht="20.100000000000001" customHeight="1">
      <c r="B26" s="153" t="s">
        <v>9</v>
      </c>
      <c r="C26" s="95"/>
      <c r="D26" s="95"/>
      <c r="E26" s="95"/>
      <c r="F26" s="166">
        <v>1930</v>
      </c>
      <c r="G26" s="167"/>
      <c r="H26" s="35" t="s">
        <v>465</v>
      </c>
      <c r="I26" s="167">
        <v>5</v>
      </c>
      <c r="J26" s="167"/>
      <c r="K26" s="35" t="s">
        <v>466</v>
      </c>
      <c r="L26" s="167">
        <v>1</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2546</v>
      </c>
      <c r="I31" s="190"/>
      <c r="J31" s="190"/>
      <c r="K31" s="190"/>
      <c r="L31" s="190"/>
      <c r="M31" s="190"/>
      <c r="N31" s="190"/>
      <c r="O31" s="190"/>
      <c r="P31" s="191"/>
      <c r="S31" s="15" t="str">
        <f>IF(H31="","未記入","")</f>
        <v/>
      </c>
    </row>
    <row r="32" spans="1:20" ht="39" customHeight="1">
      <c r="B32" s="134"/>
      <c r="C32" s="121"/>
      <c r="D32" s="121"/>
      <c r="E32" s="122"/>
      <c r="F32" s="157" t="s">
        <v>2547</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240</v>
      </c>
      <c r="H33" s="35" t="s">
        <v>468</v>
      </c>
      <c r="I33" s="32">
        <v>23</v>
      </c>
      <c r="J33" s="107"/>
      <c r="K33" s="107"/>
      <c r="L33" s="107"/>
      <c r="M33" s="107"/>
      <c r="N33" s="107"/>
      <c r="O33" s="107"/>
      <c r="P33" s="172"/>
      <c r="S33" s="15" t="str">
        <f>IF(OR(G33="",I33=""),"未記入","")</f>
        <v/>
      </c>
    </row>
    <row r="34" spans="2:20" ht="58.5" customHeight="1">
      <c r="B34" s="134"/>
      <c r="C34" s="121"/>
      <c r="D34" s="121"/>
      <c r="E34" s="122"/>
      <c r="F34" s="96" t="s">
        <v>2548</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2549</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2550</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2551</v>
      </c>
      <c r="K43" s="35" t="s">
        <v>468</v>
      </c>
      <c r="L43" s="11" t="s">
        <v>2552</v>
      </c>
      <c r="M43" s="35" t="s">
        <v>468</v>
      </c>
      <c r="N43" s="11" t="s">
        <v>2553</v>
      </c>
      <c r="O43" s="136"/>
      <c r="P43" s="137"/>
      <c r="S43" s="15" t="str">
        <f>IF(OR(J43="",L43="",N43=""),"未記入","")</f>
        <v/>
      </c>
    </row>
    <row r="44" spans="2:20" ht="20.100000000000001" customHeight="1">
      <c r="B44" s="153"/>
      <c r="C44" s="95"/>
      <c r="D44" s="95"/>
      <c r="E44" s="95"/>
      <c r="F44" s="95" t="s">
        <v>15</v>
      </c>
      <c r="G44" s="95"/>
      <c r="H44" s="95"/>
      <c r="I44" s="95"/>
      <c r="J44" s="64" t="s">
        <v>2551</v>
      </c>
      <c r="K44" s="35" t="s">
        <v>468</v>
      </c>
      <c r="L44" s="63" t="s">
        <v>2552</v>
      </c>
      <c r="M44" s="35" t="s">
        <v>468</v>
      </c>
      <c r="N44" s="63" t="s">
        <v>2554</v>
      </c>
      <c r="O44" s="136"/>
      <c r="P44" s="137"/>
    </row>
    <row r="45" spans="2:20" ht="20.100000000000001" customHeight="1">
      <c r="B45" s="153"/>
      <c r="C45" s="95"/>
      <c r="D45" s="95"/>
      <c r="E45" s="95"/>
      <c r="F45" s="103" t="s">
        <v>410</v>
      </c>
      <c r="G45" s="141"/>
      <c r="H45" s="141"/>
      <c r="I45" s="104"/>
      <c r="J45" s="78" t="s">
        <v>2555</v>
      </c>
      <c r="K45" s="79"/>
      <c r="L45" s="79"/>
      <c r="M45" s="35" t="s">
        <v>464</v>
      </c>
      <c r="N45" s="79" t="s">
        <v>2556</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2542</v>
      </c>
      <c r="K47" s="160"/>
      <c r="L47" s="161" t="s">
        <v>2557</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2529</v>
      </c>
      <c r="K49" s="87"/>
      <c r="L49" s="87"/>
      <c r="M49" s="87"/>
      <c r="N49" s="87"/>
      <c r="O49" s="78"/>
      <c r="P49" s="88"/>
    </row>
    <row r="50" spans="1:20" ht="20.100000000000001" customHeight="1">
      <c r="B50" s="195" t="s">
        <v>28</v>
      </c>
      <c r="C50" s="196"/>
      <c r="D50" s="196"/>
      <c r="E50" s="196"/>
      <c r="F50" s="196"/>
      <c r="G50" s="196"/>
      <c r="H50" s="196"/>
      <c r="I50" s="196"/>
      <c r="J50" s="166">
        <v>2010</v>
      </c>
      <c r="K50" s="167"/>
      <c r="L50" s="35" t="s">
        <v>465</v>
      </c>
      <c r="M50" s="61">
        <v>2</v>
      </c>
      <c r="N50" s="35" t="s">
        <v>466</v>
      </c>
      <c r="O50" s="61">
        <v>25</v>
      </c>
      <c r="P50" s="37" t="s">
        <v>467</v>
      </c>
      <c r="S50" s="15" t="str">
        <f>IF(OR(J50="",M50="",O50=""),"未記入","")</f>
        <v/>
      </c>
    </row>
    <row r="51" spans="1:20" ht="20.100000000000001" customHeight="1" thickBot="1">
      <c r="B51" s="197" t="s">
        <v>29</v>
      </c>
      <c r="C51" s="198"/>
      <c r="D51" s="198"/>
      <c r="E51" s="198"/>
      <c r="F51" s="198"/>
      <c r="G51" s="198"/>
      <c r="H51" s="198"/>
      <c r="I51" s="198"/>
      <c r="J51" s="199">
        <v>2010</v>
      </c>
      <c r="K51" s="200"/>
      <c r="L51" s="36" t="s">
        <v>465</v>
      </c>
      <c r="M51" s="62">
        <v>4</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2558</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2559</v>
      </c>
      <c r="K55" s="230"/>
      <c r="L55" s="230"/>
      <c r="M55" s="230"/>
      <c r="N55" s="230"/>
      <c r="O55" s="230"/>
      <c r="P55" s="231"/>
    </row>
    <row r="56" spans="1:20" ht="20.100000000000001" customHeight="1">
      <c r="B56" s="223"/>
      <c r="C56" s="224"/>
      <c r="D56" s="225"/>
      <c r="E56" s="95" t="s">
        <v>33</v>
      </c>
      <c r="F56" s="95"/>
      <c r="G56" s="95"/>
      <c r="H56" s="95"/>
      <c r="I56" s="95"/>
      <c r="J56" s="78" t="s">
        <v>2560</v>
      </c>
      <c r="K56" s="79"/>
      <c r="L56" s="79"/>
      <c r="M56" s="79"/>
      <c r="N56" s="79"/>
      <c r="O56" s="79"/>
      <c r="P56" s="80"/>
    </row>
    <row r="57" spans="1:20" ht="20.100000000000001" customHeight="1">
      <c r="B57" s="223"/>
      <c r="C57" s="224"/>
      <c r="D57" s="225"/>
      <c r="E57" s="95" t="s">
        <v>34</v>
      </c>
      <c r="F57" s="95"/>
      <c r="G57" s="95"/>
      <c r="H57" s="95"/>
      <c r="I57" s="95"/>
      <c r="J57" s="166">
        <v>2010</v>
      </c>
      <c r="K57" s="167"/>
      <c r="L57" s="35" t="s">
        <v>465</v>
      </c>
      <c r="M57" s="61">
        <v>4</v>
      </c>
      <c r="N57" s="35" t="s">
        <v>466</v>
      </c>
      <c r="O57" s="61">
        <v>1</v>
      </c>
      <c r="P57" s="37" t="s">
        <v>467</v>
      </c>
    </row>
    <row r="58" spans="1:20" ht="20.100000000000001" customHeight="1" thickBot="1">
      <c r="B58" s="226"/>
      <c r="C58" s="227"/>
      <c r="D58" s="228"/>
      <c r="E58" s="183" t="s">
        <v>35</v>
      </c>
      <c r="F58" s="183"/>
      <c r="G58" s="183"/>
      <c r="H58" s="183"/>
      <c r="I58" s="183"/>
      <c r="J58" s="199">
        <v>2022</v>
      </c>
      <c r="K58" s="200"/>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2448.25</v>
      </c>
      <c r="H61" s="148"/>
      <c r="I61" s="148"/>
      <c r="J61" s="148"/>
      <c r="K61" s="216"/>
      <c r="L61" s="215" t="s">
        <v>496</v>
      </c>
      <c r="M61" s="203"/>
      <c r="N61" s="203"/>
      <c r="O61" s="203"/>
      <c r="P61" s="217"/>
    </row>
    <row r="62" spans="1:20" ht="20.100000000000001" customHeight="1">
      <c r="B62" s="153"/>
      <c r="C62" s="95"/>
      <c r="D62" s="81" t="s">
        <v>39</v>
      </c>
      <c r="E62" s="82"/>
      <c r="F62" s="119"/>
      <c r="G62" s="87" t="s">
        <v>2561</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3" t="s">
        <v>2355</v>
      </c>
      <c r="C72" s="434"/>
      <c r="D72" s="81" t="s">
        <v>40</v>
      </c>
      <c r="E72" s="82"/>
      <c r="F72" s="119"/>
      <c r="G72" s="135" t="s">
        <v>41</v>
      </c>
      <c r="H72" s="136"/>
      <c r="I72" s="136"/>
      <c r="J72" s="232"/>
      <c r="K72" s="78">
        <v>3463.64</v>
      </c>
      <c r="L72" s="79"/>
      <c r="M72" s="79"/>
      <c r="N72" s="76" t="s">
        <v>471</v>
      </c>
      <c r="O72" s="76"/>
      <c r="P72" s="201"/>
    </row>
    <row r="73" spans="2:16" ht="20.100000000000001" customHeight="1">
      <c r="B73" s="435"/>
      <c r="C73" s="436"/>
      <c r="D73" s="120"/>
      <c r="E73" s="121"/>
      <c r="F73" s="122"/>
      <c r="G73" s="196" t="s">
        <v>42</v>
      </c>
      <c r="H73" s="196"/>
      <c r="I73" s="196"/>
      <c r="J73" s="196"/>
      <c r="K73" s="78">
        <v>3463.64</v>
      </c>
      <c r="L73" s="79"/>
      <c r="M73" s="79"/>
      <c r="N73" s="76" t="s">
        <v>471</v>
      </c>
      <c r="O73" s="76"/>
      <c r="P73" s="201"/>
    </row>
    <row r="74" spans="2:16" ht="20.100000000000001" customHeight="1">
      <c r="B74" s="435"/>
      <c r="C74" s="436"/>
      <c r="D74" s="95" t="s">
        <v>43</v>
      </c>
      <c r="E74" s="95"/>
      <c r="F74" s="95"/>
      <c r="G74" s="87" t="s">
        <v>2562</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2563</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c r="L82" s="79"/>
      <c r="M82" s="79"/>
      <c r="N82" s="79"/>
      <c r="O82" s="79"/>
      <c r="P82" s="80"/>
    </row>
    <row r="83" spans="2:19" ht="20.100000000000001" customHeight="1">
      <c r="B83" s="435"/>
      <c r="C83" s="436"/>
      <c r="D83" s="95"/>
      <c r="E83" s="95"/>
      <c r="F83" s="95"/>
      <c r="G83" s="218"/>
      <c r="H83" s="76" t="s">
        <v>419</v>
      </c>
      <c r="I83" s="76"/>
      <c r="J83" s="77"/>
      <c r="K83" s="78"/>
      <c r="L83" s="79"/>
      <c r="M83" s="79"/>
      <c r="N83" s="79"/>
      <c r="O83" s="79"/>
      <c r="P83" s="80"/>
    </row>
    <row r="84" spans="2:19" ht="20.100000000000001" customHeight="1">
      <c r="B84" s="435"/>
      <c r="C84" s="436"/>
      <c r="D84" s="95"/>
      <c r="E84" s="95"/>
      <c r="F84" s="95"/>
      <c r="G84" s="218"/>
      <c r="H84" s="81" t="s">
        <v>420</v>
      </c>
      <c r="I84" s="82"/>
      <c r="J84" s="119"/>
      <c r="K84" s="78"/>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c r="L86" s="39" t="s">
        <v>465</v>
      </c>
      <c r="M86" s="61"/>
      <c r="N86" s="39" t="s">
        <v>466</v>
      </c>
      <c r="O86" s="61"/>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c r="L88" s="39" t="s">
        <v>465</v>
      </c>
      <c r="M88" s="61"/>
      <c r="N88" s="39" t="s">
        <v>466</v>
      </c>
      <c r="O88" s="61"/>
      <c r="P88" s="40" t="s">
        <v>467</v>
      </c>
    </row>
    <row r="89" spans="2:19" ht="20.100000000000001" customHeight="1">
      <c r="B89" s="437"/>
      <c r="C89" s="438"/>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t="s">
        <v>2564</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22.5</v>
      </c>
      <c r="K95" s="50" t="s">
        <v>471</v>
      </c>
      <c r="L95" s="78">
        <v>43</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23.75</v>
      </c>
      <c r="K96" s="50" t="s">
        <v>471</v>
      </c>
      <c r="L96" s="78">
        <v>5</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2359</v>
      </c>
      <c r="I97" s="87"/>
      <c r="J97" s="23">
        <v>24.38</v>
      </c>
      <c r="K97" s="50" t="s">
        <v>471</v>
      </c>
      <c r="L97" s="78">
        <v>2</v>
      </c>
      <c r="M97" s="160"/>
      <c r="N97" s="150" t="s">
        <v>2398</v>
      </c>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10</v>
      </c>
      <c r="H105" s="77" t="s">
        <v>473</v>
      </c>
      <c r="I105" s="244" t="s">
        <v>66</v>
      </c>
      <c r="J105" s="244"/>
      <c r="K105" s="244"/>
      <c r="L105" s="244"/>
      <c r="M105" s="244"/>
      <c r="N105" s="78">
        <v>2</v>
      </c>
      <c r="O105" s="79"/>
      <c r="P105" s="37" t="s">
        <v>473</v>
      </c>
    </row>
    <row r="106" spans="2:19" ht="20.100000000000001" customHeight="1">
      <c r="B106" s="242"/>
      <c r="C106" s="243"/>
      <c r="D106" s="84"/>
      <c r="E106" s="85"/>
      <c r="F106" s="86"/>
      <c r="G106" s="78"/>
      <c r="H106" s="77"/>
      <c r="I106" s="239" t="s">
        <v>67</v>
      </c>
      <c r="J106" s="239"/>
      <c r="K106" s="239"/>
      <c r="L106" s="239"/>
      <c r="M106" s="239"/>
      <c r="N106" s="78">
        <v>8</v>
      </c>
      <c r="O106" s="79"/>
      <c r="P106" s="37" t="s">
        <v>473</v>
      </c>
    </row>
    <row r="107" spans="2:19" ht="20.100000000000001" customHeight="1">
      <c r="B107" s="242"/>
      <c r="C107" s="243"/>
      <c r="D107" s="81" t="s">
        <v>64</v>
      </c>
      <c r="E107" s="82"/>
      <c r="F107" s="119"/>
      <c r="G107" s="240">
        <v>0</v>
      </c>
      <c r="H107" s="119" t="s">
        <v>473</v>
      </c>
      <c r="I107" s="95" t="s">
        <v>68</v>
      </c>
      <c r="J107" s="95"/>
      <c r="K107" s="95"/>
      <c r="L107" s="95"/>
      <c r="M107" s="95"/>
      <c r="N107" s="78">
        <v>0</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8</v>
      </c>
      <c r="H109" s="108" t="s">
        <v>473</v>
      </c>
      <c r="I109" s="95" t="s">
        <v>81</v>
      </c>
      <c r="J109" s="95"/>
      <c r="K109" s="95"/>
      <c r="L109" s="95"/>
      <c r="M109" s="95"/>
      <c r="N109" s="78">
        <v>2</v>
      </c>
      <c r="O109" s="79"/>
      <c r="P109" s="37" t="s">
        <v>473</v>
      </c>
    </row>
    <row r="110" spans="2:19" ht="20.100000000000001" customHeight="1">
      <c r="B110" s="242"/>
      <c r="C110" s="243"/>
      <c r="D110" s="257"/>
      <c r="E110" s="224"/>
      <c r="F110" s="225"/>
      <c r="G110" s="258"/>
      <c r="H110" s="110"/>
      <c r="I110" s="95" t="s">
        <v>82</v>
      </c>
      <c r="J110" s="95"/>
      <c r="K110" s="95"/>
      <c r="L110" s="95"/>
      <c r="M110" s="95"/>
      <c r="N110" s="78">
        <v>1</v>
      </c>
      <c r="O110" s="79"/>
      <c r="P110" s="37" t="s">
        <v>473</v>
      </c>
    </row>
    <row r="111" spans="2:19" ht="20.100000000000001" customHeight="1">
      <c r="B111" s="242"/>
      <c r="C111" s="243"/>
      <c r="D111" s="257"/>
      <c r="E111" s="224"/>
      <c r="F111" s="225"/>
      <c r="G111" s="258"/>
      <c r="H111" s="110"/>
      <c r="I111" s="95" t="s">
        <v>83</v>
      </c>
      <c r="J111" s="95"/>
      <c r="K111" s="95"/>
      <c r="L111" s="95"/>
      <c r="M111" s="95"/>
      <c r="N111" s="78">
        <v>2</v>
      </c>
      <c r="O111" s="79"/>
      <c r="P111" s="37" t="s">
        <v>473</v>
      </c>
    </row>
    <row r="112" spans="2:19" ht="39" customHeight="1">
      <c r="B112" s="242"/>
      <c r="C112" s="243"/>
      <c r="D112" s="251"/>
      <c r="E112" s="252"/>
      <c r="F112" s="249"/>
      <c r="G112" s="241"/>
      <c r="H112" s="112"/>
      <c r="I112" s="75" t="s">
        <v>71</v>
      </c>
      <c r="J112" s="76"/>
      <c r="K112" s="93"/>
      <c r="L112" s="105"/>
      <c r="M112" s="250"/>
      <c r="N112" s="78">
        <v>3</v>
      </c>
      <c r="O112" s="79"/>
      <c r="P112" s="37" t="s">
        <v>473</v>
      </c>
    </row>
    <row r="113" spans="2:16" ht="20.100000000000001" customHeight="1">
      <c r="B113" s="242"/>
      <c r="C113" s="243"/>
      <c r="D113" s="75" t="s">
        <v>78</v>
      </c>
      <c r="E113" s="76"/>
      <c r="F113" s="77"/>
      <c r="G113" s="87" t="s">
        <v>2565</v>
      </c>
      <c r="H113" s="87"/>
      <c r="I113" s="87"/>
      <c r="J113" s="87"/>
      <c r="K113" s="87"/>
      <c r="L113" s="87"/>
      <c r="M113" s="87"/>
      <c r="N113" s="87"/>
      <c r="O113" s="78"/>
      <c r="P113" s="88"/>
    </row>
    <row r="114" spans="2:16" ht="20.100000000000001" customHeight="1">
      <c r="B114" s="242"/>
      <c r="C114" s="243"/>
      <c r="D114" s="237" t="s">
        <v>79</v>
      </c>
      <c r="E114" s="221"/>
      <c r="F114" s="222"/>
      <c r="G114" s="240" t="s">
        <v>2566</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2567</v>
      </c>
      <c r="H116" s="87"/>
      <c r="I116" s="87"/>
      <c r="J116" s="87"/>
      <c r="K116" s="87"/>
      <c r="L116" s="87"/>
      <c r="M116" s="87"/>
      <c r="N116" s="87"/>
      <c r="O116" s="78"/>
      <c r="P116" s="88"/>
    </row>
    <row r="117" spans="2:16" ht="20.100000000000001" customHeight="1">
      <c r="B117" s="220" t="s">
        <v>70</v>
      </c>
      <c r="C117" s="222"/>
      <c r="D117" s="75" t="s">
        <v>72</v>
      </c>
      <c r="E117" s="76"/>
      <c r="F117" s="77"/>
      <c r="G117" s="87" t="s">
        <v>2565</v>
      </c>
      <c r="H117" s="87"/>
      <c r="I117" s="87"/>
      <c r="J117" s="87"/>
      <c r="K117" s="87"/>
      <c r="L117" s="87"/>
      <c r="M117" s="87"/>
      <c r="N117" s="87"/>
      <c r="O117" s="78"/>
      <c r="P117" s="88"/>
    </row>
    <row r="118" spans="2:16" ht="20.100000000000001" customHeight="1">
      <c r="B118" s="223"/>
      <c r="C118" s="225"/>
      <c r="D118" s="84" t="s">
        <v>73</v>
      </c>
      <c r="E118" s="85"/>
      <c r="F118" s="86"/>
      <c r="G118" s="87" t="s">
        <v>2565</v>
      </c>
      <c r="H118" s="87"/>
      <c r="I118" s="87"/>
      <c r="J118" s="87"/>
      <c r="K118" s="87"/>
      <c r="L118" s="87"/>
      <c r="M118" s="87"/>
      <c r="N118" s="87"/>
      <c r="O118" s="78"/>
      <c r="P118" s="88"/>
    </row>
    <row r="119" spans="2:16" ht="20.100000000000001" customHeight="1">
      <c r="B119" s="223"/>
      <c r="C119" s="225"/>
      <c r="D119" s="245" t="s">
        <v>74</v>
      </c>
      <c r="E119" s="246"/>
      <c r="F119" s="247"/>
      <c r="G119" s="87" t="s">
        <v>2565</v>
      </c>
      <c r="H119" s="87"/>
      <c r="I119" s="87"/>
      <c r="J119" s="87"/>
      <c r="K119" s="87"/>
      <c r="L119" s="87"/>
      <c r="M119" s="87"/>
      <c r="N119" s="87"/>
      <c r="O119" s="78"/>
      <c r="P119" s="88"/>
    </row>
    <row r="120" spans="2:16" ht="20.100000000000001" customHeight="1">
      <c r="B120" s="223"/>
      <c r="C120" s="225"/>
      <c r="D120" s="75" t="s">
        <v>75</v>
      </c>
      <c r="E120" s="76"/>
      <c r="F120" s="77"/>
      <c r="G120" s="87" t="s">
        <v>2565</v>
      </c>
      <c r="H120" s="87"/>
      <c r="I120" s="87"/>
      <c r="J120" s="87"/>
      <c r="K120" s="87"/>
      <c r="L120" s="87"/>
      <c r="M120" s="87"/>
      <c r="N120" s="87"/>
      <c r="O120" s="78"/>
      <c r="P120" s="88"/>
    </row>
    <row r="121" spans="2:16" ht="20.100000000000001" customHeight="1">
      <c r="B121" s="223"/>
      <c r="C121" s="225"/>
      <c r="D121" s="75" t="s">
        <v>76</v>
      </c>
      <c r="E121" s="76"/>
      <c r="F121" s="77"/>
      <c r="G121" s="87" t="s">
        <v>2565</v>
      </c>
      <c r="H121" s="87"/>
      <c r="I121" s="87"/>
      <c r="J121" s="87"/>
      <c r="K121" s="87"/>
      <c r="L121" s="87"/>
      <c r="M121" s="87"/>
      <c r="N121" s="87"/>
      <c r="O121" s="78"/>
      <c r="P121" s="88"/>
    </row>
    <row r="122" spans="2:16" ht="20.100000000000001" customHeight="1">
      <c r="B122" s="248"/>
      <c r="C122" s="249"/>
      <c r="D122" s="75" t="s">
        <v>77</v>
      </c>
      <c r="E122" s="76"/>
      <c r="F122" s="77"/>
      <c r="G122" s="87" t="s">
        <v>2565</v>
      </c>
      <c r="H122" s="87"/>
      <c r="I122" s="87"/>
      <c r="J122" s="87"/>
      <c r="K122" s="87"/>
      <c r="L122" s="87"/>
      <c r="M122" s="87"/>
      <c r="N122" s="87"/>
      <c r="O122" s="78"/>
      <c r="P122" s="88"/>
    </row>
    <row r="123" spans="2:16" ht="20.100000000000001" customHeight="1">
      <c r="B123" s="220" t="s">
        <v>411</v>
      </c>
      <c r="C123" s="222"/>
      <c r="D123" s="75" t="s">
        <v>429</v>
      </c>
      <c r="E123" s="76"/>
      <c r="F123" s="77"/>
      <c r="G123" s="87" t="s">
        <v>2568</v>
      </c>
      <c r="H123" s="87"/>
      <c r="I123" s="87"/>
      <c r="J123" s="87"/>
      <c r="K123" s="87"/>
      <c r="L123" s="87"/>
      <c r="M123" s="87"/>
      <c r="N123" s="87"/>
      <c r="O123" s="78"/>
      <c r="P123" s="88"/>
    </row>
    <row r="124" spans="2:16" ht="20.100000000000001" customHeight="1">
      <c r="B124" s="223"/>
      <c r="C124" s="225"/>
      <c r="D124" s="84" t="s">
        <v>430</v>
      </c>
      <c r="E124" s="85"/>
      <c r="F124" s="86"/>
      <c r="G124" s="87" t="s">
        <v>2568</v>
      </c>
      <c r="H124" s="87"/>
      <c r="I124" s="87"/>
      <c r="J124" s="87"/>
      <c r="K124" s="87"/>
      <c r="L124" s="87"/>
      <c r="M124" s="87"/>
      <c r="N124" s="87"/>
      <c r="O124" s="78"/>
      <c r="P124" s="88"/>
    </row>
    <row r="125" spans="2:16" ht="20.100000000000001" customHeight="1">
      <c r="B125" s="223"/>
      <c r="C125" s="225"/>
      <c r="D125" s="245" t="s">
        <v>431</v>
      </c>
      <c r="E125" s="246"/>
      <c r="F125" s="247"/>
      <c r="G125" s="87" t="s">
        <v>2568</v>
      </c>
      <c r="H125" s="87"/>
      <c r="I125" s="87"/>
      <c r="J125" s="87"/>
      <c r="K125" s="87"/>
      <c r="L125" s="87"/>
      <c r="M125" s="87"/>
      <c r="N125" s="87"/>
      <c r="O125" s="78"/>
      <c r="P125" s="88"/>
    </row>
    <row r="126" spans="2:16" ht="39.75" customHeight="1">
      <c r="B126" s="223"/>
      <c r="C126" s="225"/>
      <c r="D126" s="81" t="s">
        <v>432</v>
      </c>
      <c r="E126" s="82"/>
      <c r="F126" s="119"/>
      <c r="G126" s="96" t="s">
        <v>2569</v>
      </c>
      <c r="H126" s="97"/>
      <c r="I126" s="97"/>
      <c r="J126" s="97"/>
      <c r="K126" s="97"/>
      <c r="L126" s="97"/>
      <c r="M126" s="97"/>
      <c r="N126" s="97"/>
      <c r="O126" s="98"/>
      <c r="P126" s="99"/>
    </row>
    <row r="127" spans="2:16" ht="20.100000000000001" customHeight="1">
      <c r="B127" s="223"/>
      <c r="C127" s="225"/>
      <c r="D127" s="120"/>
      <c r="E127" s="121"/>
      <c r="F127" s="122"/>
      <c r="G127" s="87" t="s">
        <v>2565</v>
      </c>
      <c r="H127" s="87"/>
      <c r="I127" s="87"/>
      <c r="J127" s="87"/>
      <c r="K127" s="87"/>
      <c r="L127" s="87"/>
      <c r="M127" s="87"/>
      <c r="N127" s="87"/>
      <c r="O127" s="78"/>
      <c r="P127" s="88"/>
    </row>
    <row r="128" spans="2:16" ht="57.75" customHeight="1" thickBot="1">
      <c r="B128" s="182" t="s">
        <v>71</v>
      </c>
      <c r="C128" s="183"/>
      <c r="D128" s="259" t="s">
        <v>2570</v>
      </c>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2571</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2572</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2573</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2573</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2573</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2573</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2573</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2573</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2565</v>
      </c>
      <c r="L144" s="274"/>
      <c r="M144" s="274"/>
      <c r="N144" s="274"/>
      <c r="O144" s="147"/>
      <c r="P144" s="275"/>
    </row>
    <row r="145" spans="1:20" ht="20.100000000000001" customHeight="1">
      <c r="B145" s="442"/>
      <c r="C145" s="443"/>
      <c r="D145" s="443"/>
      <c r="E145" s="444"/>
      <c r="F145" s="245" t="s">
        <v>2452</v>
      </c>
      <c r="G145" s="246"/>
      <c r="H145" s="246"/>
      <c r="I145" s="246"/>
      <c r="J145" s="247"/>
      <c r="K145" s="87" t="s">
        <v>2566</v>
      </c>
      <c r="L145" s="87"/>
      <c r="M145" s="87"/>
      <c r="N145" s="87"/>
      <c r="O145" s="78"/>
      <c r="P145" s="88"/>
    </row>
    <row r="146" spans="1:20" ht="20.100000000000001" customHeight="1">
      <c r="B146" s="442"/>
      <c r="C146" s="443"/>
      <c r="D146" s="443"/>
      <c r="E146" s="444"/>
      <c r="F146" s="245" t="s">
        <v>2455</v>
      </c>
      <c r="G146" s="246"/>
      <c r="H146" s="246"/>
      <c r="I146" s="246"/>
      <c r="J146" s="247"/>
      <c r="K146" s="87" t="s">
        <v>2566</v>
      </c>
      <c r="L146" s="87"/>
      <c r="M146" s="87"/>
      <c r="N146" s="87"/>
      <c r="O146" s="78"/>
      <c r="P146" s="88"/>
    </row>
    <row r="147" spans="1:20" ht="20.100000000000001" customHeight="1">
      <c r="B147" s="442"/>
      <c r="C147" s="443"/>
      <c r="D147" s="443"/>
      <c r="E147" s="444"/>
      <c r="F147" s="245" t="s">
        <v>2454</v>
      </c>
      <c r="G147" s="246"/>
      <c r="H147" s="246"/>
      <c r="I147" s="246"/>
      <c r="J147" s="247"/>
      <c r="K147" s="87" t="s">
        <v>2566</v>
      </c>
      <c r="L147" s="87"/>
      <c r="M147" s="87"/>
      <c r="N147" s="87"/>
      <c r="O147" s="78"/>
      <c r="P147" s="88"/>
    </row>
    <row r="148" spans="1:20" ht="20.100000000000001" customHeight="1">
      <c r="B148" s="442"/>
      <c r="C148" s="443"/>
      <c r="D148" s="443"/>
      <c r="E148" s="444"/>
      <c r="F148" s="75" t="s">
        <v>2457</v>
      </c>
      <c r="G148" s="76"/>
      <c r="H148" s="76"/>
      <c r="I148" s="76"/>
      <c r="J148" s="77"/>
      <c r="K148" s="87" t="s">
        <v>2565</v>
      </c>
      <c r="L148" s="87"/>
      <c r="M148" s="87"/>
      <c r="N148" s="87"/>
      <c r="O148" s="78"/>
      <c r="P148" s="88"/>
    </row>
    <row r="149" spans="1:20" ht="20.100000000000001" customHeight="1">
      <c r="B149" s="442"/>
      <c r="C149" s="443"/>
      <c r="D149" s="443"/>
      <c r="E149" s="444"/>
      <c r="F149" s="75" t="s">
        <v>2456</v>
      </c>
      <c r="G149" s="76"/>
      <c r="H149" s="76"/>
      <c r="I149" s="76"/>
      <c r="J149" s="77"/>
      <c r="K149" s="87" t="s">
        <v>2565</v>
      </c>
      <c r="L149" s="87"/>
      <c r="M149" s="87"/>
      <c r="N149" s="87"/>
      <c r="O149" s="78"/>
      <c r="P149" s="88"/>
    </row>
    <row r="150" spans="1:20" ht="20.100000000000001" customHeight="1">
      <c r="B150" s="442"/>
      <c r="C150" s="443"/>
      <c r="D150" s="443"/>
      <c r="E150" s="444"/>
      <c r="F150" s="75" t="s">
        <v>2458</v>
      </c>
      <c r="G150" s="76"/>
      <c r="H150" s="76"/>
      <c r="I150" s="76"/>
      <c r="J150" s="77"/>
      <c r="K150" s="87" t="s">
        <v>2565</v>
      </c>
      <c r="L150" s="87"/>
      <c r="M150" s="87"/>
      <c r="N150" s="87"/>
      <c r="O150" s="78"/>
      <c r="P150" s="88"/>
    </row>
    <row r="151" spans="1:20" ht="20.100000000000001" customHeight="1">
      <c r="B151" s="442"/>
      <c r="C151" s="443"/>
      <c r="D151" s="443"/>
      <c r="E151" s="444"/>
      <c r="F151" s="75" t="s">
        <v>2459</v>
      </c>
      <c r="G151" s="76"/>
      <c r="H151" s="76"/>
      <c r="I151" s="76"/>
      <c r="J151" s="77"/>
      <c r="K151" s="87" t="s">
        <v>2566</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2565</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2566</v>
      </c>
      <c r="L153" s="87"/>
      <c r="M153" s="87"/>
      <c r="N153" s="87"/>
      <c r="O153" s="78"/>
      <c r="P153" s="88"/>
      <c r="T153" s="69"/>
    </row>
    <row r="154" spans="1:20" ht="20.100000000000001" customHeight="1">
      <c r="B154" s="442"/>
      <c r="C154" s="443"/>
      <c r="D154" s="443"/>
      <c r="E154" s="444"/>
      <c r="F154" s="75" t="s">
        <v>399</v>
      </c>
      <c r="G154" s="76"/>
      <c r="H154" s="76"/>
      <c r="I154" s="76"/>
      <c r="J154" s="77"/>
      <c r="K154" s="87" t="s">
        <v>2566</v>
      </c>
      <c r="L154" s="87"/>
      <c r="M154" s="87"/>
      <c r="N154" s="87"/>
      <c r="O154" s="78"/>
      <c r="P154" s="88"/>
    </row>
    <row r="155" spans="1:20" customFormat="1" ht="62.25" customHeight="1">
      <c r="A155" s="4"/>
      <c r="B155" s="442"/>
      <c r="C155" s="443"/>
      <c r="D155" s="443"/>
      <c r="E155" s="444"/>
      <c r="F155" s="84" t="s">
        <v>2516</v>
      </c>
      <c r="G155" s="85"/>
      <c r="H155" s="85"/>
      <c r="I155" s="85"/>
      <c r="J155" s="86"/>
      <c r="K155" s="87" t="s">
        <v>2565</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2566</v>
      </c>
      <c r="L156" s="87"/>
      <c r="M156" s="87"/>
      <c r="N156" s="87"/>
      <c r="O156" s="78"/>
      <c r="P156" s="88"/>
      <c r="T156" s="69"/>
    </row>
    <row r="157" spans="1:20" ht="20.100000000000001" customHeight="1">
      <c r="B157" s="442"/>
      <c r="C157" s="443"/>
      <c r="D157" s="443"/>
      <c r="E157" s="444"/>
      <c r="F157" s="75" t="s">
        <v>2460</v>
      </c>
      <c r="G157" s="76"/>
      <c r="H157" s="76"/>
      <c r="I157" s="76"/>
      <c r="J157" s="77"/>
      <c r="K157" s="78" t="s">
        <v>2565</v>
      </c>
      <c r="L157" s="79"/>
      <c r="M157" s="79"/>
      <c r="N157" s="79"/>
      <c r="O157" s="79"/>
      <c r="P157" s="80"/>
    </row>
    <row r="158" spans="1:20" ht="20.100000000000001" customHeight="1">
      <c r="B158" s="442"/>
      <c r="C158" s="443"/>
      <c r="D158" s="443"/>
      <c r="E158" s="444"/>
      <c r="F158" s="75" t="s">
        <v>2518</v>
      </c>
      <c r="G158" s="76"/>
      <c r="H158" s="76"/>
      <c r="I158" s="76"/>
      <c r="J158" s="77"/>
      <c r="K158" s="78" t="s">
        <v>2565</v>
      </c>
      <c r="L158" s="79"/>
      <c r="M158" s="79"/>
      <c r="N158" s="79"/>
      <c r="O158" s="79"/>
      <c r="P158" s="80"/>
    </row>
    <row r="159" spans="1:20" ht="20.100000000000001" customHeight="1">
      <c r="B159" s="442"/>
      <c r="C159" s="443"/>
      <c r="D159" s="443"/>
      <c r="E159" s="444"/>
      <c r="F159" s="75" t="s">
        <v>2461</v>
      </c>
      <c r="G159" s="76"/>
      <c r="H159" s="76"/>
      <c r="I159" s="76"/>
      <c r="J159" s="77"/>
      <c r="K159" s="78" t="s">
        <v>2565</v>
      </c>
      <c r="L159" s="79"/>
      <c r="M159" s="79"/>
      <c r="N159" s="79"/>
      <c r="O159" s="79"/>
      <c r="P159" s="80"/>
    </row>
    <row r="160" spans="1:20" ht="20.100000000000001" customHeight="1">
      <c r="B160" s="442"/>
      <c r="C160" s="443"/>
      <c r="D160" s="443"/>
      <c r="E160" s="444"/>
      <c r="F160" s="75" t="s">
        <v>403</v>
      </c>
      <c r="G160" s="76"/>
      <c r="H160" s="76"/>
      <c r="I160" s="76"/>
      <c r="J160" s="77"/>
      <c r="K160" s="87" t="s">
        <v>2565</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2565</v>
      </c>
      <c r="L161" s="87"/>
      <c r="M161" s="87"/>
      <c r="N161" s="87"/>
      <c r="O161" s="78"/>
      <c r="P161" s="88"/>
      <c r="T161" s="69"/>
    </row>
    <row r="162" spans="1:20" ht="20.100000000000001" customHeight="1">
      <c r="B162" s="442"/>
      <c r="C162" s="443"/>
      <c r="D162" s="443"/>
      <c r="E162" s="444"/>
      <c r="F162" s="75" t="s">
        <v>2463</v>
      </c>
      <c r="G162" s="76"/>
      <c r="H162" s="76"/>
      <c r="I162" s="76"/>
      <c r="J162" s="77"/>
      <c r="K162" s="87" t="s">
        <v>2566</v>
      </c>
      <c r="L162" s="87"/>
      <c r="M162" s="87"/>
      <c r="N162" s="87"/>
      <c r="O162" s="78"/>
      <c r="P162" s="88"/>
    </row>
    <row r="163" spans="1:20" ht="20.100000000000001" customHeight="1">
      <c r="B163" s="442"/>
      <c r="C163" s="443"/>
      <c r="D163" s="443"/>
      <c r="E163" s="444"/>
      <c r="F163" s="75" t="s">
        <v>2462</v>
      </c>
      <c r="G163" s="76"/>
      <c r="H163" s="76"/>
      <c r="I163" s="76"/>
      <c r="J163" s="77"/>
      <c r="K163" s="87" t="s">
        <v>2565</v>
      </c>
      <c r="L163" s="87"/>
      <c r="M163" s="87"/>
      <c r="N163" s="87"/>
      <c r="O163" s="78"/>
      <c r="P163" s="88"/>
    </row>
    <row r="164" spans="1:20" ht="20.100000000000001" customHeight="1">
      <c r="B164" s="442"/>
      <c r="C164" s="443"/>
      <c r="D164" s="443"/>
      <c r="E164" s="444"/>
      <c r="F164" s="237" t="s">
        <v>2509</v>
      </c>
      <c r="G164" s="221"/>
      <c r="H164" s="221"/>
      <c r="I164" s="221"/>
      <c r="J164" s="222"/>
      <c r="K164" s="87" t="s">
        <v>2566</v>
      </c>
      <c r="L164" s="87"/>
      <c r="M164" s="87"/>
      <c r="N164" s="87"/>
      <c r="O164" s="78"/>
      <c r="P164" s="88"/>
    </row>
    <row r="165" spans="1:20" ht="20.100000000000001" customHeight="1">
      <c r="B165" s="442"/>
      <c r="C165" s="443"/>
      <c r="D165" s="443"/>
      <c r="E165" s="444"/>
      <c r="F165" s="84" t="s">
        <v>2510</v>
      </c>
      <c r="G165" s="85"/>
      <c r="H165" s="85"/>
      <c r="I165" s="85"/>
      <c r="J165" s="86"/>
      <c r="K165" s="87" t="s">
        <v>2566</v>
      </c>
      <c r="L165" s="87"/>
      <c r="M165" s="87"/>
      <c r="N165" s="87"/>
      <c r="O165" s="78"/>
      <c r="P165" s="88"/>
    </row>
    <row r="166" spans="1:20" customFormat="1" ht="33.75" customHeight="1">
      <c r="A166" s="4"/>
      <c r="B166" s="442"/>
      <c r="C166" s="443"/>
      <c r="D166" s="443"/>
      <c r="E166" s="444"/>
      <c r="F166" s="84" t="s">
        <v>2468</v>
      </c>
      <c r="G166" s="85"/>
      <c r="H166" s="85"/>
      <c r="I166" s="85"/>
      <c r="J166" s="86"/>
      <c r="K166" s="87" t="s">
        <v>2565</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2565</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2565</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2566</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2565</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2565</v>
      </c>
      <c r="L171" s="87"/>
      <c r="M171" s="87"/>
      <c r="N171" s="87"/>
      <c r="O171" s="78"/>
      <c r="P171" s="88"/>
    </row>
    <row r="172" spans="1:20" ht="20.100000000000001" customHeight="1">
      <c r="B172" s="442"/>
      <c r="C172" s="443"/>
      <c r="D172" s="443"/>
      <c r="E172" s="444"/>
      <c r="F172" s="257"/>
      <c r="G172" s="224"/>
      <c r="H172" s="225"/>
      <c r="I172" s="103" t="s">
        <v>95</v>
      </c>
      <c r="J172" s="104"/>
      <c r="K172" s="87" t="s">
        <v>2566</v>
      </c>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t="s">
        <v>2565</v>
      </c>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t="s">
        <v>2565</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v>2</v>
      </c>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2574</v>
      </c>
      <c r="G197" s="203" t="s">
        <v>455</v>
      </c>
      <c r="H197" s="203"/>
      <c r="I197" s="203"/>
      <c r="J197" s="203"/>
      <c r="K197" s="203"/>
      <c r="L197" s="203"/>
      <c r="M197" s="203"/>
      <c r="N197" s="203"/>
      <c r="O197" s="203"/>
      <c r="P197" s="217"/>
    </row>
    <row r="198" spans="1:20" ht="20.100000000000001" customHeight="1">
      <c r="B198" s="153"/>
      <c r="C198" s="95"/>
      <c r="D198" s="95"/>
      <c r="E198" s="95"/>
      <c r="F198" s="14" t="s">
        <v>2574</v>
      </c>
      <c r="G198" s="76" t="s">
        <v>456</v>
      </c>
      <c r="H198" s="76"/>
      <c r="I198" s="76"/>
      <c r="J198" s="76"/>
      <c r="K198" s="76"/>
      <c r="L198" s="76"/>
      <c r="M198" s="76"/>
      <c r="N198" s="76"/>
      <c r="O198" s="76"/>
      <c r="P198" s="201"/>
    </row>
    <row r="199" spans="1:20" ht="20.100000000000001" customHeight="1">
      <c r="B199" s="153"/>
      <c r="C199" s="95"/>
      <c r="D199" s="95"/>
      <c r="E199" s="95"/>
      <c r="F199" s="14" t="s">
        <v>2574</v>
      </c>
      <c r="G199" s="76" t="s">
        <v>457</v>
      </c>
      <c r="H199" s="76"/>
      <c r="I199" s="76"/>
      <c r="J199" s="76"/>
      <c r="K199" s="76"/>
      <c r="L199" s="76"/>
      <c r="M199" s="76"/>
      <c r="N199" s="76"/>
      <c r="O199" s="76"/>
      <c r="P199" s="201"/>
    </row>
    <row r="200" spans="1:20" ht="79.5" customHeight="1">
      <c r="B200" s="153"/>
      <c r="C200" s="95"/>
      <c r="D200" s="95"/>
      <c r="E200" s="95"/>
      <c r="F200" s="14" t="s">
        <v>2574</v>
      </c>
      <c r="G200" s="76" t="s">
        <v>432</v>
      </c>
      <c r="H200" s="76"/>
      <c r="I200" s="77"/>
      <c r="J200" s="92" t="s">
        <v>2575</v>
      </c>
      <c r="K200" s="105"/>
      <c r="L200" s="105"/>
      <c r="M200" s="105"/>
      <c r="N200" s="105"/>
      <c r="O200" s="105"/>
      <c r="P200" s="106"/>
    </row>
    <row r="201" spans="1:20" ht="39.950000000000003" customHeight="1">
      <c r="B201" s="291" t="s">
        <v>101</v>
      </c>
      <c r="C201" s="292"/>
      <c r="D201" s="107">
        <v>1</v>
      </c>
      <c r="E201" s="108"/>
      <c r="F201" s="95" t="s">
        <v>5</v>
      </c>
      <c r="G201" s="95"/>
      <c r="H201" s="95"/>
      <c r="I201" s="96" t="s">
        <v>2576</v>
      </c>
      <c r="J201" s="97"/>
      <c r="K201" s="97"/>
      <c r="L201" s="97"/>
      <c r="M201" s="97"/>
      <c r="N201" s="97"/>
      <c r="O201" s="98"/>
      <c r="P201" s="99"/>
    </row>
    <row r="202" spans="1:20" ht="39.950000000000003" customHeight="1">
      <c r="B202" s="293"/>
      <c r="C202" s="294"/>
      <c r="D202" s="109"/>
      <c r="E202" s="110"/>
      <c r="F202" s="95" t="s">
        <v>103</v>
      </c>
      <c r="G202" s="95"/>
      <c r="H202" s="95"/>
      <c r="I202" s="96" t="s">
        <v>2577</v>
      </c>
      <c r="J202" s="97"/>
      <c r="K202" s="97"/>
      <c r="L202" s="97"/>
      <c r="M202" s="97"/>
      <c r="N202" s="97"/>
      <c r="O202" s="98"/>
      <c r="P202" s="99"/>
    </row>
    <row r="203" spans="1:20" ht="79.5" customHeight="1">
      <c r="B203" s="293"/>
      <c r="C203" s="294"/>
      <c r="D203" s="109"/>
      <c r="E203" s="110"/>
      <c r="F203" s="95" t="s">
        <v>104</v>
      </c>
      <c r="G203" s="95"/>
      <c r="H203" s="95"/>
      <c r="I203" s="96" t="s">
        <v>2578</v>
      </c>
      <c r="J203" s="97"/>
      <c r="K203" s="97"/>
      <c r="L203" s="97"/>
      <c r="M203" s="97"/>
      <c r="N203" s="97"/>
      <c r="O203" s="98"/>
      <c r="P203" s="99"/>
    </row>
    <row r="204" spans="1:20" ht="79.5" customHeight="1">
      <c r="B204" s="293"/>
      <c r="C204" s="294"/>
      <c r="D204" s="109"/>
      <c r="E204" s="110"/>
      <c r="F204" s="95" t="s">
        <v>413</v>
      </c>
      <c r="G204" s="95"/>
      <c r="H204" s="95"/>
      <c r="I204" s="96" t="s">
        <v>2579</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2565</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2565</v>
      </c>
      <c r="N206" s="79"/>
      <c r="O206" s="79"/>
      <c r="P206" s="80"/>
      <c r="T206" s="69"/>
    </row>
    <row r="207" spans="1:20" ht="39.950000000000003" customHeight="1">
      <c r="B207" s="293"/>
      <c r="C207" s="294"/>
      <c r="D207" s="107">
        <v>2</v>
      </c>
      <c r="E207" s="108"/>
      <c r="F207" s="95" t="s">
        <v>5</v>
      </c>
      <c r="G207" s="95"/>
      <c r="H207" s="95"/>
      <c r="I207" s="92"/>
      <c r="J207" s="93"/>
      <c r="K207" s="93"/>
      <c r="L207" s="93"/>
      <c r="M207" s="93"/>
      <c r="N207" s="93"/>
      <c r="O207" s="93"/>
      <c r="P207" s="94"/>
    </row>
    <row r="208" spans="1:20" ht="39.950000000000003"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2565</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599" t="s">
        <v>2580</v>
      </c>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t="s">
        <v>2577</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2581</v>
      </c>
      <c r="J235" s="97"/>
      <c r="K235" s="97"/>
      <c r="L235" s="97"/>
      <c r="M235" s="97"/>
      <c r="N235" s="97"/>
      <c r="O235" s="98"/>
      <c r="P235" s="99"/>
    </row>
    <row r="236" spans="1:20" ht="39.950000000000003" customHeight="1">
      <c r="B236" s="293"/>
      <c r="C236" s="294"/>
      <c r="D236" s="288"/>
      <c r="E236" s="110"/>
      <c r="F236" s="95" t="s">
        <v>103</v>
      </c>
      <c r="G236" s="95"/>
      <c r="H236" s="95"/>
      <c r="I236" s="96" t="s">
        <v>2582</v>
      </c>
      <c r="J236" s="97"/>
      <c r="K236" s="97"/>
      <c r="L236" s="97"/>
      <c r="M236" s="97"/>
      <c r="N236" s="97"/>
      <c r="O236" s="98"/>
      <c r="P236" s="99"/>
    </row>
    <row r="237" spans="1:20" ht="39.950000000000003" customHeight="1">
      <c r="B237" s="293"/>
      <c r="C237" s="294"/>
      <c r="D237" s="288"/>
      <c r="E237" s="110"/>
      <c r="F237" s="194" t="s">
        <v>105</v>
      </c>
      <c r="G237" s="194"/>
      <c r="H237" s="194"/>
      <c r="I237" s="96" t="s">
        <v>2583</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c r="G246" s="93"/>
      <c r="H246" s="93"/>
      <c r="I246" s="93"/>
      <c r="J246" s="93"/>
      <c r="K246" s="93"/>
      <c r="L246" s="93"/>
      <c r="M246" s="93"/>
      <c r="N246" s="93"/>
      <c r="O246" s="93"/>
      <c r="P246" s="94"/>
    </row>
    <row r="247" spans="2:16" ht="120" customHeight="1">
      <c r="B247" s="153" t="s">
        <v>110</v>
      </c>
      <c r="C247" s="95"/>
      <c r="D247" s="95"/>
      <c r="E247" s="95"/>
      <c r="F247" s="92"/>
      <c r="G247" s="93"/>
      <c r="H247" s="93"/>
      <c r="I247" s="93"/>
      <c r="J247" s="93"/>
      <c r="K247" s="93"/>
      <c r="L247" s="93"/>
      <c r="M247" s="93"/>
      <c r="N247" s="93"/>
      <c r="O247" s="93"/>
      <c r="P247" s="94"/>
    </row>
    <row r="248" spans="2:16" ht="20.100000000000001" customHeight="1">
      <c r="B248" s="153" t="s">
        <v>111</v>
      </c>
      <c r="C248" s="95"/>
      <c r="D248" s="95"/>
      <c r="E248" s="95"/>
      <c r="F248" s="78"/>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2566</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2565</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2565</v>
      </c>
      <c r="K263" s="87"/>
      <c r="L263" s="87"/>
      <c r="M263" s="87"/>
      <c r="N263" s="87"/>
      <c r="O263" s="78"/>
      <c r="P263" s="88"/>
      <c r="S263" s="15" t="str">
        <f>IF(J263="","未記入","")</f>
        <v/>
      </c>
    </row>
    <row r="264" spans="2:20" ht="120" customHeight="1">
      <c r="B264" s="153" t="s">
        <v>123</v>
      </c>
      <c r="C264" s="95"/>
      <c r="D264" s="95"/>
      <c r="E264" s="95"/>
      <c r="F264" s="92" t="s">
        <v>2584</v>
      </c>
      <c r="G264" s="93"/>
      <c r="H264" s="93"/>
      <c r="I264" s="93"/>
      <c r="J264" s="93"/>
      <c r="K264" s="93"/>
      <c r="L264" s="93"/>
      <c r="M264" s="93"/>
      <c r="N264" s="93"/>
      <c r="O264" s="93"/>
      <c r="P264" s="94"/>
    </row>
    <row r="265" spans="2:20" ht="60" customHeight="1">
      <c r="B265" s="153" t="s">
        <v>474</v>
      </c>
      <c r="C265" s="95"/>
      <c r="D265" s="95"/>
      <c r="E265" s="95"/>
      <c r="F265" s="92" t="s">
        <v>2585</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2586</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2565</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2587</v>
      </c>
      <c r="K271" s="105"/>
      <c r="L271" s="105"/>
      <c r="M271" s="105"/>
      <c r="N271" s="105"/>
      <c r="O271" s="105"/>
      <c r="P271" s="106"/>
    </row>
    <row r="272" spans="2:20" ht="20.100000000000001" customHeight="1">
      <c r="B272" s="153" t="s">
        <v>127</v>
      </c>
      <c r="C272" s="95"/>
      <c r="D272" s="95"/>
      <c r="E272" s="95"/>
      <c r="F272" s="78">
        <v>50</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c r="L283" s="87"/>
      <c r="M283" s="87"/>
      <c r="N283" s="87">
        <v>1</v>
      </c>
      <c r="O283" s="78"/>
      <c r="P283" s="88"/>
    </row>
    <row r="284" spans="1:20" ht="20.100000000000001" customHeight="1">
      <c r="B284" s="320" t="s">
        <v>137</v>
      </c>
      <c r="C284" s="95"/>
      <c r="D284" s="95"/>
      <c r="E284" s="244">
        <f>IF(OR($H$284&lt;&gt;"",$K$284&lt;&gt;""),SUM($H$284,$K$284),"")</f>
        <v>36</v>
      </c>
      <c r="F284" s="244"/>
      <c r="G284" s="244"/>
      <c r="H284" s="78">
        <v>24</v>
      </c>
      <c r="I284" s="79"/>
      <c r="J284" s="160"/>
      <c r="K284" s="87">
        <v>12</v>
      </c>
      <c r="L284" s="87"/>
      <c r="M284" s="87"/>
      <c r="N284" s="87">
        <v>29.21</v>
      </c>
      <c r="O284" s="78"/>
      <c r="P284" s="88"/>
    </row>
    <row r="285" spans="1:20" ht="20.100000000000001" customHeight="1">
      <c r="B285" s="44"/>
      <c r="C285" s="95" t="s">
        <v>138</v>
      </c>
      <c r="D285" s="95"/>
      <c r="E285" s="244">
        <f>IF(OR($H$285&lt;&gt;"",$K$285&lt;&gt;""),SUM($H$285,$K$285),"")</f>
        <v>29</v>
      </c>
      <c r="F285" s="244"/>
      <c r="G285" s="244"/>
      <c r="H285" s="78">
        <v>18</v>
      </c>
      <c r="I285" s="79"/>
      <c r="J285" s="160"/>
      <c r="K285" s="87">
        <v>11</v>
      </c>
      <c r="L285" s="87"/>
      <c r="M285" s="87"/>
      <c r="N285" s="87">
        <v>23.84</v>
      </c>
      <c r="O285" s="78"/>
      <c r="P285" s="88"/>
    </row>
    <row r="286" spans="1:20" ht="20.100000000000001" customHeight="1">
      <c r="B286" s="45"/>
      <c r="C286" s="95" t="s">
        <v>139</v>
      </c>
      <c r="D286" s="95"/>
      <c r="E286" s="244">
        <f>IF(OR($H$286&lt;&gt;"",$K$286&lt;&gt;""),SUM($H$286,$K$286),"")</f>
        <v>8</v>
      </c>
      <c r="F286" s="244"/>
      <c r="G286" s="244"/>
      <c r="H286" s="78">
        <v>5</v>
      </c>
      <c r="I286" s="79"/>
      <c r="J286" s="160"/>
      <c r="K286" s="87">
        <v>3</v>
      </c>
      <c r="L286" s="87"/>
      <c r="M286" s="87"/>
      <c r="N286" s="87">
        <v>5.81</v>
      </c>
      <c r="O286" s="78"/>
      <c r="P286" s="88"/>
    </row>
    <row r="287" spans="1:20" ht="20.100000000000001" customHeight="1">
      <c r="B287" s="153" t="s">
        <v>140</v>
      </c>
      <c r="C287" s="95"/>
      <c r="D287" s="95"/>
      <c r="E287" s="244">
        <f>IF(OR($H$287&lt;&gt;"",$K$287&lt;&gt;""),SUM($H$287,$K$287),"")</f>
        <v>1</v>
      </c>
      <c r="F287" s="244"/>
      <c r="G287" s="244"/>
      <c r="H287" s="78">
        <v>1</v>
      </c>
      <c r="I287" s="79"/>
      <c r="J287" s="160"/>
      <c r="K287" s="87"/>
      <c r="L287" s="87"/>
      <c r="M287" s="87"/>
      <c r="N287" s="87">
        <v>1</v>
      </c>
      <c r="O287" s="78"/>
      <c r="P287" s="88"/>
    </row>
    <row r="288" spans="1:20" ht="20.100000000000001" customHeight="1">
      <c r="B288" s="153" t="s">
        <v>141</v>
      </c>
      <c r="C288" s="95"/>
      <c r="D288" s="95"/>
      <c r="E288" s="244">
        <f>IF(OR($H$288&lt;&gt;"",$K$288&lt;&gt;""),SUM($H$288,$K$288),"")</f>
        <v>1</v>
      </c>
      <c r="F288" s="244"/>
      <c r="G288" s="244"/>
      <c r="H288" s="78">
        <v>1</v>
      </c>
      <c r="I288" s="79"/>
      <c r="J288" s="160"/>
      <c r="K288" s="87"/>
      <c r="L288" s="87"/>
      <c r="M288" s="87"/>
      <c r="N288" s="87">
        <v>1</v>
      </c>
      <c r="O288" s="78"/>
      <c r="P288" s="88"/>
    </row>
    <row r="289" spans="2:20" ht="20.100000000000001" customHeight="1">
      <c r="B289" s="153" t="s">
        <v>142</v>
      </c>
      <c r="C289" s="95"/>
      <c r="D289" s="95"/>
      <c r="E289" s="244">
        <f>IF(OR($H$289&lt;&gt;"",$K$289&lt;&gt;""),SUM($H$289,$K$289),"")</f>
        <v>1</v>
      </c>
      <c r="F289" s="244"/>
      <c r="G289" s="244"/>
      <c r="H289" s="78">
        <v>1</v>
      </c>
      <c r="I289" s="79"/>
      <c r="J289" s="160"/>
      <c r="K289" s="87"/>
      <c r="L289" s="87"/>
      <c r="M289" s="87"/>
      <c r="N289" s="87">
        <v>1</v>
      </c>
      <c r="O289" s="78"/>
      <c r="P289" s="88"/>
    </row>
    <row r="290" spans="2:20" ht="20.100000000000001" customHeight="1">
      <c r="B290" s="153" t="s">
        <v>143</v>
      </c>
      <c r="C290" s="95"/>
      <c r="D290" s="95"/>
      <c r="E290" s="244">
        <f>IF(OR($H$290&lt;&gt;"",$K$290&lt;&gt;""),SUM($H$290,$K$290),"")</f>
        <v>9</v>
      </c>
      <c r="F290" s="244"/>
      <c r="G290" s="244"/>
      <c r="H290" s="78">
        <v>4</v>
      </c>
      <c r="I290" s="79"/>
      <c r="J290" s="160"/>
      <c r="K290" s="87">
        <v>5</v>
      </c>
      <c r="L290" s="87"/>
      <c r="M290" s="87"/>
      <c r="N290" s="87">
        <v>6.21</v>
      </c>
      <c r="O290" s="78"/>
      <c r="P290" s="88"/>
    </row>
    <row r="291" spans="2:20" ht="20.100000000000001" customHeight="1">
      <c r="B291" s="153" t="s">
        <v>144</v>
      </c>
      <c r="C291" s="95"/>
      <c r="D291" s="95"/>
      <c r="E291" s="244">
        <f>IF(OR($H$291&lt;&gt;"",$K$291&lt;&gt;""),SUM($H$291,$K$291),"")</f>
        <v>2</v>
      </c>
      <c r="F291" s="244"/>
      <c r="G291" s="244"/>
      <c r="H291" s="78">
        <v>2</v>
      </c>
      <c r="I291" s="79"/>
      <c r="J291" s="160"/>
      <c r="K291" s="87"/>
      <c r="L291" s="87"/>
      <c r="M291" s="87"/>
      <c r="N291" s="87">
        <v>2</v>
      </c>
      <c r="O291" s="78"/>
      <c r="P291" s="88"/>
    </row>
    <row r="292" spans="2:20" ht="20.100000000000001" customHeight="1">
      <c r="B292" s="153" t="s">
        <v>145</v>
      </c>
      <c r="C292" s="95"/>
      <c r="D292" s="95"/>
      <c r="E292" s="244">
        <f>IF(OR($H$292&lt;&gt;"",$K$292&lt;&gt;""),SUM($H$292,$K$292),"")</f>
        <v>10</v>
      </c>
      <c r="F292" s="244"/>
      <c r="G292" s="244"/>
      <c r="H292" s="78">
        <v>2</v>
      </c>
      <c r="I292" s="79"/>
      <c r="J292" s="160"/>
      <c r="K292" s="87">
        <v>8</v>
      </c>
      <c r="L292" s="87"/>
      <c r="M292" s="87"/>
      <c r="N292" s="87">
        <v>4.88</v>
      </c>
      <c r="O292" s="78"/>
      <c r="P292" s="88"/>
    </row>
    <row r="293" spans="2:20" ht="20.100000000000001" customHeight="1">
      <c r="B293" s="142" t="s">
        <v>150</v>
      </c>
      <c r="C293" s="76"/>
      <c r="D293" s="76"/>
      <c r="E293" s="76"/>
      <c r="F293" s="76"/>
      <c r="G293" s="76"/>
      <c r="H293" s="76"/>
      <c r="I293" s="76"/>
      <c r="J293" s="76"/>
      <c r="K293" s="76"/>
      <c r="L293" s="76"/>
      <c r="M293" s="77"/>
      <c r="N293" s="78">
        <v>37.5</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7</v>
      </c>
      <c r="H302" s="141"/>
      <c r="I302" s="104"/>
      <c r="J302" s="87">
        <v>7</v>
      </c>
      <c r="K302" s="87"/>
      <c r="L302" s="87"/>
      <c r="M302" s="87"/>
      <c r="N302" s="87"/>
      <c r="O302" s="78"/>
      <c r="P302" s="88"/>
    </row>
    <row r="303" spans="2:20" ht="20.100000000000001" customHeight="1">
      <c r="B303" s="153" t="s">
        <v>157</v>
      </c>
      <c r="C303" s="95"/>
      <c r="D303" s="95"/>
      <c r="E303" s="95"/>
      <c r="F303" s="95"/>
      <c r="G303" s="103">
        <f>IF(OR($J$303&lt;&gt;"",$M$303&lt;&gt;""),SUM($J$303,$M$303),"")</f>
        <v>28</v>
      </c>
      <c r="H303" s="141"/>
      <c r="I303" s="104"/>
      <c r="J303" s="87">
        <v>18</v>
      </c>
      <c r="K303" s="87"/>
      <c r="L303" s="87"/>
      <c r="M303" s="87">
        <v>10</v>
      </c>
      <c r="N303" s="87"/>
      <c r="O303" s="78"/>
      <c r="P303" s="88"/>
    </row>
    <row r="304" spans="2:20" ht="20.100000000000001" customHeight="1">
      <c r="B304" s="153" t="s">
        <v>158</v>
      </c>
      <c r="C304" s="95"/>
      <c r="D304" s="95"/>
      <c r="E304" s="95"/>
      <c r="F304" s="95"/>
      <c r="G304" s="103" t="str">
        <f>IF(OR($J$304&lt;&gt;"",$M$304&lt;&gt;""),SUM($J$304,$M$304),"")</f>
        <v/>
      </c>
      <c r="H304" s="141"/>
      <c r="I304" s="104"/>
      <c r="J304" s="87"/>
      <c r="K304" s="87"/>
      <c r="L304" s="87"/>
      <c r="M304" s="87"/>
      <c r="N304" s="87"/>
      <c r="O304" s="78"/>
      <c r="P304" s="88"/>
    </row>
    <row r="305" spans="1:20" ht="20.100000000000001" customHeight="1">
      <c r="B305" s="153" t="s">
        <v>390</v>
      </c>
      <c r="C305" s="95"/>
      <c r="D305" s="95"/>
      <c r="E305" s="95"/>
      <c r="F305" s="95"/>
      <c r="G305" s="103">
        <f>IF(OR($J$305&lt;&gt;"",$M$305&lt;&gt;""),SUM($J$305,$M$305),"")</f>
        <v>1</v>
      </c>
      <c r="H305" s="141"/>
      <c r="I305" s="104"/>
      <c r="J305" s="87"/>
      <c r="K305" s="87"/>
      <c r="L305" s="87"/>
      <c r="M305" s="87">
        <v>1</v>
      </c>
      <c r="N305" s="87"/>
      <c r="O305" s="78"/>
      <c r="P305" s="88"/>
    </row>
    <row r="306" spans="1:20" ht="20.100000000000001" customHeight="1" thickBot="1">
      <c r="B306" s="182" t="s">
        <v>159</v>
      </c>
      <c r="C306" s="183"/>
      <c r="D306" s="183"/>
      <c r="E306" s="183"/>
      <c r="F306" s="183"/>
      <c r="G306" s="325">
        <f>IF(OR($J$306&lt;&gt;"",$M$306&lt;&gt;""),SUM($J$306,$M$306),"")</f>
        <v>5</v>
      </c>
      <c r="H306" s="326"/>
      <c r="I306" s="327"/>
      <c r="J306" s="328">
        <v>5</v>
      </c>
      <c r="K306" s="328"/>
      <c r="L306" s="328"/>
      <c r="M306" s="328"/>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t="str">
        <f>IF(OR($J$311&lt;&gt;"",$M$311&lt;&gt;""),SUM($J$311,$M$311),"")</f>
        <v/>
      </c>
      <c r="H311" s="141"/>
      <c r="I311" s="104"/>
      <c r="J311" s="87"/>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f>IF(OR($J$313&lt;&gt;"",$M$313&lt;&gt;""),SUM($J$313,$M$313),"")</f>
        <v>1</v>
      </c>
      <c r="H313" s="141"/>
      <c r="I313" s="104"/>
      <c r="J313" s="87">
        <v>1</v>
      </c>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9</v>
      </c>
      <c r="M321" s="47" t="s">
        <v>485</v>
      </c>
      <c r="N321" s="29">
        <v>30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1</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7">
        <v>3</v>
      </c>
      <c r="G324" s="268"/>
      <c r="H324" s="268"/>
      <c r="I324" s="268"/>
      <c r="J324" s="51" t="s">
        <v>476</v>
      </c>
      <c r="K324" s="267">
        <v>3</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2588</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1.34</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2565</v>
      </c>
      <c r="M339" s="148"/>
      <c r="N339" s="148"/>
      <c r="O339" s="148"/>
      <c r="P339" s="149"/>
    </row>
    <row r="340" spans="2:20" ht="20.100000000000001" customHeight="1">
      <c r="B340" s="138"/>
      <c r="C340" s="139"/>
      <c r="D340" s="139"/>
      <c r="E340" s="139"/>
      <c r="F340" s="140"/>
      <c r="G340" s="237" t="s">
        <v>440</v>
      </c>
      <c r="H340" s="222"/>
      <c r="I340" s="78" t="s">
        <v>2565</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2589</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v>5</v>
      </c>
      <c r="J345" s="28">
        <v>3</v>
      </c>
      <c r="K345" s="28"/>
      <c r="L345" s="28"/>
      <c r="M345" s="28"/>
      <c r="N345" s="28"/>
      <c r="O345" s="28"/>
      <c r="P345" s="28"/>
      <c r="Q345" s="12"/>
    </row>
    <row r="346" spans="2:20" ht="20.100000000000001" customHeight="1">
      <c r="B346" s="220" t="s">
        <v>181</v>
      </c>
      <c r="C346" s="221"/>
      <c r="D346" s="221"/>
      <c r="E346" s="221"/>
      <c r="F346" s="222"/>
      <c r="G346" s="28"/>
      <c r="H346" s="28"/>
      <c r="I346" s="28">
        <v>2</v>
      </c>
      <c r="J346" s="28">
        <v>1</v>
      </c>
      <c r="K346" s="28"/>
      <c r="L346" s="28"/>
      <c r="M346" s="28"/>
      <c r="N346" s="28"/>
      <c r="O346" s="28"/>
      <c r="P346" s="28"/>
      <c r="Q346" s="12"/>
    </row>
    <row r="347" spans="2:20" ht="20.100000000000001" customHeight="1">
      <c r="B347" s="348" t="s">
        <v>182</v>
      </c>
      <c r="C347" s="349"/>
      <c r="D347" s="75" t="s">
        <v>183</v>
      </c>
      <c r="E347" s="76"/>
      <c r="F347" s="77"/>
      <c r="G347" s="28"/>
      <c r="H347" s="28"/>
      <c r="I347" s="28">
        <v>3</v>
      </c>
      <c r="J347" s="28">
        <v>3</v>
      </c>
      <c r="K347" s="28"/>
      <c r="L347" s="28"/>
      <c r="M347" s="28"/>
      <c r="N347" s="28"/>
      <c r="O347" s="28">
        <v>1</v>
      </c>
      <c r="P347" s="28"/>
      <c r="Q347" s="12"/>
    </row>
    <row r="348" spans="2:20" ht="20.100000000000001" customHeight="1">
      <c r="B348" s="350"/>
      <c r="C348" s="351"/>
      <c r="D348" s="237" t="s">
        <v>184</v>
      </c>
      <c r="E348" s="221"/>
      <c r="F348" s="222"/>
      <c r="G348" s="346">
        <v>1</v>
      </c>
      <c r="H348" s="346"/>
      <c r="I348" s="346">
        <v>1</v>
      </c>
      <c r="J348" s="346">
        <v>2</v>
      </c>
      <c r="K348" s="346"/>
      <c r="L348" s="346"/>
      <c r="M348" s="346">
        <v>1</v>
      </c>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v>1</v>
      </c>
      <c r="J350" s="346">
        <v>1</v>
      </c>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2</v>
      </c>
      <c r="H352" s="346">
        <v>2</v>
      </c>
      <c r="I352" s="346">
        <v>3</v>
      </c>
      <c r="J352" s="346">
        <v>3</v>
      </c>
      <c r="K352" s="346">
        <v>1</v>
      </c>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2</v>
      </c>
      <c r="H354" s="28">
        <v>1</v>
      </c>
      <c r="I354" s="28">
        <v>10</v>
      </c>
      <c r="J354" s="28">
        <v>2</v>
      </c>
      <c r="K354" s="28"/>
      <c r="L354" s="28"/>
      <c r="M354" s="28"/>
      <c r="N354" s="28"/>
      <c r="O354" s="28"/>
      <c r="P354" s="28"/>
      <c r="Q354" s="12"/>
    </row>
    <row r="355" spans="1:20" ht="20.100000000000001" customHeight="1" thickBot="1">
      <c r="B355" s="182" t="s">
        <v>188</v>
      </c>
      <c r="C355" s="183"/>
      <c r="D355" s="183"/>
      <c r="E355" s="183"/>
      <c r="F355" s="183"/>
      <c r="G355" s="183"/>
      <c r="H355" s="267" t="s">
        <v>2565</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2590</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2591</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t="s">
        <v>2574</v>
      </c>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2574</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2566</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2566</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2592</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2593</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2594</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2595</v>
      </c>
      <c r="J376" s="87"/>
      <c r="K376" s="87"/>
      <c r="L376" s="87"/>
      <c r="M376" s="78" t="s">
        <v>2595</v>
      </c>
      <c r="N376" s="79"/>
      <c r="O376" s="79"/>
      <c r="P376" s="80"/>
    </row>
    <row r="377" spans="2:20" ht="20.100000000000001" customHeight="1">
      <c r="B377" s="153"/>
      <c r="C377" s="95"/>
      <c r="D377" s="95"/>
      <c r="E377" s="75" t="s">
        <v>210</v>
      </c>
      <c r="F377" s="76"/>
      <c r="G377" s="76"/>
      <c r="H377" s="77"/>
      <c r="I377" s="78">
        <v>86</v>
      </c>
      <c r="J377" s="79"/>
      <c r="K377" s="79"/>
      <c r="L377" s="55" t="s">
        <v>479</v>
      </c>
      <c r="M377" s="78">
        <v>86</v>
      </c>
      <c r="N377" s="79"/>
      <c r="O377" s="79"/>
      <c r="P377" s="40" t="s">
        <v>479</v>
      </c>
    </row>
    <row r="378" spans="2:20" ht="20.100000000000001" customHeight="1">
      <c r="B378" s="153" t="s">
        <v>45</v>
      </c>
      <c r="C378" s="95"/>
      <c r="D378" s="95"/>
      <c r="E378" s="75" t="s">
        <v>211</v>
      </c>
      <c r="F378" s="76"/>
      <c r="G378" s="76"/>
      <c r="H378" s="77"/>
      <c r="I378" s="78">
        <v>22.5</v>
      </c>
      <c r="J378" s="79"/>
      <c r="K378" s="79"/>
      <c r="L378" s="55" t="s">
        <v>471</v>
      </c>
      <c r="M378" s="78">
        <v>22.5</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22200000</v>
      </c>
      <c r="J382" s="79"/>
      <c r="K382" s="79"/>
      <c r="L382" s="50" t="s">
        <v>480</v>
      </c>
      <c r="M382" s="78"/>
      <c r="N382" s="79"/>
      <c r="O382" s="79"/>
      <c r="P382" s="37" t="s">
        <v>480</v>
      </c>
    </row>
    <row r="383" spans="2:20" ht="20.100000000000001" customHeight="1">
      <c r="B383" s="248"/>
      <c r="C383" s="252"/>
      <c r="D383" s="249"/>
      <c r="E383" s="75" t="s">
        <v>215</v>
      </c>
      <c r="F383" s="76"/>
      <c r="G383" s="76"/>
      <c r="H383" s="77"/>
      <c r="I383" s="78"/>
      <c r="J383" s="79"/>
      <c r="K383" s="79"/>
      <c r="L383" s="50" t="s">
        <v>480</v>
      </c>
      <c r="M383" s="78">
        <v>1281600</v>
      </c>
      <c r="N383" s="79"/>
      <c r="O383" s="79"/>
      <c r="P383" s="37" t="s">
        <v>480</v>
      </c>
    </row>
    <row r="384" spans="2:20" ht="20.100000000000001" customHeight="1">
      <c r="B384" s="133" t="s">
        <v>204</v>
      </c>
      <c r="C384" s="82"/>
      <c r="D384" s="82"/>
      <c r="E384" s="82"/>
      <c r="F384" s="82"/>
      <c r="G384" s="82"/>
      <c r="H384" s="119"/>
      <c r="I384" s="78">
        <v>273864</v>
      </c>
      <c r="J384" s="79"/>
      <c r="K384" s="79"/>
      <c r="L384" s="50" t="s">
        <v>480</v>
      </c>
      <c r="M384" s="78">
        <v>600764</v>
      </c>
      <c r="N384" s="79"/>
      <c r="O384" s="79"/>
      <c r="P384" s="37" t="s">
        <v>480</v>
      </c>
    </row>
    <row r="385" spans="2:20" ht="20.100000000000001" customHeight="1">
      <c r="B385" s="373"/>
      <c r="C385" s="75" t="s">
        <v>205</v>
      </c>
      <c r="D385" s="76"/>
      <c r="E385" s="76"/>
      <c r="F385" s="76"/>
      <c r="G385" s="76"/>
      <c r="H385" s="77"/>
      <c r="I385" s="78"/>
      <c r="J385" s="79"/>
      <c r="K385" s="79"/>
      <c r="L385" s="50" t="s">
        <v>480</v>
      </c>
      <c r="M385" s="78">
        <v>213600</v>
      </c>
      <c r="N385" s="79"/>
      <c r="O385" s="79"/>
      <c r="P385" s="37" t="s">
        <v>480</v>
      </c>
    </row>
    <row r="386" spans="2:20" ht="20.100000000000001" customHeight="1">
      <c r="B386" s="153"/>
      <c r="C386" s="374" t="s">
        <v>207</v>
      </c>
      <c r="D386" s="245" t="s">
        <v>206</v>
      </c>
      <c r="E386" s="246"/>
      <c r="F386" s="246"/>
      <c r="G386" s="246"/>
      <c r="H386" s="247"/>
      <c r="I386" s="78">
        <v>25624</v>
      </c>
      <c r="J386" s="79"/>
      <c r="K386" s="79"/>
      <c r="L386" s="50" t="s">
        <v>480</v>
      </c>
      <c r="M386" s="78">
        <v>25624</v>
      </c>
      <c r="N386" s="79"/>
      <c r="O386" s="79"/>
      <c r="P386" s="37" t="s">
        <v>480</v>
      </c>
    </row>
    <row r="387" spans="2:20" ht="20.100000000000001" customHeight="1">
      <c r="B387" s="153"/>
      <c r="C387" s="374"/>
      <c r="D387" s="374" t="s">
        <v>208</v>
      </c>
      <c r="E387" s="75" t="s">
        <v>216</v>
      </c>
      <c r="F387" s="76"/>
      <c r="G387" s="76"/>
      <c r="H387" s="77"/>
      <c r="I387" s="78">
        <v>72240</v>
      </c>
      <c r="J387" s="79"/>
      <c r="K387" s="79"/>
      <c r="L387" s="50" t="s">
        <v>480</v>
      </c>
      <c r="M387" s="78">
        <v>72240</v>
      </c>
      <c r="N387" s="79"/>
      <c r="O387" s="79"/>
      <c r="P387" s="37" t="s">
        <v>480</v>
      </c>
    </row>
    <row r="388" spans="2:20" ht="20.100000000000001" customHeight="1">
      <c r="B388" s="153"/>
      <c r="C388" s="374"/>
      <c r="D388" s="374"/>
      <c r="E388" s="75" t="s">
        <v>217</v>
      </c>
      <c r="F388" s="76"/>
      <c r="G388" s="76"/>
      <c r="H388" s="77"/>
      <c r="I388" s="78">
        <v>132000</v>
      </c>
      <c r="J388" s="79"/>
      <c r="K388" s="79"/>
      <c r="L388" s="50" t="s">
        <v>480</v>
      </c>
      <c r="M388" s="78">
        <v>132000</v>
      </c>
      <c r="N388" s="79"/>
      <c r="O388" s="79"/>
      <c r="P388" s="37" t="s">
        <v>480</v>
      </c>
    </row>
    <row r="389" spans="2:20" ht="20.100000000000001" customHeight="1">
      <c r="B389" s="153"/>
      <c r="C389" s="374"/>
      <c r="D389" s="374"/>
      <c r="E389" s="75" t="s">
        <v>218</v>
      </c>
      <c r="F389" s="76"/>
      <c r="G389" s="76"/>
      <c r="H389" s="77"/>
      <c r="I389" s="78">
        <v>44000</v>
      </c>
      <c r="J389" s="79"/>
      <c r="K389" s="79"/>
      <c r="L389" s="50" t="s">
        <v>480</v>
      </c>
      <c r="M389" s="78">
        <v>44000</v>
      </c>
      <c r="N389" s="79"/>
      <c r="O389" s="79"/>
      <c r="P389" s="37" t="s">
        <v>480</v>
      </c>
    </row>
    <row r="390" spans="2:20" ht="20.100000000000001" customHeight="1">
      <c r="B390" s="153"/>
      <c r="C390" s="374"/>
      <c r="D390" s="374"/>
      <c r="E390" s="75" t="s">
        <v>219</v>
      </c>
      <c r="F390" s="76"/>
      <c r="G390" s="76"/>
      <c r="H390" s="77"/>
      <c r="I390" s="78" t="s">
        <v>2596</v>
      </c>
      <c r="J390" s="79"/>
      <c r="K390" s="79"/>
      <c r="L390" s="50" t="s">
        <v>480</v>
      </c>
      <c r="M390" s="78" t="s">
        <v>2596</v>
      </c>
      <c r="N390" s="79"/>
      <c r="O390" s="79"/>
      <c r="P390" s="37" t="s">
        <v>480</v>
      </c>
    </row>
    <row r="391" spans="2:20" ht="20.100000000000001" customHeight="1">
      <c r="B391" s="153"/>
      <c r="C391" s="374"/>
      <c r="D391" s="374"/>
      <c r="E391" s="75" t="s">
        <v>71</v>
      </c>
      <c r="F391" s="76"/>
      <c r="G391" s="76"/>
      <c r="H391" s="77"/>
      <c r="I391" s="78"/>
      <c r="J391" s="79"/>
      <c r="K391" s="79"/>
      <c r="L391" s="50" t="s">
        <v>480</v>
      </c>
      <c r="M391" s="78">
        <v>113300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2597</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6</v>
      </c>
      <c r="J399" s="79"/>
      <c r="K399" s="76" t="s">
        <v>482</v>
      </c>
      <c r="L399" s="76"/>
      <c r="M399" s="76"/>
      <c r="N399" s="76"/>
      <c r="O399" s="76"/>
      <c r="P399" s="201"/>
    </row>
    <row r="400" spans="2:20" ht="120" customHeight="1">
      <c r="B400" s="386" t="s">
        <v>566</v>
      </c>
      <c r="C400" s="169"/>
      <c r="D400" s="169"/>
      <c r="E400" s="169"/>
      <c r="F400" s="170"/>
      <c r="G400" s="92" t="s">
        <v>2598</v>
      </c>
      <c r="H400" s="93"/>
      <c r="I400" s="93"/>
      <c r="J400" s="93"/>
      <c r="K400" s="93"/>
      <c r="L400" s="93"/>
      <c r="M400" s="93"/>
      <c r="N400" s="93"/>
      <c r="O400" s="93"/>
      <c r="P400" s="94"/>
    </row>
    <row r="401" spans="2:20" ht="120" customHeight="1">
      <c r="B401" s="142" t="s">
        <v>217</v>
      </c>
      <c r="C401" s="76"/>
      <c r="D401" s="76"/>
      <c r="E401" s="76"/>
      <c r="F401" s="77"/>
      <c r="G401" s="92" t="s">
        <v>2599</v>
      </c>
      <c r="H401" s="93"/>
      <c r="I401" s="93"/>
      <c r="J401" s="93"/>
      <c r="K401" s="93"/>
      <c r="L401" s="93"/>
      <c r="M401" s="93"/>
      <c r="N401" s="93"/>
      <c r="O401" s="93"/>
      <c r="P401" s="94"/>
    </row>
    <row r="402" spans="2:20" ht="120" customHeight="1">
      <c r="B402" s="142" t="s">
        <v>216</v>
      </c>
      <c r="C402" s="76"/>
      <c r="D402" s="76"/>
      <c r="E402" s="76"/>
      <c r="F402" s="77"/>
      <c r="G402" s="92" t="s">
        <v>2600</v>
      </c>
      <c r="H402" s="93"/>
      <c r="I402" s="93"/>
      <c r="J402" s="93"/>
      <c r="K402" s="93"/>
      <c r="L402" s="93"/>
      <c r="M402" s="93"/>
      <c r="N402" s="93"/>
      <c r="O402" s="93"/>
      <c r="P402" s="94"/>
    </row>
    <row r="403" spans="2:20" ht="120" customHeight="1">
      <c r="B403" s="142" t="s">
        <v>219</v>
      </c>
      <c r="C403" s="76"/>
      <c r="D403" s="76"/>
      <c r="E403" s="76"/>
      <c r="F403" s="77"/>
      <c r="G403" s="92" t="s">
        <v>2601</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2602</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2603</v>
      </c>
      <c r="K411" s="105"/>
      <c r="L411" s="105"/>
      <c r="M411" s="105"/>
      <c r="N411" s="105"/>
      <c r="O411" s="105"/>
      <c r="P411" s="106"/>
    </row>
    <row r="412" spans="2:20" ht="120" customHeight="1">
      <c r="B412" s="220" t="s">
        <v>564</v>
      </c>
      <c r="C412" s="221"/>
      <c r="D412" s="221"/>
      <c r="E412" s="221"/>
      <c r="F412" s="221"/>
      <c r="G412" s="221"/>
      <c r="H412" s="221"/>
      <c r="I412" s="222"/>
      <c r="J412" s="207" t="s">
        <v>2604</v>
      </c>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2605</v>
      </c>
      <c r="K417" s="264"/>
      <c r="L417" s="264"/>
      <c r="M417" s="264"/>
      <c r="N417" s="264"/>
      <c r="O417" s="265"/>
      <c r="P417" s="266"/>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600">
        <v>3330000</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15</v>
      </c>
      <c r="K422" s="79"/>
      <c r="L422" s="79"/>
      <c r="M422" s="79"/>
      <c r="N422" s="79"/>
      <c r="O422" s="79"/>
      <c r="P422" s="37" t="s">
        <v>483</v>
      </c>
    </row>
    <row r="423" spans="1:20" ht="180" customHeight="1">
      <c r="B423" s="306" t="s">
        <v>233</v>
      </c>
      <c r="C423" s="298"/>
      <c r="D423" s="75" t="s">
        <v>236</v>
      </c>
      <c r="E423" s="76"/>
      <c r="F423" s="76"/>
      <c r="G423" s="76"/>
      <c r="H423" s="76"/>
      <c r="I423" s="77"/>
      <c r="J423" s="96" t="s">
        <v>2606</v>
      </c>
      <c r="K423" s="97"/>
      <c r="L423" s="97"/>
      <c r="M423" s="97"/>
      <c r="N423" s="97"/>
      <c r="O423" s="98"/>
      <c r="P423" s="99"/>
    </row>
    <row r="424" spans="1:20" ht="180" customHeight="1">
      <c r="B424" s="306"/>
      <c r="C424" s="298"/>
      <c r="D424" s="75" t="s">
        <v>237</v>
      </c>
      <c r="E424" s="76"/>
      <c r="F424" s="76"/>
      <c r="G424" s="76"/>
      <c r="H424" s="76"/>
      <c r="I424" s="77"/>
      <c r="J424" s="96" t="s">
        <v>2607</v>
      </c>
      <c r="K424" s="97"/>
      <c r="L424" s="97"/>
      <c r="M424" s="97"/>
      <c r="N424" s="97"/>
      <c r="O424" s="98"/>
      <c r="P424" s="99"/>
    </row>
    <row r="425" spans="1:20" ht="39.950000000000003" customHeight="1">
      <c r="B425" s="306" t="s">
        <v>234</v>
      </c>
      <c r="C425" s="298"/>
      <c r="D425" s="78" t="s">
        <v>2608</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7</v>
      </c>
      <c r="I431" s="148"/>
      <c r="J431" s="148"/>
      <c r="K431" s="148"/>
      <c r="L431" s="148"/>
      <c r="M431" s="148"/>
      <c r="N431" s="148"/>
      <c r="O431" s="148"/>
      <c r="P431" s="49" t="s">
        <v>476</v>
      </c>
    </row>
    <row r="432" spans="1:20" ht="20.100000000000001" customHeight="1">
      <c r="B432" s="134"/>
      <c r="C432" s="122"/>
      <c r="D432" s="95" t="s">
        <v>245</v>
      </c>
      <c r="E432" s="95"/>
      <c r="F432" s="95"/>
      <c r="G432" s="95"/>
      <c r="H432" s="78">
        <v>32</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0</v>
      </c>
      <c r="I434" s="79"/>
      <c r="J434" s="79"/>
      <c r="K434" s="79"/>
      <c r="L434" s="79"/>
      <c r="M434" s="79"/>
      <c r="N434" s="79"/>
      <c r="O434" s="79"/>
      <c r="P434" s="37" t="s">
        <v>478</v>
      </c>
    </row>
    <row r="435" spans="2:16" ht="20.100000000000001" customHeight="1">
      <c r="B435" s="153"/>
      <c r="C435" s="95"/>
      <c r="D435" s="95" t="s">
        <v>248</v>
      </c>
      <c r="E435" s="95"/>
      <c r="F435" s="95"/>
      <c r="G435" s="95"/>
      <c r="H435" s="78">
        <v>7</v>
      </c>
      <c r="I435" s="79"/>
      <c r="J435" s="79"/>
      <c r="K435" s="79"/>
      <c r="L435" s="79"/>
      <c r="M435" s="79"/>
      <c r="N435" s="79"/>
      <c r="O435" s="79"/>
      <c r="P435" s="37" t="s">
        <v>478</v>
      </c>
    </row>
    <row r="436" spans="2:16" ht="20.100000000000001" customHeight="1">
      <c r="B436" s="153"/>
      <c r="C436" s="95"/>
      <c r="D436" s="95" t="s">
        <v>249</v>
      </c>
      <c r="E436" s="95"/>
      <c r="F436" s="95"/>
      <c r="G436" s="95"/>
      <c r="H436" s="78">
        <v>32</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1</v>
      </c>
      <c r="I438" s="79"/>
      <c r="J438" s="79"/>
      <c r="K438" s="79"/>
      <c r="L438" s="79"/>
      <c r="M438" s="79"/>
      <c r="N438" s="79"/>
      <c r="O438" s="79"/>
      <c r="P438" s="37" t="s">
        <v>478</v>
      </c>
    </row>
    <row r="439" spans="2:16" ht="20.100000000000001" customHeight="1">
      <c r="B439" s="398"/>
      <c r="C439" s="399"/>
      <c r="D439" s="95" t="s">
        <v>252</v>
      </c>
      <c r="E439" s="95"/>
      <c r="F439" s="95"/>
      <c r="G439" s="95"/>
      <c r="H439" s="78">
        <v>4</v>
      </c>
      <c r="I439" s="79"/>
      <c r="J439" s="79"/>
      <c r="K439" s="79"/>
      <c r="L439" s="79"/>
      <c r="M439" s="79"/>
      <c r="N439" s="79"/>
      <c r="O439" s="79"/>
      <c r="P439" s="37" t="s">
        <v>478</v>
      </c>
    </row>
    <row r="440" spans="2:16" ht="20.100000000000001" customHeight="1">
      <c r="B440" s="398"/>
      <c r="C440" s="399"/>
      <c r="D440" s="95" t="s">
        <v>253</v>
      </c>
      <c r="E440" s="95"/>
      <c r="F440" s="95"/>
      <c r="G440" s="95"/>
      <c r="H440" s="78">
        <v>4</v>
      </c>
      <c r="I440" s="79"/>
      <c r="J440" s="79"/>
      <c r="K440" s="79"/>
      <c r="L440" s="79"/>
      <c r="M440" s="79"/>
      <c r="N440" s="79"/>
      <c r="O440" s="79"/>
      <c r="P440" s="37" t="s">
        <v>478</v>
      </c>
    </row>
    <row r="441" spans="2:16" ht="20.100000000000001" customHeight="1">
      <c r="B441" s="398"/>
      <c r="C441" s="399"/>
      <c r="D441" s="95" t="s">
        <v>254</v>
      </c>
      <c r="E441" s="95"/>
      <c r="F441" s="95"/>
      <c r="G441" s="95"/>
      <c r="H441" s="78">
        <v>6</v>
      </c>
      <c r="I441" s="79"/>
      <c r="J441" s="79"/>
      <c r="K441" s="79"/>
      <c r="L441" s="79"/>
      <c r="M441" s="79"/>
      <c r="N441" s="79"/>
      <c r="O441" s="79"/>
      <c r="P441" s="37" t="s">
        <v>478</v>
      </c>
    </row>
    <row r="442" spans="2:16" ht="20.100000000000001" customHeight="1">
      <c r="B442" s="398"/>
      <c r="C442" s="399"/>
      <c r="D442" s="95" t="s">
        <v>255</v>
      </c>
      <c r="E442" s="95"/>
      <c r="F442" s="95"/>
      <c r="G442" s="95"/>
      <c r="H442" s="78">
        <v>10</v>
      </c>
      <c r="I442" s="79"/>
      <c r="J442" s="79"/>
      <c r="K442" s="79"/>
      <c r="L442" s="79"/>
      <c r="M442" s="79"/>
      <c r="N442" s="79"/>
      <c r="O442" s="79"/>
      <c r="P442" s="37" t="s">
        <v>478</v>
      </c>
    </row>
    <row r="443" spans="2:16" ht="20.100000000000001" customHeight="1">
      <c r="B443" s="398"/>
      <c r="C443" s="399"/>
      <c r="D443" s="95" t="s">
        <v>256</v>
      </c>
      <c r="E443" s="95"/>
      <c r="F443" s="95"/>
      <c r="G443" s="95"/>
      <c r="H443" s="78">
        <v>6</v>
      </c>
      <c r="I443" s="79"/>
      <c r="J443" s="79"/>
      <c r="K443" s="79"/>
      <c r="L443" s="79"/>
      <c r="M443" s="79"/>
      <c r="N443" s="79"/>
      <c r="O443" s="79"/>
      <c r="P443" s="37" t="s">
        <v>478</v>
      </c>
    </row>
    <row r="444" spans="2:16" ht="20.100000000000001" customHeight="1">
      <c r="B444" s="400"/>
      <c r="C444" s="401"/>
      <c r="D444" s="95" t="s">
        <v>257</v>
      </c>
      <c r="E444" s="95"/>
      <c r="F444" s="95"/>
      <c r="G444" s="95"/>
      <c r="H444" s="78">
        <v>8</v>
      </c>
      <c r="I444" s="79"/>
      <c r="J444" s="79"/>
      <c r="K444" s="79"/>
      <c r="L444" s="79"/>
      <c r="M444" s="79"/>
      <c r="N444" s="79"/>
      <c r="O444" s="79"/>
      <c r="P444" s="37" t="s">
        <v>478</v>
      </c>
    </row>
    <row r="445" spans="2:16" ht="20.100000000000001" customHeight="1">
      <c r="B445" s="153" t="s">
        <v>243</v>
      </c>
      <c r="C445" s="95"/>
      <c r="D445" s="95" t="s">
        <v>258</v>
      </c>
      <c r="E445" s="95"/>
      <c r="F445" s="95"/>
      <c r="G445" s="95"/>
      <c r="H445" s="78">
        <v>4</v>
      </c>
      <c r="I445" s="79"/>
      <c r="J445" s="79"/>
      <c r="K445" s="79"/>
      <c r="L445" s="79"/>
      <c r="M445" s="79"/>
      <c r="N445" s="79"/>
      <c r="O445" s="79"/>
      <c r="P445" s="37" t="s">
        <v>478</v>
      </c>
    </row>
    <row r="446" spans="2:16" ht="20.100000000000001" customHeight="1">
      <c r="B446" s="153"/>
      <c r="C446" s="95"/>
      <c r="D446" s="95" t="s">
        <v>259</v>
      </c>
      <c r="E446" s="95"/>
      <c r="F446" s="95"/>
      <c r="G446" s="95"/>
      <c r="H446" s="78">
        <v>5</v>
      </c>
      <c r="I446" s="79"/>
      <c r="J446" s="79"/>
      <c r="K446" s="79"/>
      <c r="L446" s="79"/>
      <c r="M446" s="79"/>
      <c r="N446" s="79"/>
      <c r="O446" s="79"/>
      <c r="P446" s="37" t="s">
        <v>478</v>
      </c>
    </row>
    <row r="447" spans="2:16" ht="20.100000000000001" customHeight="1">
      <c r="B447" s="153"/>
      <c r="C447" s="95"/>
      <c r="D447" s="95" t="s">
        <v>260</v>
      </c>
      <c r="E447" s="95"/>
      <c r="F447" s="95"/>
      <c r="G447" s="95"/>
      <c r="H447" s="78">
        <v>18</v>
      </c>
      <c r="I447" s="79"/>
      <c r="J447" s="79"/>
      <c r="K447" s="79"/>
      <c r="L447" s="79"/>
      <c r="M447" s="79"/>
      <c r="N447" s="79"/>
      <c r="O447" s="79"/>
      <c r="P447" s="37" t="s">
        <v>478</v>
      </c>
    </row>
    <row r="448" spans="2:16" ht="20.100000000000001" customHeight="1">
      <c r="B448" s="153"/>
      <c r="C448" s="95"/>
      <c r="D448" s="95" t="s">
        <v>261</v>
      </c>
      <c r="E448" s="95"/>
      <c r="F448" s="95"/>
      <c r="G448" s="95"/>
      <c r="H448" s="78">
        <v>7</v>
      </c>
      <c r="I448" s="79"/>
      <c r="J448" s="79"/>
      <c r="K448" s="79"/>
      <c r="L448" s="79"/>
      <c r="M448" s="79"/>
      <c r="N448" s="79"/>
      <c r="O448" s="79"/>
      <c r="P448" s="37" t="s">
        <v>478</v>
      </c>
    </row>
    <row r="449" spans="2:20" ht="20.100000000000001" customHeight="1">
      <c r="B449" s="153"/>
      <c r="C449" s="95"/>
      <c r="D449" s="95" t="s">
        <v>262</v>
      </c>
      <c r="E449" s="95"/>
      <c r="F449" s="95"/>
      <c r="G449" s="95"/>
      <c r="H449" s="78">
        <v>4</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1</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89.9</v>
      </c>
      <c r="I453" s="148"/>
      <c r="J453" s="148"/>
      <c r="K453" s="148"/>
      <c r="L453" s="148"/>
      <c r="M453" s="148"/>
      <c r="N453" s="148"/>
      <c r="O453" s="148"/>
      <c r="P453" s="49" t="s">
        <v>484</v>
      </c>
    </row>
    <row r="454" spans="2:20" ht="20.100000000000001" customHeight="1">
      <c r="B454" s="153" t="s">
        <v>266</v>
      </c>
      <c r="C454" s="95"/>
      <c r="D454" s="95"/>
      <c r="E454" s="95"/>
      <c r="F454" s="95"/>
      <c r="G454" s="95"/>
      <c r="H454" s="78">
        <v>39</v>
      </c>
      <c r="I454" s="79"/>
      <c r="J454" s="79"/>
      <c r="K454" s="79"/>
      <c r="L454" s="79"/>
      <c r="M454" s="79"/>
      <c r="N454" s="79"/>
      <c r="O454" s="79"/>
      <c r="P454" s="37" t="s">
        <v>476</v>
      </c>
    </row>
    <row r="455" spans="2:20" ht="20.100000000000001" customHeight="1">
      <c r="B455" s="153" t="s">
        <v>267</v>
      </c>
      <c r="C455" s="95"/>
      <c r="D455" s="95"/>
      <c r="E455" s="95"/>
      <c r="F455" s="95"/>
      <c r="G455" s="95"/>
      <c r="H455" s="78">
        <v>78</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1</v>
      </c>
      <c r="I460" s="148"/>
      <c r="J460" s="148"/>
      <c r="K460" s="148"/>
      <c r="L460" s="148"/>
      <c r="M460" s="148"/>
      <c r="N460" s="148"/>
      <c r="O460" s="148"/>
      <c r="P460" s="49" t="s">
        <v>478</v>
      </c>
    </row>
    <row r="461" spans="2:20" ht="20.100000000000001" customHeight="1">
      <c r="B461" s="414"/>
      <c r="C461" s="415"/>
      <c r="D461" s="415"/>
      <c r="E461" s="95" t="s">
        <v>276</v>
      </c>
      <c r="F461" s="95"/>
      <c r="G461" s="95"/>
      <c r="H461" s="78">
        <v>3</v>
      </c>
      <c r="I461" s="79"/>
      <c r="J461" s="79"/>
      <c r="K461" s="79"/>
      <c r="L461" s="79"/>
      <c r="M461" s="79"/>
      <c r="N461" s="79"/>
      <c r="O461" s="79"/>
      <c r="P461" s="37" t="s">
        <v>478</v>
      </c>
    </row>
    <row r="462" spans="2:20" ht="20.100000000000001" customHeight="1">
      <c r="B462" s="414"/>
      <c r="C462" s="415"/>
      <c r="D462" s="415"/>
      <c r="E462" s="95" t="s">
        <v>277</v>
      </c>
      <c r="F462" s="95"/>
      <c r="G462" s="95"/>
      <c r="H462" s="78">
        <v>0</v>
      </c>
      <c r="I462" s="79"/>
      <c r="J462" s="79"/>
      <c r="K462" s="79"/>
      <c r="L462" s="79"/>
      <c r="M462" s="79"/>
      <c r="N462" s="79"/>
      <c r="O462" s="79"/>
      <c r="P462" s="37" t="s">
        <v>478</v>
      </c>
    </row>
    <row r="463" spans="2:20" ht="20.100000000000001" customHeight="1">
      <c r="B463" s="414"/>
      <c r="C463" s="415"/>
      <c r="D463" s="415"/>
      <c r="E463" s="95" t="s">
        <v>414</v>
      </c>
      <c r="F463" s="95"/>
      <c r="G463" s="95"/>
      <c r="H463" s="78">
        <v>15</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4</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2609</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2610</v>
      </c>
      <c r="I475" s="93"/>
      <c r="J475" s="93"/>
      <c r="K475" s="93"/>
      <c r="L475" s="93"/>
      <c r="M475" s="93"/>
      <c r="N475" s="93"/>
      <c r="O475" s="93"/>
      <c r="P475" s="94"/>
    </row>
    <row r="476" spans="1:20" ht="20.100000000000001" customHeight="1">
      <c r="B476" s="408"/>
      <c r="C476" s="75" t="s">
        <v>14</v>
      </c>
      <c r="D476" s="76"/>
      <c r="E476" s="76"/>
      <c r="F476" s="76"/>
      <c r="G476" s="77"/>
      <c r="H476" s="229" t="s">
        <v>2551</v>
      </c>
      <c r="I476" s="230"/>
      <c r="J476" s="35" t="s">
        <v>468</v>
      </c>
      <c r="K476" s="230" t="s">
        <v>2552</v>
      </c>
      <c r="L476" s="230"/>
      <c r="M476" s="35" t="s">
        <v>468</v>
      </c>
      <c r="N476" s="230" t="s">
        <v>2553</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17</v>
      </c>
      <c r="N477" s="35" t="s">
        <v>485</v>
      </c>
      <c r="O477" s="24">
        <v>30</v>
      </c>
      <c r="P477" s="37" t="s">
        <v>486</v>
      </c>
    </row>
    <row r="478" spans="1:20" ht="20.100000000000001" customHeight="1">
      <c r="B478" s="408"/>
      <c r="C478" s="84"/>
      <c r="D478" s="85"/>
      <c r="E478" s="86"/>
      <c r="F478" s="245" t="s">
        <v>282</v>
      </c>
      <c r="G478" s="247"/>
      <c r="H478" s="23"/>
      <c r="I478" s="35" t="s">
        <v>485</v>
      </c>
      <c r="J478" s="24"/>
      <c r="K478" s="35" t="s">
        <v>486</v>
      </c>
      <c r="L478" s="56" t="s">
        <v>434</v>
      </c>
      <c r="M478" s="24"/>
      <c r="N478" s="35" t="s">
        <v>485</v>
      </c>
      <c r="O478" s="24"/>
      <c r="P478" s="37" t="s">
        <v>486</v>
      </c>
    </row>
    <row r="479" spans="1:20" ht="20.100000000000001" customHeight="1">
      <c r="B479" s="408"/>
      <c r="C479" s="84"/>
      <c r="D479" s="85"/>
      <c r="E479" s="86"/>
      <c r="F479" s="245" t="s">
        <v>283</v>
      </c>
      <c r="G479" s="247"/>
      <c r="H479" s="23"/>
      <c r="I479" s="35" t="s">
        <v>485</v>
      </c>
      <c r="J479" s="24"/>
      <c r="K479" s="35" t="s">
        <v>486</v>
      </c>
      <c r="L479" s="56" t="s">
        <v>434</v>
      </c>
      <c r="M479" s="24"/>
      <c r="N479" s="35" t="s">
        <v>485</v>
      </c>
      <c r="O479" s="24"/>
      <c r="P479" s="37" t="s">
        <v>486</v>
      </c>
    </row>
    <row r="480" spans="1:20" ht="39.950000000000003" customHeight="1">
      <c r="B480" s="408"/>
      <c r="C480" s="75" t="s">
        <v>284</v>
      </c>
      <c r="D480" s="76"/>
      <c r="E480" s="76"/>
      <c r="F480" s="76"/>
      <c r="G480" s="77"/>
      <c r="H480" s="92" t="s">
        <v>2611</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2617</v>
      </c>
      <c r="I482" s="93"/>
      <c r="J482" s="93"/>
      <c r="K482" s="93"/>
      <c r="L482" s="93"/>
      <c r="M482" s="93"/>
      <c r="N482" s="93"/>
      <c r="O482" s="93"/>
      <c r="P482" s="94"/>
    </row>
    <row r="483" spans="2:16" ht="20.100000000000001" customHeight="1">
      <c r="B483" s="419"/>
      <c r="C483" s="75" t="s">
        <v>14</v>
      </c>
      <c r="D483" s="76"/>
      <c r="E483" s="76"/>
      <c r="F483" s="76"/>
      <c r="G483" s="77"/>
      <c r="H483" s="229" t="s">
        <v>2536</v>
      </c>
      <c r="I483" s="230"/>
      <c r="J483" s="35" t="s">
        <v>468</v>
      </c>
      <c r="K483" s="230" t="s">
        <v>2537</v>
      </c>
      <c r="L483" s="230"/>
      <c r="M483" s="35" t="s">
        <v>468</v>
      </c>
      <c r="N483" s="230" t="s">
        <v>2618</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2616</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2612</v>
      </c>
      <c r="I489" s="93"/>
      <c r="J489" s="93"/>
      <c r="K489" s="93"/>
      <c r="L489" s="93"/>
      <c r="M489" s="93"/>
      <c r="N489" s="93"/>
      <c r="O489" s="93"/>
      <c r="P489" s="94"/>
    </row>
    <row r="490" spans="2:16" ht="20.100000000000001" customHeight="1">
      <c r="B490" s="419"/>
      <c r="C490" s="75" t="s">
        <v>14</v>
      </c>
      <c r="D490" s="76"/>
      <c r="E490" s="76"/>
      <c r="F490" s="76"/>
      <c r="G490" s="77"/>
      <c r="H490" s="229" t="s">
        <v>2613</v>
      </c>
      <c r="I490" s="230"/>
      <c r="J490" s="35" t="s">
        <v>468</v>
      </c>
      <c r="K490" s="230" t="s">
        <v>2614</v>
      </c>
      <c r="L490" s="230"/>
      <c r="M490" s="35" t="s">
        <v>468</v>
      </c>
      <c r="N490" s="230" t="s">
        <v>2615</v>
      </c>
      <c r="O490" s="230"/>
      <c r="P490" s="231"/>
    </row>
    <row r="491" spans="2:16" ht="20.100000000000001" customHeight="1">
      <c r="B491" s="419"/>
      <c r="C491" s="237" t="s">
        <v>280</v>
      </c>
      <c r="D491" s="221"/>
      <c r="E491" s="222"/>
      <c r="F491" s="245" t="s">
        <v>281</v>
      </c>
      <c r="G491" s="247"/>
      <c r="H491" s="23">
        <v>10</v>
      </c>
      <c r="I491" s="35" t="s">
        <v>485</v>
      </c>
      <c r="J491" s="24">
        <v>0</v>
      </c>
      <c r="K491" s="35" t="s">
        <v>486</v>
      </c>
      <c r="L491" s="56" t="s">
        <v>434</v>
      </c>
      <c r="M491" s="24">
        <v>17</v>
      </c>
      <c r="N491" s="35" t="s">
        <v>485</v>
      </c>
      <c r="O491" s="24">
        <v>0</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2611</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2619</v>
      </c>
      <c r="I496" s="93"/>
      <c r="J496" s="93"/>
      <c r="K496" s="93"/>
      <c r="L496" s="93"/>
      <c r="M496" s="93"/>
      <c r="N496" s="93"/>
      <c r="O496" s="93"/>
      <c r="P496" s="94"/>
    </row>
    <row r="497" spans="2:20" ht="20.100000000000001" customHeight="1">
      <c r="B497" s="419"/>
      <c r="C497" s="75" t="s">
        <v>14</v>
      </c>
      <c r="D497" s="76"/>
      <c r="E497" s="76"/>
      <c r="F497" s="76"/>
      <c r="G497" s="77"/>
      <c r="H497" s="229" t="s">
        <v>2551</v>
      </c>
      <c r="I497" s="230"/>
      <c r="J497" s="35" t="s">
        <v>468</v>
      </c>
      <c r="K497" s="230" t="s">
        <v>2623</v>
      </c>
      <c r="L497" s="230"/>
      <c r="M497" s="35" t="s">
        <v>468</v>
      </c>
      <c r="N497" s="230" t="s">
        <v>2624</v>
      </c>
      <c r="O497" s="230"/>
      <c r="P497" s="231"/>
    </row>
    <row r="498" spans="2:20" ht="20.100000000000001" customHeight="1">
      <c r="B498" s="419"/>
      <c r="C498" s="237" t="s">
        <v>280</v>
      </c>
      <c r="D498" s="221"/>
      <c r="E498" s="222"/>
      <c r="F498" s="245" t="s">
        <v>281</v>
      </c>
      <c r="G498" s="247"/>
      <c r="H498" s="23">
        <v>8</v>
      </c>
      <c r="I498" s="35" t="s">
        <v>485</v>
      </c>
      <c r="J498" s="24">
        <v>30</v>
      </c>
      <c r="K498" s="35" t="s">
        <v>486</v>
      </c>
      <c r="L498" s="56" t="s">
        <v>434</v>
      </c>
      <c r="M498" s="24">
        <v>17</v>
      </c>
      <c r="N498" s="35" t="s">
        <v>485</v>
      </c>
      <c r="O498" s="24">
        <v>15</v>
      </c>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t="s">
        <v>2611</v>
      </c>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t="s">
        <v>2622</v>
      </c>
      <c r="I503" s="93"/>
      <c r="J503" s="93"/>
      <c r="K503" s="93"/>
      <c r="L503" s="93"/>
      <c r="M503" s="93"/>
      <c r="N503" s="93"/>
      <c r="O503" s="93"/>
      <c r="P503" s="94"/>
    </row>
    <row r="504" spans="2:20" ht="20.100000000000001" customHeight="1">
      <c r="B504" s="419"/>
      <c r="C504" s="75" t="s">
        <v>14</v>
      </c>
      <c r="D504" s="76"/>
      <c r="E504" s="76"/>
      <c r="F504" s="76"/>
      <c r="G504" s="77"/>
      <c r="H504" s="229" t="s">
        <v>2551</v>
      </c>
      <c r="I504" s="230"/>
      <c r="J504" s="35" t="s">
        <v>468</v>
      </c>
      <c r="K504" s="230" t="s">
        <v>2620</v>
      </c>
      <c r="L504" s="230"/>
      <c r="M504" s="35" t="s">
        <v>468</v>
      </c>
      <c r="N504" s="230" t="s">
        <v>2621</v>
      </c>
      <c r="O504" s="230"/>
      <c r="P504" s="231"/>
    </row>
    <row r="505" spans="2:20" ht="20.100000000000001" customHeight="1">
      <c r="B505" s="419"/>
      <c r="C505" s="237" t="s">
        <v>280</v>
      </c>
      <c r="D505" s="221"/>
      <c r="E505" s="222"/>
      <c r="F505" s="245" t="s">
        <v>281</v>
      </c>
      <c r="G505" s="247"/>
      <c r="H505" s="23">
        <v>9</v>
      </c>
      <c r="I505" s="35" t="s">
        <v>485</v>
      </c>
      <c r="J505" s="24">
        <v>0</v>
      </c>
      <c r="K505" s="35" t="s">
        <v>486</v>
      </c>
      <c r="L505" s="56" t="s">
        <v>434</v>
      </c>
      <c r="M505" s="24">
        <v>17</v>
      </c>
      <c r="N505" s="35" t="s">
        <v>485</v>
      </c>
      <c r="O505" s="24">
        <v>0</v>
      </c>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2565</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2625</v>
      </c>
      <c r="M513" s="97"/>
      <c r="N513" s="97"/>
      <c r="O513" s="98"/>
      <c r="P513" s="99"/>
    </row>
    <row r="514" spans="2:20" ht="20.100000000000001" customHeight="1">
      <c r="B514" s="220" t="s">
        <v>287</v>
      </c>
      <c r="C514" s="221"/>
      <c r="D514" s="221"/>
      <c r="E514" s="221"/>
      <c r="F514" s="221"/>
      <c r="G514" s="222"/>
      <c r="H514" s="78" t="s">
        <v>2565</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2626</v>
      </c>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2565</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2627</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2565</v>
      </c>
      <c r="K523" s="87"/>
      <c r="L523" s="87"/>
      <c r="M523" s="87"/>
      <c r="N523" s="87"/>
      <c r="O523" s="78"/>
      <c r="P523" s="88"/>
      <c r="S523" s="15" t="str">
        <f>IF($F$520=MST!$I$6,IF(J523="","未記入",""),"")</f>
        <v/>
      </c>
    </row>
    <row r="524" spans="2:20" ht="20.100000000000001" customHeight="1">
      <c r="B524" s="220" t="s">
        <v>2503</v>
      </c>
      <c r="C524" s="221"/>
      <c r="D524" s="221"/>
      <c r="E524" s="222"/>
      <c r="F524" s="78" t="s">
        <v>2565</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v>45646</v>
      </c>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t="s">
        <v>2628</v>
      </c>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t="s">
        <v>2565</v>
      </c>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2629</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2435</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2629</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2629</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2629</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2565</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3</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2565</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2565</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2565</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2565</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2565</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2565</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2565</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2566</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2565</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2565</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2565</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2565</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2565</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2565</v>
      </c>
      <c r="M561" s="79"/>
      <c r="N561" s="79"/>
      <c r="O561" s="79"/>
      <c r="P561" s="80"/>
      <c r="Q561" s="2"/>
      <c r="R561" s="2"/>
      <c r="S561" s="15" t="str">
        <f t="shared" si="4"/>
        <v/>
      </c>
      <c r="T561" s="69"/>
      <c r="U561" s="2"/>
      <c r="V561" s="2"/>
    </row>
    <row r="562" spans="1:22" ht="20.100000000000001" customHeight="1">
      <c r="B562" s="306" t="s">
        <v>296</v>
      </c>
      <c r="C562" s="95"/>
      <c r="D562" s="95"/>
      <c r="E562" s="95"/>
      <c r="F562" s="78" t="s">
        <v>2566</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2565</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2566</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2566</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2630</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t="s">
        <v>2631</v>
      </c>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85" zoomScaleNormal="85" zoomScaleSheetLayoutView="85"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2632</v>
      </c>
      <c r="K4" s="492"/>
      <c r="L4" s="492"/>
      <c r="M4" s="491" t="s">
        <v>2633</v>
      </c>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2358</v>
      </c>
      <c r="I6" s="499"/>
      <c r="J6" s="491" t="s">
        <v>2634</v>
      </c>
      <c r="K6" s="492"/>
      <c r="L6" s="492"/>
      <c r="M6" s="491" t="s">
        <v>2633</v>
      </c>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2358</v>
      </c>
      <c r="I9" s="499"/>
      <c r="J9" s="491" t="s">
        <v>2635</v>
      </c>
      <c r="K9" s="492"/>
      <c r="L9" s="492"/>
      <c r="M9" s="491" t="s">
        <v>2633</v>
      </c>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2358</v>
      </c>
      <c r="I11" s="499"/>
      <c r="J11" s="491" t="s">
        <v>2636</v>
      </c>
      <c r="K11" s="492"/>
      <c r="L11" s="492"/>
      <c r="M11" s="491" t="s">
        <v>2633</v>
      </c>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2358</v>
      </c>
      <c r="I13" s="499"/>
      <c r="J13" s="491" t="s">
        <v>2637</v>
      </c>
      <c r="K13" s="492"/>
      <c r="L13" s="492"/>
      <c r="M13" s="491" t="s">
        <v>2637</v>
      </c>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2358</v>
      </c>
      <c r="I25" s="497"/>
      <c r="J25" s="517" t="s">
        <v>2638</v>
      </c>
      <c r="K25" s="518"/>
      <c r="L25" s="518"/>
      <c r="M25" s="517" t="s">
        <v>2639</v>
      </c>
      <c r="N25" s="518"/>
      <c r="O25" s="518"/>
      <c r="P25" s="518"/>
      <c r="Q25" s="518"/>
      <c r="R25" s="66"/>
      <c r="S25" s="26"/>
    </row>
    <row r="26" spans="2:19" ht="50.1" customHeight="1" thickBot="1">
      <c r="B26" s="512" t="s">
        <v>320</v>
      </c>
      <c r="C26" s="513"/>
      <c r="D26" s="513"/>
      <c r="E26" s="513"/>
      <c r="F26" s="513"/>
      <c r="G26" s="513"/>
      <c r="H26" s="532" t="s">
        <v>2358</v>
      </c>
      <c r="I26" s="533"/>
      <c r="J26" s="514" t="s">
        <v>2640</v>
      </c>
      <c r="K26" s="515"/>
      <c r="L26" s="515"/>
      <c r="M26" s="514" t="s">
        <v>2633</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2358</v>
      </c>
      <c r="I29" s="499"/>
      <c r="J29" s="491" t="s">
        <v>2634</v>
      </c>
      <c r="K29" s="492"/>
      <c r="L29" s="492"/>
      <c r="M29" s="491" t="s">
        <v>2633</v>
      </c>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2358</v>
      </c>
      <c r="I33" s="499"/>
      <c r="J33" s="491" t="s">
        <v>2636</v>
      </c>
      <c r="K33" s="492"/>
      <c r="L33" s="492"/>
      <c r="M33" s="491" t="s">
        <v>2633</v>
      </c>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2359</v>
      </c>
      <c r="I35" s="499"/>
      <c r="J35" s="491"/>
      <c r="K35" s="492"/>
      <c r="L35" s="492"/>
      <c r="M35" s="491"/>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2358</v>
      </c>
      <c r="I44" s="499"/>
      <c r="J44" s="491" t="s">
        <v>2636</v>
      </c>
      <c r="K44" s="492"/>
      <c r="L44" s="492"/>
      <c r="M44" s="491" t="s">
        <v>2633</v>
      </c>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16" zoomScale="70" zoomScaleNormal="85" zoomScaleSheetLayoutView="70" workbookViewId="0">
      <selection activeCell="J34" sqref="J34: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2565</v>
      </c>
      <c r="K7" s="579"/>
      <c r="L7" s="579"/>
      <c r="M7" s="579"/>
      <c r="N7" s="579"/>
      <c r="O7" s="580"/>
      <c r="P7" s="578" t="s">
        <v>2566</v>
      </c>
      <c r="Q7" s="579"/>
      <c r="R7" s="579"/>
      <c r="S7" s="579"/>
      <c r="T7" s="579"/>
      <c r="U7" s="580"/>
      <c r="V7" s="550"/>
      <c r="W7" s="550"/>
      <c r="X7" s="550"/>
      <c r="Y7" s="550"/>
      <c r="Z7" s="550"/>
      <c r="AA7" s="550"/>
      <c r="AB7" s="541"/>
      <c r="AC7" s="542"/>
      <c r="AD7" s="542"/>
      <c r="AE7" s="541" t="s">
        <v>2641</v>
      </c>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2565</v>
      </c>
      <c r="K8" s="539"/>
      <c r="L8" s="539"/>
      <c r="M8" s="539"/>
      <c r="N8" s="539"/>
      <c r="O8" s="540"/>
      <c r="P8" s="538" t="s">
        <v>2566</v>
      </c>
      <c r="Q8" s="539"/>
      <c r="R8" s="539"/>
      <c r="S8" s="539"/>
      <c r="T8" s="539"/>
      <c r="U8" s="540"/>
      <c r="V8" s="553"/>
      <c r="W8" s="553"/>
      <c r="X8" s="553"/>
      <c r="Y8" s="553"/>
      <c r="Z8" s="553"/>
      <c r="AA8" s="553"/>
      <c r="AB8" s="544"/>
      <c r="AC8" s="545"/>
      <c r="AD8" s="545"/>
      <c r="AE8" s="544" t="s">
        <v>2641</v>
      </c>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2565</v>
      </c>
      <c r="Q9" s="539"/>
      <c r="R9" s="539"/>
      <c r="S9" s="539"/>
      <c r="T9" s="539"/>
      <c r="U9" s="540"/>
      <c r="V9" s="553"/>
      <c r="W9" s="553"/>
      <c r="X9" s="553"/>
      <c r="Y9" s="553" t="s">
        <v>2574</v>
      </c>
      <c r="Z9" s="553"/>
      <c r="AA9" s="553"/>
      <c r="AB9" s="544" t="s">
        <v>2642</v>
      </c>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2565</v>
      </c>
      <c r="K10" s="539"/>
      <c r="L10" s="539"/>
      <c r="M10" s="539"/>
      <c r="N10" s="539"/>
      <c r="O10" s="540"/>
      <c r="P10" s="538" t="s">
        <v>2566</v>
      </c>
      <c r="Q10" s="539"/>
      <c r="R10" s="539"/>
      <c r="S10" s="539"/>
      <c r="T10" s="539"/>
      <c r="U10" s="540"/>
      <c r="V10" s="553"/>
      <c r="W10" s="553"/>
      <c r="X10" s="553"/>
      <c r="Y10" s="553"/>
      <c r="Z10" s="553"/>
      <c r="AA10" s="553"/>
      <c r="AB10" s="544"/>
      <c r="AC10" s="545"/>
      <c r="AD10" s="545"/>
      <c r="AE10" s="544" t="s">
        <v>2643</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2565</v>
      </c>
      <c r="K11" s="539"/>
      <c r="L11" s="539"/>
      <c r="M11" s="539"/>
      <c r="N11" s="539"/>
      <c r="O11" s="540"/>
      <c r="P11" s="538" t="s">
        <v>2566</v>
      </c>
      <c r="Q11" s="539"/>
      <c r="R11" s="539"/>
      <c r="S11" s="539"/>
      <c r="T11" s="539"/>
      <c r="U11" s="540"/>
      <c r="V11" s="553"/>
      <c r="W11" s="553"/>
      <c r="X11" s="553"/>
      <c r="Y11" s="553"/>
      <c r="Z11" s="553"/>
      <c r="AA11" s="553"/>
      <c r="AB11" s="544"/>
      <c r="AC11" s="545"/>
      <c r="AD11" s="545"/>
      <c r="AE11" s="544" t="s">
        <v>2643</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2565</v>
      </c>
      <c r="K12" s="539"/>
      <c r="L12" s="539"/>
      <c r="M12" s="539"/>
      <c r="N12" s="539"/>
      <c r="O12" s="540"/>
      <c r="P12" s="538" t="s">
        <v>2566</v>
      </c>
      <c r="Q12" s="539"/>
      <c r="R12" s="539"/>
      <c r="S12" s="539"/>
      <c r="T12" s="539"/>
      <c r="U12" s="540"/>
      <c r="V12" s="553"/>
      <c r="W12" s="553"/>
      <c r="X12" s="553"/>
      <c r="Y12" s="553"/>
      <c r="Z12" s="553"/>
      <c r="AA12" s="553"/>
      <c r="AB12" s="544"/>
      <c r="AC12" s="545"/>
      <c r="AD12" s="545"/>
      <c r="AE12" s="544" t="s">
        <v>2641</v>
      </c>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2565</v>
      </c>
      <c r="K13" s="539"/>
      <c r="L13" s="539"/>
      <c r="M13" s="539"/>
      <c r="N13" s="539"/>
      <c r="O13" s="540"/>
      <c r="P13" s="538" t="s">
        <v>2566</v>
      </c>
      <c r="Q13" s="539"/>
      <c r="R13" s="539"/>
      <c r="S13" s="539"/>
      <c r="T13" s="539"/>
      <c r="U13" s="540"/>
      <c r="V13" s="553"/>
      <c r="W13" s="553"/>
      <c r="X13" s="553"/>
      <c r="Y13" s="553"/>
      <c r="Z13" s="553"/>
      <c r="AA13" s="553"/>
      <c r="AB13" s="544"/>
      <c r="AC13" s="545"/>
      <c r="AD13" s="545"/>
      <c r="AE13" s="544" t="s">
        <v>2644</v>
      </c>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2565</v>
      </c>
      <c r="K14" s="539"/>
      <c r="L14" s="539"/>
      <c r="M14" s="539"/>
      <c r="N14" s="539"/>
      <c r="O14" s="540"/>
      <c r="P14" s="538" t="s">
        <v>2565</v>
      </c>
      <c r="Q14" s="539"/>
      <c r="R14" s="539"/>
      <c r="S14" s="539"/>
      <c r="T14" s="539"/>
      <c r="U14" s="540"/>
      <c r="V14" s="553"/>
      <c r="W14" s="553"/>
      <c r="X14" s="553"/>
      <c r="Y14" s="553" t="s">
        <v>2574</v>
      </c>
      <c r="Z14" s="553"/>
      <c r="AA14" s="553"/>
      <c r="AB14" s="544" t="s">
        <v>2645</v>
      </c>
      <c r="AC14" s="545"/>
      <c r="AD14" s="545"/>
      <c r="AE14" s="544" t="s">
        <v>2646</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2565</v>
      </c>
      <c r="K15" s="591"/>
      <c r="L15" s="591"/>
      <c r="M15" s="591"/>
      <c r="N15" s="591"/>
      <c r="O15" s="592"/>
      <c r="P15" s="590" t="s">
        <v>2566</v>
      </c>
      <c r="Q15" s="591"/>
      <c r="R15" s="591"/>
      <c r="S15" s="591"/>
      <c r="T15" s="591"/>
      <c r="U15" s="592"/>
      <c r="V15" s="593"/>
      <c r="W15" s="593"/>
      <c r="X15" s="593"/>
      <c r="Y15" s="593"/>
      <c r="Z15" s="593"/>
      <c r="AA15" s="593"/>
      <c r="AB15" s="594"/>
      <c r="AC15" s="595"/>
      <c r="AD15" s="595"/>
      <c r="AE15" s="594" t="s">
        <v>2641</v>
      </c>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2565</v>
      </c>
      <c r="K17" s="579"/>
      <c r="L17" s="579"/>
      <c r="M17" s="579"/>
      <c r="N17" s="579"/>
      <c r="O17" s="580"/>
      <c r="P17" s="578" t="s">
        <v>2566</v>
      </c>
      <c r="Q17" s="579"/>
      <c r="R17" s="579"/>
      <c r="S17" s="579"/>
      <c r="T17" s="579"/>
      <c r="U17" s="580"/>
      <c r="V17" s="550"/>
      <c r="W17" s="550"/>
      <c r="X17" s="550"/>
      <c r="Y17" s="550"/>
      <c r="Z17" s="550"/>
      <c r="AA17" s="550"/>
      <c r="AB17" s="541"/>
      <c r="AC17" s="542"/>
      <c r="AD17" s="542"/>
      <c r="AE17" s="541" t="s">
        <v>2647</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2565</v>
      </c>
      <c r="K18" s="539"/>
      <c r="L18" s="539"/>
      <c r="M18" s="539"/>
      <c r="N18" s="539"/>
      <c r="O18" s="540"/>
      <c r="P18" s="538" t="s">
        <v>2566</v>
      </c>
      <c r="Q18" s="539"/>
      <c r="R18" s="539"/>
      <c r="S18" s="539"/>
      <c r="T18" s="539"/>
      <c r="U18" s="540"/>
      <c r="V18" s="553"/>
      <c r="W18" s="553"/>
      <c r="X18" s="553"/>
      <c r="Y18" s="553"/>
      <c r="Z18" s="553"/>
      <c r="AA18" s="553"/>
      <c r="AB18" s="544"/>
      <c r="AC18" s="545"/>
      <c r="AD18" s="545"/>
      <c r="AE18" s="544" t="s">
        <v>2647</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2565</v>
      </c>
      <c r="K19" s="539"/>
      <c r="L19" s="539"/>
      <c r="M19" s="539"/>
      <c r="N19" s="539"/>
      <c r="O19" s="540"/>
      <c r="P19" s="538" t="s">
        <v>2566</v>
      </c>
      <c r="Q19" s="539"/>
      <c r="R19" s="539"/>
      <c r="S19" s="539"/>
      <c r="T19" s="539"/>
      <c r="U19" s="540"/>
      <c r="V19" s="553"/>
      <c r="W19" s="553"/>
      <c r="X19" s="553"/>
      <c r="Y19" s="553"/>
      <c r="Z19" s="553"/>
      <c r="AA19" s="553"/>
      <c r="AB19" s="544"/>
      <c r="AC19" s="545"/>
      <c r="AD19" s="545"/>
      <c r="AE19" s="544" t="s">
        <v>2648</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2565</v>
      </c>
      <c r="K20" s="539"/>
      <c r="L20" s="539"/>
      <c r="M20" s="539"/>
      <c r="N20" s="539"/>
      <c r="O20" s="540"/>
      <c r="P20" s="538" t="s">
        <v>2566</v>
      </c>
      <c r="Q20" s="539"/>
      <c r="R20" s="539"/>
      <c r="S20" s="539"/>
      <c r="T20" s="539"/>
      <c r="U20" s="540"/>
      <c r="V20" s="553"/>
      <c r="W20" s="553"/>
      <c r="X20" s="553"/>
      <c r="Y20" s="553"/>
      <c r="Z20" s="553"/>
      <c r="AA20" s="553"/>
      <c r="AB20" s="544"/>
      <c r="AC20" s="545"/>
      <c r="AD20" s="545"/>
      <c r="AE20" s="544" t="s">
        <v>2641</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2566</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2565</v>
      </c>
      <c r="Q22" s="539"/>
      <c r="R22" s="539"/>
      <c r="S22" s="539"/>
      <c r="T22" s="539"/>
      <c r="U22" s="540"/>
      <c r="V22" s="553"/>
      <c r="W22" s="553"/>
      <c r="X22" s="553"/>
      <c r="Y22" s="553" t="s">
        <v>2574</v>
      </c>
      <c r="Z22" s="553"/>
      <c r="AA22" s="553"/>
      <c r="AB22" s="544" t="s">
        <v>2649</v>
      </c>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2565</v>
      </c>
      <c r="Q23" s="539"/>
      <c r="R23" s="539"/>
      <c r="S23" s="539"/>
      <c r="T23" s="539"/>
      <c r="U23" s="540"/>
      <c r="V23" s="553"/>
      <c r="W23" s="553"/>
      <c r="X23" s="553"/>
      <c r="Y23" s="553" t="s">
        <v>2574</v>
      </c>
      <c r="Z23" s="553"/>
      <c r="AA23" s="553"/>
      <c r="AB23" s="544" t="s">
        <v>2642</v>
      </c>
      <c r="AC23" s="545"/>
      <c r="AD23" s="545"/>
      <c r="AE23" s="544" t="s">
        <v>2650</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2565</v>
      </c>
      <c r="K24" s="539"/>
      <c r="L24" s="539"/>
      <c r="M24" s="539"/>
      <c r="N24" s="539"/>
      <c r="O24" s="540"/>
      <c r="P24" s="538" t="s">
        <v>2566</v>
      </c>
      <c r="Q24" s="539"/>
      <c r="R24" s="539"/>
      <c r="S24" s="539"/>
      <c r="T24" s="539"/>
      <c r="U24" s="540"/>
      <c r="V24" s="553"/>
      <c r="W24" s="553"/>
      <c r="X24" s="553"/>
      <c r="Y24" s="553"/>
      <c r="Z24" s="553"/>
      <c r="AA24" s="553"/>
      <c r="AB24" s="544"/>
      <c r="AC24" s="545"/>
      <c r="AD24" s="545"/>
      <c r="AE24" s="544" t="s">
        <v>2647</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2565</v>
      </c>
      <c r="K25" s="539"/>
      <c r="L25" s="539"/>
      <c r="M25" s="539"/>
      <c r="N25" s="539"/>
      <c r="O25" s="540"/>
      <c r="P25" s="538" t="s">
        <v>2566</v>
      </c>
      <c r="Q25" s="539"/>
      <c r="R25" s="539"/>
      <c r="S25" s="539"/>
      <c r="T25" s="539"/>
      <c r="U25" s="540"/>
      <c r="V25" s="553"/>
      <c r="W25" s="553"/>
      <c r="X25" s="553"/>
      <c r="Y25" s="553"/>
      <c r="Z25" s="553"/>
      <c r="AA25" s="553"/>
      <c r="AB25" s="544"/>
      <c r="AC25" s="545"/>
      <c r="AD25" s="545"/>
      <c r="AE25" s="544" t="s">
        <v>2647</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2566</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2565</v>
      </c>
      <c r="Q28" s="579"/>
      <c r="R28" s="579"/>
      <c r="S28" s="579"/>
      <c r="T28" s="579"/>
      <c r="U28" s="580"/>
      <c r="V28" s="550" t="s">
        <v>2574</v>
      </c>
      <c r="W28" s="550"/>
      <c r="X28" s="550"/>
      <c r="Y28" s="550"/>
      <c r="Z28" s="550"/>
      <c r="AA28" s="550"/>
      <c r="AB28" s="541"/>
      <c r="AC28" s="542"/>
      <c r="AD28" s="542"/>
      <c r="AE28" s="541" t="s">
        <v>2651</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2565</v>
      </c>
      <c r="K29" s="539"/>
      <c r="L29" s="539"/>
      <c r="M29" s="539"/>
      <c r="N29" s="539"/>
      <c r="O29" s="540"/>
      <c r="P29" s="538" t="s">
        <v>2566</v>
      </c>
      <c r="Q29" s="539"/>
      <c r="R29" s="539"/>
      <c r="S29" s="539"/>
      <c r="T29" s="539"/>
      <c r="U29" s="540"/>
      <c r="V29" s="553"/>
      <c r="W29" s="553"/>
      <c r="X29" s="553"/>
      <c r="Y29" s="553"/>
      <c r="Z29" s="553"/>
      <c r="AA29" s="553"/>
      <c r="AB29" s="544"/>
      <c r="AC29" s="545"/>
      <c r="AD29" s="545"/>
      <c r="AE29" s="544" t="s">
        <v>2641</v>
      </c>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2565</v>
      </c>
      <c r="K30" s="539"/>
      <c r="L30" s="539"/>
      <c r="M30" s="539"/>
      <c r="N30" s="539"/>
      <c r="O30" s="540"/>
      <c r="P30" s="538" t="s">
        <v>2566</v>
      </c>
      <c r="Q30" s="539"/>
      <c r="R30" s="539"/>
      <c r="S30" s="539"/>
      <c r="T30" s="539"/>
      <c r="U30" s="540"/>
      <c r="V30" s="553"/>
      <c r="W30" s="553"/>
      <c r="X30" s="553"/>
      <c r="Y30" s="553"/>
      <c r="Z30" s="553"/>
      <c r="AA30" s="553"/>
      <c r="AB30" s="544"/>
      <c r="AC30" s="545"/>
      <c r="AD30" s="545"/>
      <c r="AE30" s="544" t="s">
        <v>2641</v>
      </c>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2565</v>
      </c>
      <c r="K31" s="539"/>
      <c r="L31" s="539"/>
      <c r="M31" s="539"/>
      <c r="N31" s="539"/>
      <c r="O31" s="540"/>
      <c r="P31" s="538" t="s">
        <v>2566</v>
      </c>
      <c r="Q31" s="539"/>
      <c r="R31" s="539"/>
      <c r="S31" s="539"/>
      <c r="T31" s="539"/>
      <c r="U31" s="540"/>
      <c r="V31" s="553"/>
      <c r="W31" s="553"/>
      <c r="X31" s="553"/>
      <c r="Y31" s="553"/>
      <c r="Z31" s="553"/>
      <c r="AA31" s="553"/>
      <c r="AB31" s="544"/>
      <c r="AC31" s="545"/>
      <c r="AD31" s="545"/>
      <c r="AE31" s="544" t="s">
        <v>2641</v>
      </c>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2565</v>
      </c>
      <c r="K32" s="582"/>
      <c r="L32" s="582"/>
      <c r="M32" s="582"/>
      <c r="N32" s="582"/>
      <c r="O32" s="583"/>
      <c r="P32" s="581" t="s">
        <v>2566</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2565</v>
      </c>
      <c r="K34" s="579"/>
      <c r="L34" s="579"/>
      <c r="M34" s="579"/>
      <c r="N34" s="579"/>
      <c r="O34" s="580"/>
      <c r="P34" s="578" t="s">
        <v>2565</v>
      </c>
      <c r="Q34" s="579"/>
      <c r="R34" s="579"/>
      <c r="S34" s="579"/>
      <c r="T34" s="579"/>
      <c r="U34" s="580"/>
      <c r="V34" s="550"/>
      <c r="W34" s="550"/>
      <c r="X34" s="550"/>
      <c r="Y34" s="550" t="s">
        <v>2574</v>
      </c>
      <c r="Z34" s="550"/>
      <c r="AA34" s="550"/>
      <c r="AB34" s="541" t="s">
        <v>2652</v>
      </c>
      <c r="AC34" s="542"/>
      <c r="AD34" s="542"/>
      <c r="AE34" s="541" t="s">
        <v>2653</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2565</v>
      </c>
      <c r="K35" s="539"/>
      <c r="L35" s="539"/>
      <c r="M35" s="539"/>
      <c r="N35" s="539"/>
      <c r="O35" s="540"/>
      <c r="P35" s="538" t="s">
        <v>2565</v>
      </c>
      <c r="Q35" s="539"/>
      <c r="R35" s="539"/>
      <c r="S35" s="539"/>
      <c r="T35" s="539"/>
      <c r="U35" s="540"/>
      <c r="V35" s="553"/>
      <c r="W35" s="553"/>
      <c r="X35" s="553"/>
      <c r="Y35" s="553" t="s">
        <v>2574</v>
      </c>
      <c r="Z35" s="553"/>
      <c r="AA35" s="553"/>
      <c r="AB35" s="544" t="s">
        <v>2652</v>
      </c>
      <c r="AC35" s="545"/>
      <c r="AD35" s="545"/>
      <c r="AE35" s="544" t="s">
        <v>2654</v>
      </c>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2565</v>
      </c>
      <c r="K36" s="582"/>
      <c r="L36" s="582"/>
      <c r="M36" s="582"/>
      <c r="N36" s="582"/>
      <c r="O36" s="583"/>
      <c r="P36" s="581" t="s">
        <v>2565</v>
      </c>
      <c r="Q36" s="582"/>
      <c r="R36" s="582"/>
      <c r="S36" s="582"/>
      <c r="T36" s="582"/>
      <c r="U36" s="583"/>
      <c r="V36" s="552"/>
      <c r="W36" s="552"/>
      <c r="X36" s="552"/>
      <c r="Y36" s="552" t="s">
        <v>2574</v>
      </c>
      <c r="Z36" s="552"/>
      <c r="AA36" s="552"/>
      <c r="AB36" s="547" t="s">
        <v>2652</v>
      </c>
      <c r="AC36" s="548"/>
      <c r="AD36" s="548"/>
      <c r="AE36" s="547" t="s">
        <v>2653</v>
      </c>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tabSelected="1"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