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yoshinocho-ma\Desktop\"/>
    </mc:Choice>
  </mc:AlternateContent>
  <xr:revisionPtr revIDLastSave="0" documentId="13_ncr:1_{BA949C82-EA83-445E-8399-01DA884E5FF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<sst xmlns="http://schemas.openxmlformats.org/spreadsheetml/2006/main" count="3174" uniqueCount="2641">
  <si>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</si>
  <si>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</si>
  <si>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</si>
  <si>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</si>
  <si>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</si>
  <si>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</si>
  <si>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</si>
  <si>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</si>
  <si>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</si>
  <si>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</si>
  <si>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</si>
  <si>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</si>
  <si>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</si>
  <si>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</si>
  <si>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</si>
  <si>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</si>
  <si>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</si>
  <si>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</si>
  <si>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</si>
  <si>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</si>
  <si>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</si>
  <si>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</si>
  <si>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</si>
  <si>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</si>
  <si>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</si>
  <si>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</si>
  <si>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</si>
  <si>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</si>
  <si>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</si>
  <si>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</si>
  <si>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</si>
  <si>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</si>
  <si>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</si>
  <si>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</si>
  <si>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</si>
  <si>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</si>
  <si>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</si>
  <si>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</si>
  <si>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</si>
  <si>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</si>
  <si>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</si>
  <si>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</si>
  <si>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</si>
  <si>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</si>
  <si>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</si>
  <si>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</si>
  <si>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</si>
  <si>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</si>
  <si>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</si>
  <si>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</si>
  <si>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</si>
  <si>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</si>
  <si>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</si>
  <si>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</si>
  <si>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</si>
  <si>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</si>
  <si>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</si>
  <si>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</si>
  <si>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</si>
  <si>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</si>
  <si>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</si>
  <si>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</si>
  <si>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</si>
  <si>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</si>
  <si>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</si>
  <si>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</si>
  <si>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</si>
  <si>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</si>
  <si>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</si>
  <si>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</si>
  <si>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</si>
  <si>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</si>
  <si>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</si>
  <si>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</si>
  <si>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</si>
  <si>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</si>
  <si>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</si>
  <si>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</si>
  <si>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</si>
  <si>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</si>
  <si>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</si>
  <si>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</si>
  <si>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</si>
  <si>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</si>
  <si>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</si>
  <si>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</si>
  <si>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</si>
  <si>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</si>
  <si>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</si>
  <si>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</si>
  <si>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</si>
  <si>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</si>
  <si>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</si>
  <si>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</si>
  <si>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</si>
  <si>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</si>
  <si>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</si>
  <si>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</si>
  <si>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</si>
  <si>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</si>
  <si>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</si>
  <si>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</si>
  <si>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</si>
  <si>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</si>
  <si>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</si>
  <si>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</si>
  <si>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</si>
  <si>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</si>
  <si>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</si>
  <si>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</si>
  <si>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</si>
  <si>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</si>
  <si>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</si>
  <si>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</si>
  <si>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</si>
  <si>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</si>
  <si>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</si>
  <si>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</si>
  <si>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</si>
  <si>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</si>
  <si>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</si>
  <si>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</si>
  <si>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</si>
  <si>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</si>
  <si>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</si>
  <si>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</si>
  <si>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</si>
  <si>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</si>
  <si>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</si>
  <si>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</si>
  <si>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</si>
  <si>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</si>
  <si>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</si>
  <si>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</si>
  <si>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</si>
  <si>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</si>
  <si>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</si>
  <si>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</si>
  <si>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</si>
  <si>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</si>
  <si>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</si>
  <si>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</si>
  <si>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</si>
  <si>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</si>
  <si>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</si>
  <si>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</si>
  <si>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</si>
  <si>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</si>
  <si>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</si>
  <si>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</si>
  <si>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</si>
  <si>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</si>
  <si>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</si>
  <si>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</si>
  <si>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</si>
  <si>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</si>
  <si>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</si>
  <si>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</si>
  <si>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</si>
  <si>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</si>
  <si>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</si>
  <si>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</si>
  <si>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</si>
  <si>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</si>
  <si>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</si>
  <si>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</si>
  <si>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</si>
  <si>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</si>
  <si>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</si>
  <si>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</si>
  <si>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</si>
  <si>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</si>
  <si>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</si>
  <si>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</si>
  <si>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</si>
  <si>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</si>
  <si>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</si>
  <si>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</si>
  <si>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</si>
  <si>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</si>
  <si>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</si>
  <si>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</si>
  <si>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</si>
  <si>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</si>
  <si>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</si>
  <si>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</si>
  <si>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</si>
  <si>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</si>
  <si>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</si>
  <si>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</si>
  <si>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</si>
  <si>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</si>
  <si>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</si>
  <si>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</si>
  <si>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</si>
  <si>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</si>
  <si>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</si>
  <si>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</si>
  <si>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</si>
  <si>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</si>
  <si>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</si>
  <si>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</si>
  <si>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</si>
  <si>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</si>
  <si>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</si>
  <si>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</si>
  <si>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</si>
  <si>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</si>
  <si>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</si>
  <si>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</si>
  <si>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</si>
  <si>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</si>
  <si>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</si>
  <si>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</si>
  <si>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</si>
  <si>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</si>
  <si>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</si>
  <si>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</si>
  <si>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</si>
  <si>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</si>
  <si>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</si>
  <si>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</si>
  <si>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</si>
  <si>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</si>
  <si>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</si>
  <si>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</si>
  <si>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</si>
  <si>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</si>
  <si>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</si>
  <si>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</si>
  <si>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</si>
  <si>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</si>
  <si>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</si>
  <si>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</si>
  <si>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</si>
  <si>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</si>
  <si>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</si>
  <si>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</si>
  <si>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</si>
  <si>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</si>
  <si>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</si>
  <si>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</si>
  <si>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</si>
  <si>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</si>
  <si>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</si>
  <si>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</si>
  <si>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</si>
  <si>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</si>
  <si>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</si>
  <si>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</si>
  <si>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</si>
  <si>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</si>
  <si>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</si>
  <si>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</si>
  <si>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</si>
  <si>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</si>
  <si>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</si>
  <si>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</si>
  <si>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</si>
  <si>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</si>
  <si>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</si>
  <si>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</si>
  <si>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</si>
  <si>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</si>
  <si>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</si>
  <si>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</si>
  <si>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</si>
  <si>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</si>
  <si>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</si>
  <si>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</si>
  <si>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</si>
  <si>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</si>
  <si>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</si>
  <si>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</si>
  <si>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</si>
  <si>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</si>
  <si>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</si>
  <si>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</si>
  <si>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</si>
  <si>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</si>
  <si>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</si>
  <si>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</si>
  <si>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</si>
  <si>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</si>
  <si>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</si>
  <si>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</si>
  <si>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</si>
  <si>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</si>
  <si>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</si>
  <si>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</si>
  <si>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</si>
  <si>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</si>
  <si>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</si>
  <si>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</si>
  <si>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</si>
  <si>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</si>
  <si>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</si>
  <si>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</si>
  <si>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</si>
  <si>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</si>
  <si>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</si>
  <si>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</si>
  <si>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</si>
  <si>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</si>
  <si>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</si>
  <si>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</si>
  <si>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</si>
  <si>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</si>
  <si>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</si>
  <si>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</si>
  <si>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</si>
  <si>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</si>
  <si>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</si>
  <si>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</si>
  <si>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</si>
  <si>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</si>
  <si>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</si>
  <si>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</si>
  <si>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</si>
  <si>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</si>
  <si>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</si>
  <si>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</si>
  <si>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</si>
  <si>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</si>
  <si>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</si>
  <si>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</si>
  <si>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</si>
  <si>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</si>
  <si>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</si>
  <si>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</si>
  <si>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</si>
  <si>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</si>
  <si>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</si>
  <si>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</si>
  <si>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</si>
  <si>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</si>
  <si>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</si>
  <si>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</si>
  <si>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</si>
  <si>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</si>
  <si>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</si>
  <si>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</si>
  <si>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</si>
  <si>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</si>
  <si>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</si>
  <si>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</si>
  <si>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</si>
  <si>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</si>
  <si>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</si>
  <si>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</si>
  <si>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</si>
  <si>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</si>
  <si>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</si>
  <si>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</si>
  <si>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</si>
  <si>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</si>
  <si>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</si>
  <si>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</si>
  <si>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</si>
  <si>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</si>
  <si>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</si>
  <si>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</si>
  <si>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</si>
  <si>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</si>
  <si>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</si>
  <si>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</si>
  <si>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</si>
  <si>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</si>
  <si>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</si>
  <si>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</si>
  <si>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</si>
  <si>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</si>
  <si>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</si>
  <si>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</si>
  <si>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</si>
  <si>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</si>
  <si>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</si>
  <si>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</si>
  <si>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</si>
  <si>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</si>
  <si>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</si>
  <si>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</si>
  <si>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</si>
  <si>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</si>
  <si>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</si>
  <si>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</si>
  <si>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</si>
  <si>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</si>
  <si>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</si>
  <si>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</si>
  <si>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</si>
  <si>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</si>
  <si>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</si>
  <si>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</si>
  <si>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</si>
  <si>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</si>
  <si>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</si>
  <si>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</si>
  <si>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</si>
  <si>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</si>
  <si>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</si>
  <si>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</si>
  <si>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</si>
  <si>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</si>
  <si>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</si>
  <si>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</si>
  <si>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</si>
  <si>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</si>
  <si>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</si>
  <si>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</si>
  <si>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</si>
  <si>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</si>
  <si>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</si>
  <si>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</si>
  <si>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</si>
  <si>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</si>
  <si>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</si>
  <si>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</si>
  <si>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</si>
  <si>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</si>
  <si>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</si>
  <si>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</si>
  <si>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</si>
  <si>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</si>
  <si>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</si>
  <si>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</si>
  <si>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</si>
  <si>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</si>
  <si>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</si>
  <si>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</si>
  <si>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</si>
  <si>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</si>
  <si>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</si>
  <si>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</si>
  <si>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</si>
  <si>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</si>
  <si>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</si>
  <si>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</si>
  <si>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</si>
  <si>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</si>
  <si>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</si>
  <si>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</si>
  <si>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</si>
  <si>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</si>
  <si>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</si>
  <si>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</si>
  <si>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</si>
  <si>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</si>
  <si>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</si>
  <si>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</si>
  <si>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</si>
  <si>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</si>
  <si>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</si>
  <si>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</si>
  <si>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</si>
  <si>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</si>
  <si>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</si>
  <si>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</si>
  <si>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</si>
  <si>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</si>
  <si>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</si>
  <si>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</si>
  <si>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</si>
  <si>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</si>
  <si>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</si>
  <si>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</si>
  <si>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</si>
  <si>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</si>
  <si>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</si>
  <si>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</si>
  <si>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</si>
  <si>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</si>
  <si>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</si>
  <si>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</si>
  <si>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</si>
  <si>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</si>
  <si>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</si>
  <si>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</si>
  <si>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</si>
  <si>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</si>
  <si>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</si>
  <si>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</si>
  <si>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</si>
  <si>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</si>
  <si>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</si>
  <si>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</si>
  <si>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</si>
  <si>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</si>
  <si>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</si>
  <si>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</si>
  <si>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</si>
  <si>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</si>
  <si>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</si>
  <si>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</si>
  <si>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</si>
  <si>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</si>
  <si>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</si>
  <si>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</si>
  <si>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</si>
  <si>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</si>
  <si>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</si>
  <si>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</si>
  <si>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</si>
  <si>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</si>
  <si>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</si>
  <si>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</si>
  <si>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</si>
  <si>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</si>
  <si>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</si>
  <si>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</si>
  <si>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</si>
  <si>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</si>
  <si>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</si>
  <si>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</si>
  <si>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</si>
  <si>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</si>
  <si>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</si>
  <si>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</si>
  <si>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</si>
  <si>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</si>
  <si>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</si>
  <si>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</si>
  <si>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</si>
  <si>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</si>
  <si>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</si>
  <si>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</si>
  <si>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</si>
  <si>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</si>
  <si>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</si>
  <si>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</si>
  <si>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</si>
  <si>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</si>
  <si>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</si>
  <si>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</si>
  <si>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</si>
  <si>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</si>
  <si>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</si>
  <si>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</si>
  <si>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</si>
  <si>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</si>
  <si>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</si>
  <si>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</si>
  <si>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</si>
  <si>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</si>
  <si>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</si>
  <si>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</si>
  <si>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</si>
  <si>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</si>
  <si>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</si>
  <si>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</si>
  <si>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</si>
  <si>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</si>
  <si>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</si>
  <si>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</si>
  <si>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</si>
  <si>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</si>
  <si>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</si>
  <si>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</si>
  <si>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</si>
  <si>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</si>
  <si>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</si>
  <si>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</si>
  <si>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</si>
  <si>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</si>
  <si>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</si>
  <si>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</si>
  <si>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</si>
  <si>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</si>
  <si>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</si>
  <si>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</si>
  <si>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</si>
  <si>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</si>
  <si>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</si>
  <si>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</si>
  <si>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</si>
  <si>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</si>
  <si>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</si>
  <si>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</si>
  <si>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</si>
  <si>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</si>
  <si>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</si>
  <si>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</si>
  <si>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</si>
  <si>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</si>
  <si>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</si>
  <si>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</si>
  <si>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</si>
  <si>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</si>
  <si>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</si>
  <si>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</si>
  <si>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</si>
  <si>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</si>
  <si>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</si>
  <si>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</si>
  <si>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</si>
  <si>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</si>
  <si>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</si>
  <si>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</si>
  <si>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</si>
  <si>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</si>
  <si>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</si>
  <si>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</si>
  <si>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</si>
  <si>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</si>
  <si>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</si>
  <si>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</si>
  <si>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</si>
  <si>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</si>
  <si>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</si>
  <si>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</si>
  <si>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</si>
  <si>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</si>
  <si>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</si>
  <si>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</si>
  <si>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</si>
  <si>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</si>
  <si>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</si>
  <si>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</si>
  <si>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</si>
  <si>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</si>
  <si>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</si>
  <si>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</si>
  <si>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</si>
  <si>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</si>
  <si>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</si>
  <si>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</si>
  <si>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</si>
  <si>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</si>
  <si>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</si>
  <si>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</si>
  <si>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</si>
  <si>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</si>
  <si>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</si>
  <si>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</si>
  <si>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</si>
  <si>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</si>
  <si>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</si>
  <si>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</si>
  <si>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</si>
  <si>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</si>
  <si>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</si>
  <si>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</si>
  <si>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</si>
  <si>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</si>
  <si>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</si>
  <si>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</si>
  <si>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</si>
  <si>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</si>
  <si>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</si>
  <si>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</si>
  <si>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</si>
  <si>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</si>
  <si>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</si>
  <si>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</si>
  <si>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</si>
  <si>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</si>
  <si>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</si>
  <si>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</si>
  <si>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</si>
  <si>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</si>
  <si>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</si>
  <si>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</si>
  <si>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</si>
  <si>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</si>
  <si>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</si>
  <si>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</si>
  <si>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</si>
  <si>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</si>
  <si>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</si>
  <si>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</si>
  <si>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</si>
  <si>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</si>
  <si>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</si>
  <si>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</si>
  <si>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</si>
  <si>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</si>
  <si>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</si>
  <si>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</si>
  <si>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</si>
  <si>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</si>
  <si>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</si>
  <si>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</si>
  <si>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</si>
  <si>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</si>
  <si>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</si>
  <si>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</si>
  <si>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</si>
  <si>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</si>
  <si>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</si>
  <si>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</si>
  <si>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</si>
  <si>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</si>
  <si>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</si>
  <si>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</si>
  <si>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</si>
  <si>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</si>
  <si>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</si>
  <si>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</si>
  <si>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</si>
  <si>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</si>
  <si>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</si>
  <si>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</si>
  <si>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</si>
  <si>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</si>
  <si>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</si>
  <si>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</si>
  <si>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</si>
  <si>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</si>
  <si>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</si>
  <si>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</si>
  <si>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</si>
  <si>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</si>
  <si>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</si>
  <si>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</si>
  <si>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</si>
  <si>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</si>
  <si>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</si>
  <si>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</si>
  <si>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</si>
  <si>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</si>
  <si>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</si>
  <si>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</si>
  <si>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</si>
  <si>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</si>
  <si>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</si>
  <si>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</si>
  <si>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</si>
  <si>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</si>
  <si>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</si>
  <si>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</si>
  <si>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</si>
  <si>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</si>
  <si>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</si>
  <si>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</si>
  <si>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</si>
  <si>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</si>
  <si>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</si>
  <si>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</si>
  <si>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</si>
  <si>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</si>
  <si>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</si>
  <si>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</si>
  <si>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</si>
  <si>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</si>
  <si>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</si>
  <si>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</si>
  <si>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</si>
  <si>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</si>
  <si>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</si>
  <si>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</si>
  <si>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</si>
  <si>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</si>
  <si>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</si>
  <si>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</si>
  <si>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</si>
  <si>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</si>
  <si>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</si>
  <si>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</si>
  <si>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</si>
  <si>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</si>
  <si>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</si>
  <si>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</si>
  <si>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</si>
  <si>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</si>
  <si>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</si>
  <si>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</si>
  <si>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</si>
  <si>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</si>
  <si>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</si>
  <si>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</si>
  <si>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</si>
  <si>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</si>
  <si>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</si>
  <si>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</si>
  <si>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</si>
  <si>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</si>
  <si>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</si>
  <si>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</si>
  <si>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</si>
  <si>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</si>
  <si>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</si>
  <si>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</si>
  <si>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</si>
  <si>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</si>
  <si>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</si>
  <si>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</si>
  <si>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</si>
  <si>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</si>
  <si>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</si>
  <si>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</si>
  <si>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</si>
  <si>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</si>
  <si>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</si>
  <si>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</si>
  <si>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</si>
  <si>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</si>
  <si>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</si>
  <si>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</si>
  <si>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</si>
  <si>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</si>
  <si>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</si>
  <si>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</si>
  <si>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</si>
  <si>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</si>
  <si>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</si>
  <si>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</si>
  <si>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</si>
  <si>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</si>
  <si>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</si>
  <si>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</si>
  <si>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</si>
  <si>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</si>
  <si>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</si>
  <si>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</si>
  <si>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</si>
  <si>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</si>
  <si>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</si>
  <si>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</si>
  <si>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</si>
  <si>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</si>
  <si>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</si>
  <si>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</si>
  <si>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</si>
  <si>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</si>
  <si>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</si>
  <si>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</si>
  <si>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</si>
  <si>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</si>
  <si>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</si>
  <si>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</si>
  <si>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</si>
  <si>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</si>
  <si>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</si>
  <si>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</si>
  <si>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</si>
  <si>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</si>
  <si>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</si>
  <si>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</si>
  <si>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</si>
  <si>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</si>
  <si>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</si>
  <si>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</si>
  <si>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</si>
  <si>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</si>
  <si>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</si>
  <si>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</si>
  <si>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</si>
  <si>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</si>
  <si>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</si>
  <si>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</si>
  <si>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</si>
  <si>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</si>
  <si>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</si>
  <si>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</si>
  <si>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</si>
  <si>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</si>
  <si>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</si>
  <si>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</si>
  <si>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</si>
  <si>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</si>
  <si>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</si>
  <si>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</si>
  <si>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</si>
  <si>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</si>
  <si>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</si>
  <si>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</si>
  <si>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</si>
  <si>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</si>
  <si>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</si>
  <si>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</si>
  <si>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</si>
  <si>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</si>
  <si>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</si>
  <si>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</si>
  <si>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</si>
  <si>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</si>
  <si>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</si>
  <si>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</si>
  <si>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</si>
  <si>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</si>
  <si>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</si>
  <si>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</si>
  <si>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</si>
  <si>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</si>
  <si>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</si>
  <si>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</si>
  <si>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</si>
  <si>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</si>
  <si>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</si>
  <si>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</si>
  <si>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</si>
  <si>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</si>
  <si>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</si>
  <si>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</si>
  <si>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</si>
  <si>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</si>
  <si>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</si>
  <si>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</si>
  <si>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</si>
  <si>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</si>
  <si>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</si>
  <si>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</si>
  <si>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</si>
  <si>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</si>
  <si>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</si>
  <si>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</si>
  <si>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</si>
  <si>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</si>
  <si>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</si>
  <si>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</si>
  <si>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</si>
  <si>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</si>
  <si>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</si>
  <si>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</si>
  <si>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</si>
  <si>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</si>
  <si>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</si>
  <si>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</si>
  <si>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</si>
  <si>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</si>
  <si>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</si>
  <si>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</si>
  <si>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</si>
  <si>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</si>
  <si>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</si>
  <si>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</si>
  <si>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</si>
  <si>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</si>
  <si>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</si>
  <si>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</si>
  <si>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</si>
  <si>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</si>
  <si>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</si>
  <si>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</si>
  <si>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</si>
  <si>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</si>
  <si>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</si>
  <si>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</si>
  <si>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</si>
  <si>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</si>
  <si>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</si>
  <si>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</si>
  <si>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</si>
  <si>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</si>
  <si>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</si>
  <si>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</si>
  <si>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</si>
  <si>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</si>
  <si>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</si>
  <si>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</si>
  <si>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</si>
  <si>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</si>
  <si>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</si>
  <si>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</si>
  <si>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</si>
  <si>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</si>
  <si>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</si>
  <si>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</si>
  <si>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</si>
  <si>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</si>
  <si>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</si>
  <si>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</si>
  <si>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</si>
  <si>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</si>
  <si>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</si>
  <si>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</si>
  <si>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</si>
  <si>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</si>
  <si>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</si>
  <si>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</si>
  <si>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</si>
  <si>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</si>
  <si>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</si>
  <si>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</si>
  <si>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</si>
  <si>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</si>
  <si>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</si>
  <si>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</si>
  <si>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</si>
  <si>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</si>
  <si>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</si>
  <si>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</si>
  <si>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</si>
  <si>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</si>
  <si>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</si>
  <si>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</si>
  <si>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</si>
  <si>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</si>
  <si>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</si>
  <si>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</si>
  <si>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</si>
  <si>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</si>
  <si>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</si>
  <si>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</si>
  <si>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</si>
  <si>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</si>
  <si>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</si>
  <si>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</si>
  <si>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</si>
  <si>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</si>
  <si>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</si>
  <si>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</si>
  <si>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</si>
  <si>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</si>
  <si>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</si>
  <si>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</si>
  <si>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</si>
  <si>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</si>
  <si>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</si>
  <si>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</si>
  <si>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</si>
  <si>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</si>
  <si>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</si>
  <si>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</si>
  <si>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</si>
  <si>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</si>
  <si>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</si>
  <si>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</si>
  <si>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</si>
  <si>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</si>
  <si>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</si>
  <si>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</si>
  <si>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</si>
  <si>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</si>
  <si>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</si>
  <si>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</si>
  <si>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</si>
  <si>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</si>
  <si>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</si>
  <si>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</si>
  <si>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</si>
  <si>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</si>
  <si>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</si>
  <si>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</si>
  <si>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</si>
  <si>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</si>
  <si>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</si>
  <si>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</si>
  <si>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</si>
  <si>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</si>
  <si>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</si>
  <si>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</si>
  <si>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</si>
  <si>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</si>
  <si>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</si>
  <si>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</si>
  <si>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</si>
  <si>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</si>
  <si>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</si>
  <si>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</si>
  <si>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</si>
  <si>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</si>
  <si>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</si>
  <si>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</si>
  <si>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</si>
  <si>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</si>
  <si>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</si>
  <si>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</si>
  <si>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</si>
  <si>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</si>
  <si>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</si>
  <si>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</si>
  <si>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</si>
  <si>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</si>
  <si>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</si>
  <si>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</si>
  <si>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</si>
  <si>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</si>
  <si>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</si>
  <si>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</si>
  <si>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</si>
  <si>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</si>
  <si>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</si>
  <si>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</si>
  <si>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</si>
  <si>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</si>
  <si>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</si>
  <si>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</si>
  <si>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</si>
  <si>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</si>
  <si>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</si>
  <si>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</si>
  <si>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</si>
  <si>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</si>
  <si>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</si>
  <si>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</si>
  <si>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</si>
  <si>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</si>
  <si>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</si>
  <si>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</si>
  <si>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</si>
  <si>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</si>
  <si>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</si>
  <si>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</si>
  <si>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</si>
  <si>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</si>
  <si>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</si>
  <si>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</si>
  <si>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</si>
  <si>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</si>
  <si>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</si>
  <si>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</si>
  <si>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</si>
  <si>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</si>
  <si>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</si>
  <si>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</si>
  <si>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</si>
  <si>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</si>
  <si>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</si>
  <si>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</si>
  <si>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</si>
  <si>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</si>
  <si>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</si>
  <si>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</si>
  <si>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</si>
  <si>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</si>
  <si>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</si>
  <si>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</si>
  <si>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</si>
  <si>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</si>
  <si>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</si>
  <si>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</si>
  <si>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</si>
  <si>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</si>
  <si>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</si>
  <si>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</si>
  <si>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</si>
  <si>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</si>
  <si>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</si>
  <si>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</si>
  <si>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</si>
  <si>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</si>
  <si>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</si>
  <si>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</si>
  <si>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</si>
  <si>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</si>
  <si>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</si>
  <si>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</si>
  <si>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</si>
  <si>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</si>
  <si>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</si>
  <si>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</si>
  <si>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</si>
  <si>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</si>
  <si>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</si>
  <si>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</si>
  <si>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</si>
  <si>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</si>
  <si>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</si>
  <si>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</si>
  <si>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</si>
  <si>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</si>
  <si>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</si>
  <si>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</si>
  <si>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</si>
  <si>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</si>
  <si>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</si>
  <si>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</si>
  <si>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</si>
  <si>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</si>
  <si>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</si>
  <si>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</si>
  <si>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</si>
  <si>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</si>
  <si>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</si>
  <si>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</si>
  <si>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</si>
  <si>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</si>
  <si>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</si>
  <si>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</si>
  <si>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</si>
  <si>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</si>
  <si>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</si>
  <si>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</si>
  <si>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</si>
  <si>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</si>
  <si>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</si>
  <si>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</si>
  <si>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</si>
  <si>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</si>
  <si>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</si>
  <si>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</si>
  <si>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</si>
  <si>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</si>
  <si>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</si>
  <si>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</si>
  <si>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</si>
  <si>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</si>
  <si>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</si>
  <si>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</si>
  <si>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</si>
  <si>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</si>
  <si>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</si>
  <si>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</si>
  <si>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</si>
  <si>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</si>
  <si>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</si>
  <si>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</si>
  <si>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</si>
  <si>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</si>
  <si>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</si>
  <si>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</si>
  <si>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</si>
  <si>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</si>
  <si>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</si>
  <si>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</si>
  <si>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</si>
  <si>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</si>
  <si>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</si>
  <si>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</si>
  <si>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</si>
  <si>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</si>
  <si>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</si>
  <si>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</si>
  <si>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</si>
  <si>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</si>
  <si>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</si>
  <si>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</si>
  <si>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</si>
  <si>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</si>
  <si>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</si>
  <si>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</si>
  <si>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</si>
  <si>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</si>
  <si>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</si>
  <si>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</si>
  <si>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</si>
  <si>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</si>
  <si>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</si>
  <si>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</si>
  <si>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</si>
  <si>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</si>
  <si>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</si>
  <si>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</si>
  <si>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</si>
  <si>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</si>
  <si>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</si>
  <si>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</si>
  <si>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</si>
  <si>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</si>
  <si>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</si>
  <si>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</si>
  <si>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</si>
  <si>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</si>
  <si>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</si>
  <si>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</si>
  <si>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</si>
  <si>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</si>
  <si>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</si>
  <si>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</si>
  <si>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</si>
  <si>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</si>
  <si>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</si>
  <si>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</si>
  <si>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</si>
  <si>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</si>
  <si>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</si>
  <si>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</si>
  <si>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</si>
  <si>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</si>
  <si>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</si>
  <si>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</si>
  <si>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</si>
  <si>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</si>
  <si>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</si>
  <si>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</si>
  <si>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</si>
  <si>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</si>
  <si>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</si>
  <si>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</si>
  <si>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</si>
  <si>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</si>
  <si>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</si>
  <si>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</si>
  <si>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</si>
  <si>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</si>
  <si>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</si>
  <si>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</si>
  <si>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</si>
  <si>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</si>
  <si>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</si>
  <si>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</si>
  <si>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</si>
  <si>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</si>
  <si>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</si>
  <si>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</si>
  <si>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</si>
  <si>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</si>
  <si>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</si>
  <si>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</si>
  <si>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</si>
  <si>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</si>
  <si>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</si>
  <si>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</si>
  <si>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</si>
  <si>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</si>
  <si>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</si>
  <si>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</si>
  <si>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</si>
  <si>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</si>
  <si>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</si>
  <si>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</si>
  <si>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</si>
  <si>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</si>
  <si>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</si>
  <si>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</si>
  <si>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</si>
  <si>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</si>
  <si>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</si>
  <si>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</si>
  <si>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</si>
  <si>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</si>
  <si>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</si>
  <si>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</si>
  <si>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</si>
  <si>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</si>
  <si>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</si>
  <si>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</si>
  <si>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</si>
  <si>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</si>
  <si>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</si>
  <si>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</si>
  <si>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</si>
  <si>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</si>
  <si>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</si>
  <si>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</si>
  <si>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</si>
  <si>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</si>
  <si>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</si>
  <si>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</si>
  <si>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</si>
  <si>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</si>
  <si>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</si>
  <si>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</si>
  <si>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</si>
  <si>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</si>
  <si>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</si>
  <si>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</si>
  <si>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</si>
  <si>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</si>
  <si>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</si>
  <si>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</si>
  <si>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</si>
  <si>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</si>
  <si>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</si>
  <si>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</si>
  <si>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</si>
  <si>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</si>
  <si>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</si>
  <si>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</si>
  <si>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</si>
  <si>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</si>
  <si>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</si>
  <si>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</si>
  <si>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</si>
  <si>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</si>
  <si>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</si>
  <si>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</si>
  <si>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</si>
  <si>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</si>
  <si>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</si>
  <si>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</si>
  <si>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</si>
  <si>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</si>
  <si>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</si>
  <si>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</si>
  <si>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</si>
  <si>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</si>
  <si>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</si>
  <si>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</si>
  <si>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</si>
  <si>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</si>
  <si>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</si>
  <si>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</si>
  <si>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</si>
  <si>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</si>
  <si>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</si>
  <si>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</si>
  <si>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</si>
  <si>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</si>
  <si>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</si>
  <si>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</si>
  <si>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</si>
  <si>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</si>
  <si>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</si>
  <si>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</si>
  <si>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</si>
  <si>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</si>
  <si>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</si>
  <si>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</si>
  <si>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</si>
  <si>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</si>
  <si>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</si>
  <si>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</si>
  <si>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</si>
  <si>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</si>
  <si>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</si>
  <si>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</si>
  <si>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</si>
  <si>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</si>
  <si>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</si>
  <si>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</si>
  <si>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</si>
  <si>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</si>
  <si>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</si>
  <si>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</si>
  <si>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</si>
  <si>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</si>
  <si>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</si>
  <si>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</si>
  <si>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</si>
  <si>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</si>
  <si>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</si>
  <si>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</si>
  <si>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</si>
  <si>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</si>
  <si>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</si>
  <si>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</si>
  <si>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</si>
  <si>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</si>
  <si>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</si>
  <si>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</si>
  <si>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</si>
  <si>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</si>
  <si>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</si>
  <si>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</si>
  <si>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</si>
  <si>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</si>
  <si>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</si>
  <si>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</si>
  <si>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</si>
  <si>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</si>
  <si>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</si>
  <si>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</si>
  <si>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</si>
  <si>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</si>
  <si>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</si>
  <si>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</si>
  <si>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</si>
  <si>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</si>
  <si>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</si>
  <si>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</si>
  <si>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</si>
  <si>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</si>
  <si>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</si>
  <si>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</si>
  <si>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</si>
  <si>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</si>
  <si>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</si>
  <si>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</si>
  <si>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</si>
  <si>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</si>
  <si>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</si>
  <si>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</si>
  <si>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</si>
  <si>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</si>
  <si>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</si>
  <si>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</si>
  <si>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</si>
  <si>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</si>
  <si>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</si>
  <si>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</si>
  <si>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</si>
  <si>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</si>
  <si>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</si>
  <si>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</si>
  <si>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</si>
  <si>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</si>
  <si>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</si>
  <si>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</si>
  <si>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</si>
  <si>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</si>
  <si>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</si>
  <si>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</si>
  <si>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</si>
  <si>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</si>
  <si>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</si>
  <si>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</si>
  <si>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</si>
  <si>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</si>
  <si>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</si>
  <si>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</si>
  <si>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</si>
  <si>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</si>
  <si>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</si>
  <si>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</si>
  <si>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</si>
  <si>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</si>
  <si>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</si>
  <si>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</si>
  <si>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</si>
  <si>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</si>
  <si>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</si>
  <si>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</si>
  <si>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</si>
  <si>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</si>
  <si>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</si>
  <si>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</si>
  <si>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</si>
  <si>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</si>
  <si>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</si>
  <si>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</si>
  <si>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</si>
  <si>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</si>
  <si>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</si>
  <si>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</si>
  <si>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</si>
  <si>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</si>
  <si>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</si>
  <si>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</si>
  <si>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</si>
  <si>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</si>
  <si>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</si>
  <si>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</si>
  <si>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</si>
  <si>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</si>
  <si>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</si>
  <si>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</si>
  <si>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</si>
  <si>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</si>
  <si>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</si>
  <si>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</si>
  <si>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</si>
  <si>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</si>
  <si>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</si>
  <si>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</si>
  <si>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</si>
  <si>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</si>
  <si>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</si>
  <si>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</si>
  <si>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</si>
  <si>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</si>
  <si>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</si>
  <si>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</si>
  <si>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</si>
  <si>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</si>
  <si>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</si>
  <si>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</si>
  <si>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</si>
  <si>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</si>
  <si>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</si>
  <si>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</si>
  <si>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</si>
  <si>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</si>
  <si>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</si>
  <si>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</si>
  <si>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</si>
  <si>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</si>
  <si>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</si>
  <si>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</si>
  <si>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</si>
  <si>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</si>
  <si>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</si>
  <si>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</si>
  <si>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</si>
  <si>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</si>
  <si>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</si>
  <si>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</si>
  <si>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</si>
  <si>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</si>
  <si>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</si>
  <si>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</si>
  <si>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</si>
  <si>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</si>
  <si>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</si>
  <si>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</si>
  <si>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</si>
  <si>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</si>
  <si>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</si>
  <si>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</si>
  <si>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</si>
  <si>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</si>
  <si>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</si>
  <si>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</si>
  <si>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</si>
  <si>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</si>
  <si>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</si>
  <si>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</si>
  <si>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</si>
  <si>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</si>
  <si>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</si>
  <si>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</si>
  <si>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</si>
  <si>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</si>
  <si>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</si>
  <si>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</si>
  <si>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</si>
  <si>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</si>
  <si>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</si>
  <si>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</si>
  <si>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</si>
  <si>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</si>
  <si>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</si>
  <si>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</si>
  <si>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</si>
  <si>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</si>
  <si>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</si>
  <si>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</si>
  <si>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</si>
  <si>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</si>
  <si>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</si>
  <si>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</si>
  <si>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</si>
  <si>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</si>
  <si>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</si>
  <si>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</si>
  <si>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</si>
  <si>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</si>
  <si>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</si>
  <si>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</si>
  <si>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</si>
  <si>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</si>
  <si>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</si>
  <si>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</si>
  <si>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</si>
  <si>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</si>
  <si>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</si>
  <si>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</si>
  <si>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</si>
  <si>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</si>
  <si>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</si>
  <si>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</si>
  <si>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</si>
  <si>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</si>
  <si>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</si>
  <si>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</si>
  <si>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</si>
  <si>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</si>
  <si>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</si>
  <si>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</si>
  <si>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</si>
  <si>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</si>
  <si>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</si>
  <si>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</si>
  <si>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</si>
  <si>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</si>
  <si>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</si>
  <si>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</si>
  <si>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</si>
  <si>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</si>
  <si>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</si>
  <si>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</si>
  <si>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</si>
  <si>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</si>
  <si>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</si>
  <si>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</si>
  <si>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</si>
  <si>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</si>
  <si>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</si>
  <si>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</si>
  <si>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</si>
  <si>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</si>
  <si>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</si>
  <si>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</si>
  <si>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</si>
  <si>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</si>
  <si>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</si>
  <si>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</si>
  <si>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</si>
  <si>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</si>
  <si>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</si>
  <si>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</si>
  <si>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</si>
  <si>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</si>
  <si>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</si>
  <si>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</si>
  <si>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</si>
  <si>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</si>
  <si>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</si>
  <si>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</si>
  <si>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</si>
  <si>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</si>
  <si>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</si>
  <si>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</si>
  <si>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</si>
  <si>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</si>
  <si>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</si>
  <si>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</si>
  <si>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</si>
  <si>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</si>
  <si>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</si>
  <si>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</si>
  <si>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</si>
  <si>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</si>
  <si>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</si>
  <si>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</si>
  <si>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</si>
  <si>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</si>
  <si>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</si>
  <si>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</si>
  <si>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</si>
  <si>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</si>
  <si>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</si>
  <si>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</si>
  <si>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</si>
  <si>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</si>
  <si>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</si>
  <si>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</si>
  <si>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</si>
  <si>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</si>
  <si>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</si>
  <si>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</si>
  <si>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</si>
  <si>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</si>
  <si>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</si>
  <si>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</si>
  <si>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</si>
  <si>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</si>
  <si>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</si>
  <si>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</si>
  <si>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</si>
  <si>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</si>
  <si>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</si>
  <si>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</si>
  <si>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</si>
  <si>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</si>
  <si>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</si>
  <si>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</si>
  <si>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</si>
  <si>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</si>
  <si>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</si>
  <si>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</si>
  <si>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</si>
  <si>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</si>
  <si>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</si>
  <si>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</si>
  <si>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</si>
  <si>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</si>
  <si>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</si>
  <si>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</si>
  <si>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</si>
  <si>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</si>
  <si>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</si>
  <si>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</si>
  <si>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</si>
  <si>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</si>
  <si>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</si>
  <si>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</si>
  <si>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</si>
  <si>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</si>
  <si>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</si>
  <si>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</si>
  <si>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</si>
  <si>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</si>
  <si>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</si>
  <si>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</si>
  <si>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</si>
  <si>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</si>
  <si>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</si>
  <si>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</si>
  <si>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</si>
  <si>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</si>
  <si>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</si>
  <si>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</si>
  <si>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</si>
  <si>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</si>
  <si>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</si>
  <si>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</si>
  <si>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</si>
  <si>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</si>
  <si>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</si>
  <si>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</si>
  <si>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</si>
  <si>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</si>
  <si>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</si>
  <si>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</si>
  <si>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</si>
  <si>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</si>
  <si>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</si>
  <si>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</si>
  <si>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</si>
  <si>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</si>
  <si>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</si>
  <si>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</si>
  <si>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</si>
  <si>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</si>
  <si>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</si>
  <si>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</si>
  <si>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</si>
  <si>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</si>
  <si>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</si>
  <si>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</si>
  <si>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</si>
  <si>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</si>
  <si>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</si>
  <si>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</si>
  <si>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</si>
  <si>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</si>
  <si>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</si>
  <si>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</si>
  <si>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</si>
  <si>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</si>
  <si>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</si>
  <si>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</si>
  <si>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</si>
  <si>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</si>
  <si>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</si>
  <si>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</si>
  <si>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</si>
  <si>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</si>
  <si>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</si>
  <si>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</si>
  <si>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</si>
  <si>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</si>
  <si>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</si>
  <si>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</si>
  <si>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</si>
  <si>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</si>
  <si>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</si>
  <si>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</si>
  <si>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</si>
  <si>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</si>
  <si>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</si>
  <si>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</si>
  <si>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</si>
  <si>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</si>
  <si>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</si>
  <si>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</si>
  <si>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</si>
  <si>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</si>
  <si>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</si>
  <si>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</si>
  <si>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</si>
  <si>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</si>
  <si>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</si>
  <si>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</si>
  <si>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</si>
  <si>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</si>
  <si>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</si>
  <si>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</si>
  <si>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</si>
  <si>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</si>
  <si>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</si>
  <si>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</si>
  <si>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</si>
  <si>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</si>
  <si>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</si>
  <si>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</si>
  <si>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</si>
  <si>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</si>
  <si>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</si>
  <si>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</si>
  <si>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</si>
  <si>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</si>
  <si>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</si>
  <si>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</si>
  <si>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</si>
  <si>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</si>
  <si>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</si>
  <si>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</si>
  <si>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</si>
  <si>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</si>
  <si>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</si>
  <si>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</si>
  <si>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</si>
  <si>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</si>
  <si>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</si>
  <si>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</si>
  <si>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</si>
  <si>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</si>
  <si>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</si>
  <si>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</si>
  <si>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</si>
  <si>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</si>
  <si>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</si>
  <si>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</si>
  <si>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</si>
  <si>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</si>
  <si>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</si>
  <si>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</si>
  <si>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</si>
  <si>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</si>
  <si>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</si>
  <si>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</si>
  <si>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</si>
  <si>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</si>
  <si>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</si>
  <si>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</si>
  <si>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</si>
  <si>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</si>
  <si>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</si>
  <si>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</si>
  <si>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</si>
  <si>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</si>
  <si>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</si>
  <si>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</si>
  <si>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</si>
  <si>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</si>
  <si>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</si>
  <si>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</si>
  <si>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</si>
  <si>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</si>
  <si>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</si>
  <si>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</si>
  <si>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</si>
  <si>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</si>
  <si>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</si>
  <si>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</si>
  <si>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</si>
  <si>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</si>
  <si>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</si>
  <si>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</si>
  <si>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</si>
  <si>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</si>
  <si>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</si>
  <si>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</si>
  <si>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</si>
  <si>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</si>
  <si>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</si>
  <si>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</si>
  <si>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</si>
  <si>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</si>
  <si>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</si>
  <si>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</si>
  <si>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</si>
  <si>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</si>
  <si>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</si>
  <si>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</si>
  <si>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</si>
  <si>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</si>
  <si>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</si>
  <si>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</si>
  <si>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</si>
  <si>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</si>
  <si>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</si>
  <si>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</si>
  <si>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</si>
  <si>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</si>
  <si>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</si>
  <si>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</si>
  <si>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</si>
  <si>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</si>
  <si>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</si>
  <si>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</si>
  <si>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</si>
  <si>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</si>
  <si>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</si>
  <si>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</si>
  <si>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</si>
  <si>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</si>
  <si>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</si>
  <si>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</si>
  <si>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</si>
  <si>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</si>
  <si>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</si>
  <si>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</si>
  <si>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</si>
  <si>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</si>
  <si>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</si>
  <si>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</si>
  <si>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</si>
  <si>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</si>
  <si>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</si>
  <si>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</si>
  <si>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</si>
  <si>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</si>
  <si>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</si>
  <si>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</si>
  <si>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</si>
  <si>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</si>
  <si>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</si>
  <si>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</si>
  <si>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</si>
  <si>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</si>
  <si>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</si>
  <si>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</si>
  <si>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</si>
  <si>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</si>
  <si>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</si>
  <si>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</si>
  <si>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</si>
  <si>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</si>
  <si>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</si>
  <si>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</si>
  <si>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</si>
  <si>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</si>
  <si>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</si>
  <si>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</si>
  <si>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</si>
  <si>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</si>
  <si>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</si>
  <si>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</si>
  <si>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</si>
  <si>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</si>
  <si>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</si>
  <si>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</si>
  <si>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</si>
  <si>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</si>
  <si>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</si>
  <si>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</si>
  <si>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</si>
  <si>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</si>
  <si>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</si>
  <si>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</si>
  <si>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</si>
  <si>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</si>
  <si>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</si>
  <si>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</si>
  <si>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</si>
  <si>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</si>
  <si>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</si>
  <si>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</si>
  <si>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</si>
  <si>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</si>
  <si>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</si>
  <si>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</si>
  <si>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</si>
  <si>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</si>
  <si>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</si>
  <si>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</si>
  <si>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</si>
  <si>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</si>
  <si>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</si>
  <si>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</si>
  <si>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</si>
  <si>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</si>
  <si>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</si>
  <si>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</si>
  <si>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</si>
  <si>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</si>
  <si>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</si>
  <si>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</si>
  <si>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</si>
  <si>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</si>
  <si>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</si>
  <si>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</si>
  <si>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</si>
  <si>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</si>
  <si>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</si>
  <si>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</si>
  <si>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</si>
  <si>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</si>
  <si>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</si>
  <si>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</si>
  <si>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</si>
  <si>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</si>
  <si>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</si>
  <si>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</si>
  <si>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</si>
  <si>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</si>
  <si>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</si>
  <si>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</si>
  <si>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</si>
  <si>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</si>
  <si>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</si>
  <si>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</si>
  <si>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</si>
  <si>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</si>
  <si>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</si>
  <si>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</si>
  <si>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</si>
  <si>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</si>
  <si>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</si>
  <si>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</si>
  <si>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</si>
  <si>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</si>
  <si>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</si>
  <si>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</si>
  <si>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</si>
  <si>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</si>
  <si>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</si>
  <si>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</si>
  <si>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</si>
  <si>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</si>
  <si>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</si>
  <si>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</si>
  <si>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</si>
  <si>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</si>
  <si>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</si>
  <si>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</si>
  <si>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</si>
  <si>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</si>
  <si>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</si>
  <si>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</si>
  <si>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</si>
  <si>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</si>
  <si>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</si>
  <si>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</si>
  <si>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</si>
  <si>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</si>
  <si>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</si>
  <si>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</si>
  <si>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</si>
  <si>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</si>
  <si>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</si>
  <si>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</si>
  <si>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</si>
  <si>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</si>
  <si>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</si>
  <si>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</si>
  <si>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</si>
  <si>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</si>
  <si>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</si>
  <si>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</si>
  <si>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</si>
  <si>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</si>
  <si>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</si>
  <si>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</si>
  <si>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</si>
  <si>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</si>
  <si>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</si>
  <si>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</si>
  <si>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</si>
  <si>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</si>
  <si>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</si>
  <si>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</si>
  <si>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</si>
  <si>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</si>
  <si>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</si>
  <si>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</si>
  <si>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</si>
  <si>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</si>
  <si>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</si>
  <si>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</si>
  <si>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</si>
  <si>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</si>
  <si>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</si>
  <si>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</si>
  <si>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</si>
  <si>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</si>
  <si>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</si>
  <si>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</si>
  <si>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</si>
  <si>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</si>
  <si>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</si>
  <si>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</si>
  <si>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</si>
  <si>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</si>
  <si>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</si>
  <si>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</si>
  <si>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</si>
  <si>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</si>
  <si>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</si>
  <si>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</si>
  <si>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</si>
  <si>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</si>
  <si>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</si>
  <si>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</si>
  <si>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</si>
  <si>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</si>
  <si>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</si>
  <si>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</si>
  <si>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</si>
  <si>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</si>
  <si>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</si>
  <si>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</si>
  <si>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</si>
  <si>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</si>
  <si>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</si>
  <si>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</si>
  <si>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</si>
  <si>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</si>
  <si>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</si>
  <si>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</si>
  <si>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</si>
  <si>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</si>
  <si>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</si>
  <si>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</si>
  <si>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</si>
  <si>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</si>
  <si>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</si>
  <si>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</si>
  <si>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</si>
  <si>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</si>
  <si>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</si>
  <si>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</si>
  <si>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</si>
  <si>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</si>
  <si>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</si>
  <si>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</si>
  <si>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</si>
  <si>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</si>
  <si>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</si>
  <si>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</si>
  <si>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</si>
  <si>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</si>
  <si>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</si>
  <si>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</si>
  <si>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</si>
  <si>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</si>
  <si>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</si>
  <si>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</si>
  <si>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</si>
  <si>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</si>
  <si>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</si>
  <si>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</si>
  <si>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</si>
  <si>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</si>
  <si>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</si>
  <si>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</si>
  <si>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</si>
  <si>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</si>
  <si>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</si>
  <si>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</si>
  <si>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</si>
  <si>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</si>
  <si>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</si>
  <si>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</si>
  <si>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</si>
  <si>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</si>
  <si>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</si>
  <si>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</si>
  <si>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</si>
  <si>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</si>
  <si>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</si>
  <si>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</si>
  <si>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</si>
  <si>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</si>
  <si>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</si>
  <si>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</si>
  <si>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</si>
  <si>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</si>
  <si>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</si>
  <si>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</si>
  <si>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</si>
  <si>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</si>
  <si>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</si>
  <si>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</si>
  <si>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</si>
  <si>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</si>
  <si>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</si>
  <si>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</si>
  <si>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</si>
  <si>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</si>
  <si>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</si>
  <si>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</si>
  <si>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</si>
  <si>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</si>
  <si>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</si>
  <si>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</si>
  <si>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</si>
  <si>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</si>
  <si>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</si>
  <si>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</si>
  <si>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</si>
  <si>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</si>
  <si>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</si>
  <si>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</si>
  <si>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</si>
  <si>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</si>
  <si>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</si>
  <si>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</si>
  <si>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</si>
  <si>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</si>
  <si>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</si>
  <si>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</si>
  <si>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</si>
  <si>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</si>
  <si>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</si>
  <si>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</si>
  <si>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</si>
  <si>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</si>
  <si>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</si>
  <si>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</si>
  <si>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</si>
  <si>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</si>
  <si>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</si>
  <si>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</si>
  <si>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</si>
  <si>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</si>
  <si>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</si>
  <si>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</si>
  <si>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</si>
  <si>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</si>
  <si>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</si>
  <si>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</si>
  <si>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</si>
  <si>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</si>
  <si>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</si>
  <si>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</si>
  <si>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</si>
  <si>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</si>
  <si>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</si>
  <si>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</si>
  <si>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</si>
  <si>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</si>
  <si>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</si>
  <si>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</si>
  <si>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</si>
  <si>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</si>
  <si>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</si>
  <si>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</si>
  <si>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</si>
  <si>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</si>
  <si>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</si>
  <si>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</si>
  <si>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</si>
  <si>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</si>
  <si>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</si>
  <si>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</si>
  <si>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</si>
  <si>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</si>
  <si>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</si>
  <si>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</si>
  <si>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</si>
  <si>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</si>
  <si>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</si>
  <si>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</si>
  <si>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</si>
  <si>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</si>
  <si>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</si>
  <si>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</si>
  <si>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</si>
  <si>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</si>
  <si>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</si>
  <si>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</si>
  <si>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</si>
  <si>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</si>
  <si>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</si>
  <si>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</si>
  <si>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</si>
  <si>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</si>
  <si>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</si>
  <si>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</si>
  <si>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</si>
  <si>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</si>
  <si>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</si>
  <si>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</si>
  <si>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</si>
  <si>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</si>
  <si>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</si>
  <si>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</si>
  <si>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</si>
  <si>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</si>
  <si>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</si>
  <si>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</si>
  <si>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</si>
  <si>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</si>
  <si>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</si>
  <si>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</si>
  <si>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</si>
  <si>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</si>
  <si>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</si>
  <si>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</si>
  <si>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</si>
  <si>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</si>
  <si>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</si>
  <si>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</si>
  <si>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</si>
  <si>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</si>
  <si>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</si>
  <si>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</si>
  <si>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</si>
  <si>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</si>
  <si>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</si>
  <si>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</si>
  <si>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</si>
  <si>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</si>
  <si>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</si>
  <si>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</si>
  <si>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</si>
  <si>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</si>
  <si>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</si>
  <si>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</si>
  <si>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</si>
  <si>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</si>
  <si>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</si>
  <si>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</si>
  <si>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</si>
  <si>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</si>
  <si>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</si>
  <si>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</si>
  <si>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</si>
  <si>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</si>
  <si>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</si>
  <si>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</si>
  <si>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</si>
  <si>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</si>
  <si>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</si>
  <si>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</si>
  <si>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</si>
  <si>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</si>
  <si>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</si>
  <si>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</si>
  <si>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</si>
  <si>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</si>
  <si>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</si>
  <si>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</si>
  <si>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</si>
  <si>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</si>
  <si>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</si>
  <si>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</si>
  <si>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</si>
  <si>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</si>
  <si>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</si>
  <si>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</si>
  <si>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</si>
  <si>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</si>
  <si>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</si>
  <si>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</si>
  <si>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</si>
  <si>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</si>
  <si>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</si>
  <si>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</si>
  <si>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</si>
  <si>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</si>
  <si>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</si>
  <si>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</si>
  <si>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</si>
  <si>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</si>
  <si>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</si>
  <si>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</si>
  <si>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</si>
  <si>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</si>
  <si>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</si>
  <si>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</si>
  <si>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</si>
  <si>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</si>
  <si>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</si>
  <si>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</si>
  <si>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</si>
  <si>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</si>
  <si>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</si>
  <si>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</si>
  <si>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</si>
  <si>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</si>
  <si>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</si>
  <si>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</si>
  <si>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</si>
  <si>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</si>
  <si>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</si>
  <si>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</si>
  <si>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</si>
  <si>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</si>
  <si>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</si>
  <si>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</si>
  <si>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</si>
  <si>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</si>
  <si>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</si>
  <si>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</si>
  <si>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</si>
  <si>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</si>
  <si>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</si>
  <si>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</si>
  <si>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</si>
  <si>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</si>
  <si>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</si>
  <si>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</si>
  <si>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</si>
  <si>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</si>
  <si>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</si>
  <si>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</si>
  <si>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</si>
  <si>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</si>
  <si>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</si>
  <si>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</si>
  <si>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</si>
  <si>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</si>
  <si>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</si>
  <si>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</si>
  <si>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</si>
  <si>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</si>
  <si>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</si>
  <si>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</si>
  <si>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</si>
  <si>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</si>
  <si>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</si>
  <si>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</si>
  <si>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</si>
  <si>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</si>
  <si>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</si>
  <si>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</si>
  <si>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</si>
  <si>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</si>
  <si>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</si>
  <si>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</si>
  <si>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</si>
  <si>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</si>
  <si>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</si>
  <si>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</si>
  <si>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</si>
  <si>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</si>
  <si>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</si>
  <si>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</si>
  <si>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</si>
  <si>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</si>
  <si>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</si>
  <si>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</si>
  <si>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</si>
  <si>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</si>
  <si>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</si>
  <si>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</si>
  <si>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</si>
  <si>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</si>
  <si>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</si>
  <si>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</si>
  <si>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</si>
  <si>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</si>
  <si>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</si>
  <si>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</si>
  <si>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</si>
  <si>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</si>
  <si>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</si>
  <si>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</si>
  <si>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</si>
  <si>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</si>
  <si>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</si>
  <si>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</si>
  <si>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</si>
  <si>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</si>
  <si>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</si>
  <si>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</si>
  <si>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</si>
  <si>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</si>
  <si>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</si>
  <si>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</si>
  <si>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</si>
  <si>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</si>
  <si>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</si>
  <si>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</si>
  <si>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</si>
  <si>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</si>
  <si>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</si>
  <si>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</si>
  <si>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</si>
  <si>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</si>
  <si>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</si>
  <si>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</si>
  <si>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</si>
  <si>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</si>
  <si>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</si>
  <si>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</si>
  <si>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</si>
  <si>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</si>
  <si>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</si>
  <si>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</si>
  <si>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</si>
  <si>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</si>
  <si>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塩崎みどり</t>
    <rPh sb="0" eb="2">
      <t>シオザキ</t>
    </rPh>
    <phoneticPr fontId="1"/>
  </si>
  <si>
    <t>サニーステージ横濱吉野町 支配人</t>
    <rPh sb="7" eb="12">
      <t>ヨコハマヨシノチョウ</t>
    </rPh>
    <rPh sb="13" eb="16">
      <t>シハイニン</t>
    </rPh>
    <phoneticPr fontId="1"/>
  </si>
  <si>
    <t>２　法人</t>
  </si>
  <si>
    <t>５　営利法人</t>
  </si>
  <si>
    <t>かぶしきがいしゃ　こまたぐみ</t>
    <phoneticPr fontId="1"/>
  </si>
  <si>
    <t>株式会社　小俣組</t>
    <rPh sb="0" eb="4">
      <t>カブシキカイシャ</t>
    </rPh>
    <rPh sb="5" eb="8">
      <t>コマタグミ</t>
    </rPh>
    <phoneticPr fontId="1"/>
  </si>
  <si>
    <t>神奈川県横浜市南区新川町5丁目28番地</t>
    <rPh sb="0" eb="4">
      <t>カナガワケン</t>
    </rPh>
    <rPh sb="4" eb="7">
      <t>ヨコハマシ</t>
    </rPh>
    <rPh sb="7" eb="9">
      <t>ミナミク</t>
    </rPh>
    <rPh sb="9" eb="12">
      <t>シンカワチョウ</t>
    </rPh>
    <rPh sb="13" eb="15">
      <t>チョウメ</t>
    </rPh>
    <rPh sb="17" eb="19">
      <t>バンチ</t>
    </rPh>
    <phoneticPr fontId="1"/>
  </si>
  <si>
    <t>045</t>
    <phoneticPr fontId="1"/>
  </si>
  <si>
    <t>251</t>
    <phoneticPr fontId="1"/>
  </si>
  <si>
    <t>3707</t>
    <phoneticPr fontId="1"/>
  </si>
  <si>
    <t>3699</t>
    <phoneticPr fontId="1"/>
  </si>
  <si>
    <t>https://</t>
  </si>
  <si>
    <t>代表取締役</t>
    <rPh sb="0" eb="2">
      <t>ダイヒョウ</t>
    </rPh>
    <rPh sb="2" eb="5">
      <t>トリシマリヤク</t>
    </rPh>
    <phoneticPr fontId="1"/>
  </si>
  <si>
    <t>さにーすてーじよこはまよしのちょう</t>
    <phoneticPr fontId="1"/>
  </si>
  <si>
    <t>サニーステージ横濱吉野町</t>
    <rPh sb="7" eb="12">
      <t>ヨコハマヨシノチョウ</t>
    </rPh>
    <phoneticPr fontId="1"/>
  </si>
  <si>
    <t>神奈川県横浜市南区新川町5丁目28番地2</t>
    <rPh sb="0" eb="7">
      <t>カナガワケンヨコハマシ</t>
    </rPh>
    <rPh sb="7" eb="9">
      <t>ミナミク</t>
    </rPh>
    <rPh sb="9" eb="12">
      <t>シンカワチョウ</t>
    </rPh>
    <rPh sb="13" eb="15">
      <t>チョウメ</t>
    </rPh>
    <rPh sb="17" eb="19">
      <t>バンチ</t>
    </rPh>
    <phoneticPr fontId="1"/>
  </si>
  <si>
    <t>横浜市営地下鉄　吉野町</t>
    <rPh sb="0" eb="4">
      <t>ヨコハマシエイ</t>
    </rPh>
    <rPh sb="4" eb="7">
      <t>チカテツ</t>
    </rPh>
    <rPh sb="8" eb="11">
      <t>ヨシノチョウ</t>
    </rPh>
    <phoneticPr fontId="1"/>
  </si>
  <si>
    <t>横浜市営地下鉄　吉野町駅　3番出口徒歩2分
京急　南太田駅　徒歩8分
首都高速道路　花之木IC　車で3分</t>
    <rPh sb="0" eb="4">
      <t>ヨコハマシエイ</t>
    </rPh>
    <rPh sb="4" eb="7">
      <t>チカテツ</t>
    </rPh>
    <rPh sb="8" eb="11">
      <t>ヨシノチョウ</t>
    </rPh>
    <rPh sb="11" eb="12">
      <t>エキ</t>
    </rPh>
    <rPh sb="14" eb="15">
      <t>バン</t>
    </rPh>
    <rPh sb="15" eb="17">
      <t>デグチ</t>
    </rPh>
    <rPh sb="17" eb="19">
      <t>トホ</t>
    </rPh>
    <rPh sb="20" eb="21">
      <t>フン</t>
    </rPh>
    <rPh sb="23" eb="25">
      <t>ケイキュウ</t>
    </rPh>
    <rPh sb="26" eb="27">
      <t>ミナミ</t>
    </rPh>
    <rPh sb="27" eb="29">
      <t>オオタ</t>
    </rPh>
    <rPh sb="29" eb="30">
      <t>エキ</t>
    </rPh>
    <rPh sb="31" eb="33">
      <t>トホ</t>
    </rPh>
    <rPh sb="34" eb="35">
      <t>フン</t>
    </rPh>
    <rPh sb="37" eb="43">
      <t>シュトコウソクドウロ</t>
    </rPh>
    <rPh sb="44" eb="47">
      <t>ハナノキ</t>
    </rPh>
    <rPh sb="50" eb="51">
      <t>クルマ</t>
    </rPh>
    <rPh sb="53" eb="54">
      <t>フン</t>
    </rPh>
    <phoneticPr fontId="1"/>
  </si>
  <si>
    <t>286</t>
    <phoneticPr fontId="1"/>
  </si>
  <si>
    <t>3232</t>
    <phoneticPr fontId="1"/>
  </si>
  <si>
    <t>261</t>
    <phoneticPr fontId="1"/>
  </si>
  <si>
    <t>3202</t>
    <phoneticPr fontId="1"/>
  </si>
  <si>
    <t>yoshinocho</t>
    <phoneticPr fontId="1"/>
  </si>
  <si>
    <t>sunnystage.com</t>
    <phoneticPr fontId="1"/>
  </si>
  <si>
    <t>www.sunnystage.com</t>
    <phoneticPr fontId="1"/>
  </si>
  <si>
    <t>支配人</t>
    <rPh sb="0" eb="3">
      <t>シハイニン</t>
    </rPh>
    <phoneticPr fontId="1"/>
  </si>
  <si>
    <t>１　介護付（一般型特定施設入居者生活介護を提供する場合）</t>
  </si>
  <si>
    <t>1470501741</t>
    <phoneticPr fontId="1"/>
  </si>
  <si>
    <t>横浜市</t>
    <rPh sb="0" eb="3">
      <t>ヨコハマシ</t>
    </rPh>
    <phoneticPr fontId="1"/>
  </si>
  <si>
    <t>１　あり</t>
  </si>
  <si>
    <t>１　全室個室（縁故者個室含む）</t>
  </si>
  <si>
    <t>２　なし</t>
  </si>
  <si>
    <t>２　あり（ストレッチャー対応）</t>
  </si>
  <si>
    <t>１　全ての居室あり</t>
  </si>
  <si>
    <t>１　全ての便所あり</t>
  </si>
  <si>
    <t>１　全ての浴室あり</t>
  </si>
  <si>
    <t xml:space="preserve"> 1.事業所の介護職員・看護職員は、入居者の要介護者・要支援者の心身の特性を踏まえて、その有する能力に応じ、自立した日常生活を送れるよう「入浴、排泄、食事等の介護その他の日常生活上の世話」及び機能訓練及び療養上の世話に努めます。
2.事業の実施にあたっては、関係市区町村、地域の保健、医療、福祉サービスとの綿密な連携を図り、総合的なサービスの提供に努めます。</t>
    <phoneticPr fontId="1"/>
  </si>
  <si>
    <t>私たちは、繭から糸を紡ぐかの様に、一人ひとりの想いを大切に引き出し、向かい合います。
そして、ご入居者様も、ご家族様も、職員もサニーステージと出会うこれまでの様々な想いと
これから、はじまるサニーステージでの時間（とき）を紡いでつなぐ役割が私たちの存在意義です。
その結果として、最後はサニーステージで良かったと思えるときを実現する事を目標としています。</t>
    <phoneticPr fontId="1"/>
  </si>
  <si>
    <t>１　自ら実施</t>
  </si>
  <si>
    <t>２　委託</t>
  </si>
  <si>
    <t>○</t>
  </si>
  <si>
    <t>医療法人社団ﾕﾆﾒﾃﾞｨｺ　山手台クリニック</t>
    <phoneticPr fontId="1"/>
  </si>
  <si>
    <t>横浜市泉区領家3-2-4山手台IKﾌﾟﾗｻﾞ2F</t>
    <phoneticPr fontId="1"/>
  </si>
  <si>
    <t>精神科、整形外科、内科</t>
    <phoneticPr fontId="1"/>
  </si>
  <si>
    <t>医療法人社団ｵﾊﾅ　長者町ﾌｧﾐﾘｰｸﾘﾆｯｸ</t>
    <phoneticPr fontId="1"/>
  </si>
  <si>
    <t>横浜市中区長者町3-7-5　YS長者町ビル１F</t>
    <phoneticPr fontId="1"/>
  </si>
  <si>
    <t>内科、精神科、皮膚科</t>
    <phoneticPr fontId="1"/>
  </si>
  <si>
    <t>医療法人　光陽会　磯子中央病院</t>
    <phoneticPr fontId="1"/>
  </si>
  <si>
    <t>横浜市磯子区磯子2-20-45</t>
    <phoneticPr fontId="1"/>
  </si>
  <si>
    <t>内科、外科、整形外科、脳外科、形成外科、循環器内科、泌尿器内科、ﾘﾊﾋﾞﾘﾃｰｼｮﾝ科</t>
    <phoneticPr fontId="1"/>
  </si>
  <si>
    <t>定期的な往診・口腔ケア・緊急時の対応・薬剤の処方・健康相談</t>
    <phoneticPr fontId="1"/>
  </si>
  <si>
    <t>適切な介護等を提供するために居室移動の場合がある。</t>
    <phoneticPr fontId="1"/>
  </si>
  <si>
    <t>適切な介護サービス提供のため、一定の観察期間を設け期間を設け、医師の意見を聞いた上で、居室を変更して頂くことがある。この場合、入居者本人及び身元引受人の同意の上で住み替えて頂く。</t>
    <phoneticPr fontId="1"/>
  </si>
  <si>
    <t>お部屋のタイプの変更により生じた前払金については、その差額をご返金、またはお預りさせて頂く。ただし、償却月数についてはご契約の日から起算とさせて頂く。この内容については、覚書にて対応する。</t>
    <phoneticPr fontId="1"/>
  </si>
  <si>
    <t>居室利用権は住み替えた居室へ引き継ぐ。</t>
    <phoneticPr fontId="1"/>
  </si>
  <si>
    <t>原則65歳以上</t>
    <rPh sb="0" eb="2">
      <t>ゲンソク</t>
    </rPh>
    <rPh sb="4" eb="5">
      <t>サイ</t>
    </rPh>
    <rPh sb="5" eb="7">
      <t>イジョウ</t>
    </rPh>
    <phoneticPr fontId="1"/>
  </si>
  <si>
    <t>　一　入居者が死亡した時（入居者が2名の場合は両者とも死亡したとき
　二　設置者が入居契約書第27条に基づき解除を通告し、予告期間が満了したとき
　三　入居者が入居契約書第28条に基づき解約を行ったとき</t>
    <phoneticPr fontId="1"/>
  </si>
  <si>
    <t>【備考に記載】</t>
    <rPh sb="1" eb="3">
      <t>ビコウ</t>
    </rPh>
    <rPh sb="4" eb="6">
      <t>キサイ</t>
    </rPh>
    <phoneticPr fontId="1"/>
  </si>
  <si>
    <t>1泊9,900円（食費　宿泊費　介護サービス費込）最大6泊7日</t>
    <phoneticPr fontId="1"/>
  </si>
  <si>
    <t>短期利用（短期利用特定施設入居者介護）の設定あり。
1日8,530円及び介護保険の自己負担額
（2日から30日以内　要介護1以上の方が対象）</t>
    <phoneticPr fontId="1"/>
  </si>
  <si>
    <t>ｃ　2.5：１以上</t>
  </si>
  <si>
    <t>介護支援専門員</t>
    <rPh sb="0" eb="4">
      <t>カイゴシエン</t>
    </rPh>
    <rPh sb="4" eb="7">
      <t>センモンイン</t>
    </rPh>
    <phoneticPr fontId="1"/>
  </si>
  <si>
    <t>１　利用権方式</t>
  </si>
  <si>
    <t>４　選択方式</t>
  </si>
  <si>
    <t>１　減額なし</t>
  </si>
  <si>
    <t>神奈川県の消費者物価指数及び人件費を勘案する</t>
    <phoneticPr fontId="1"/>
  </si>
  <si>
    <t>運営懇談会において議題とし意見を聞いた上で改定する</t>
    <phoneticPr fontId="1"/>
  </si>
  <si>
    <t>問わない</t>
    <rPh sb="0" eb="1">
      <t>ト</t>
    </rPh>
    <phoneticPr fontId="1"/>
  </si>
  <si>
    <t>前払金の一部を月額で受領するもので、算定根拠は前払金に準ずる。</t>
    <phoneticPr fontId="1"/>
  </si>
  <si>
    <t>事務管理費、生活サービスの人件費、共用施設の維持管理費。</t>
    <phoneticPr fontId="1"/>
  </si>
  <si>
    <t>【食材費】　月額35,580円／人･月（1ヶ月30日喫食の場合）
朝食302円、昼食410円、間食118円、夕食356円（いずれも軽減税率、少数点以下切捨）使途；食材に関わる費用。※欠食した場合は、3日前までの申し出により食材費はかかりません。
【厨房委託費】月額　36,300円／人･月（1ヶ月30日の場合）
日額1,210円／人
使途；栄養士その他食事部門の人件費等の費用</t>
    <phoneticPr fontId="1"/>
  </si>
  <si>
    <t>居室及び共用施設で使用する水道・電気・給湯・冷暖房等の使用料。建物の階層及び床面積、部屋数等を考慮し設定。</t>
    <phoneticPr fontId="1"/>
  </si>
  <si>
    <t>日用品・オムツ代・私物クリーニング・理美容・居室クリーニング・医療費・行事食と通常食との差額・協力医療機関以外への付添・買物代行　等</t>
    <phoneticPr fontId="1"/>
  </si>
  <si>
    <t>【備考に記載】</t>
    <phoneticPr fontId="1"/>
  </si>
  <si>
    <t>150万～268万</t>
    <rPh sb="3" eb="4">
      <t>マン</t>
    </rPh>
    <rPh sb="8" eb="9">
      <t>マン</t>
    </rPh>
    <phoneticPr fontId="1"/>
  </si>
  <si>
    <t>・入居金償却期間の起算日から3月以内の場合
所定の手続きで解約の申し出がなされた場合及び入居者の死亡による契約終了の場合は、入居者が施設利用の対価として1日当たり 
【〔前払金－想定居住期間を超えた期間に備えて受領する額〕 　　  ÷償却期間月数(60ヶ月)÷30日】を支払う事で、事業者は受領済みの前払金を無利息で入居者に返還する。</t>
    <phoneticPr fontId="1"/>
  </si>
  <si>
    <t>・前払金償却期間内の場合
　前払金×0.8×（1826日－居室使用日数）÷1826日。
　入居日から契約終了日まで日割り計算にて返還する。
・前払金償却期間を超える場合
　返還金はありませんが、家賃相当額の追加徴収も行わない。</t>
    <phoneticPr fontId="1"/>
  </si>
  <si>
    <t>株式会社横浜銀行</t>
    <phoneticPr fontId="1"/>
  </si>
  <si>
    <t>長期入院のため</t>
    <rPh sb="0" eb="4">
      <t>チョウキニュウイン</t>
    </rPh>
    <phoneticPr fontId="1"/>
  </si>
  <si>
    <t>施設　生活相談員</t>
    <rPh sb="0" eb="2">
      <t>シセツ</t>
    </rPh>
    <rPh sb="3" eb="8">
      <t>セイカツソウダンイン</t>
    </rPh>
    <phoneticPr fontId="1"/>
  </si>
  <si>
    <t>本部お客様相談室</t>
    <rPh sb="0" eb="2">
      <t>ホンブ</t>
    </rPh>
    <rPh sb="3" eb="5">
      <t>キャクサマ</t>
    </rPh>
    <rPh sb="5" eb="8">
      <t>ソウダンシツ</t>
    </rPh>
    <phoneticPr fontId="1"/>
  </si>
  <si>
    <t>830</t>
    <phoneticPr fontId="1"/>
  </si>
  <si>
    <t>5771</t>
    <phoneticPr fontId="1"/>
  </si>
  <si>
    <t>公益社団法人全国有料老人ホーム協会</t>
    <phoneticPr fontId="1"/>
  </si>
  <si>
    <t>03</t>
    <phoneticPr fontId="1"/>
  </si>
  <si>
    <t>3548</t>
    <phoneticPr fontId="1"/>
  </si>
  <si>
    <t>1077</t>
    <phoneticPr fontId="1"/>
  </si>
  <si>
    <t>神奈川県国民健康保険団体連合会 介護保険課介護苦情相談係</t>
    <phoneticPr fontId="1"/>
  </si>
  <si>
    <t>329</t>
    <phoneticPr fontId="1"/>
  </si>
  <si>
    <t>3447</t>
    <phoneticPr fontId="1"/>
  </si>
  <si>
    <t>横浜市　はまふくコール（横浜市苦情相談コールセンター）</t>
    <phoneticPr fontId="1"/>
  </si>
  <si>
    <t>263</t>
    <phoneticPr fontId="1"/>
  </si>
  <si>
    <t>8084</t>
    <phoneticPr fontId="1"/>
  </si>
  <si>
    <t>あいおい損害保険加入</t>
    <rPh sb="4" eb="8">
      <t>ソンガイホケン</t>
    </rPh>
    <rPh sb="8" eb="10">
      <t>カニュウ</t>
    </rPh>
    <phoneticPr fontId="1"/>
  </si>
  <si>
    <t>公益社団法人かながわ福祉サービス振興会</t>
    <phoneticPr fontId="1"/>
  </si>
  <si>
    <t>２　入居希望者に交付</t>
  </si>
  <si>
    <t>１　入居希望者に公開</t>
  </si>
  <si>
    <t>なし</t>
    <phoneticPr fontId="1"/>
  </si>
  <si>
    <t xml:space="preserve">事業主体から解約を求める場合
【解約条項】
（設置者からの契約解除）
　入居契約書第27条　設置者は、入居者が次の各号のいずれかに該当し、かつ、そのことが本契約をこれ以上将来にわたって維持することが社会通念上著しく困難と認められる場合に、本条第2項及び第3項に規定した条件の下に、本契約を解除することがある。
　一　入居申込書に虚偽の事項を記載する等の不正手段により入居したとき
　二　月払いの利用料その他の支払いを正当な理由なく、しばしば遅滞するとき
　三　禁止または、制限される行為が行われた場合
　四　入居者の行動が、他の入居者又は従業員の生命に危害を及ぼし、又は、その危害の切迫した恐れがあり、かつ有料老人ホームにおける通常の介護方法及び接遇方法ではこれを防止することができないとき
　五　入居者又はその家族・連帯保証人・身元引受人・返還金受取人等による、設置者の役職員や他の入居者等に対するハラスメントにより、入居者との信頼関係が著しく害され事業の継続に重大な支障が及んだとき
　・上記の場合において設置者は書面にて、医師の意見を聞き一定の観察期間をおきます。また、解除の場合は、事業者は書面にて次の各号に掲げる手続きを行う。
　一　契約解除の通告について90日の予告期間をおく
　二　前項の通告に先立ち、入居者及び身元引受人等に弁明の機会を設ける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前払金の受領
【算定根拠】
・終身にわたって受領すべき家賃相当額の一部を前払金として一括して受領するもの
　前払金の額＝家賃相当額のうち前払い金として月に支払う額×想定居住期間+想定居住期間を超えた期間に備えて受領する額
・家賃相当額のうち前払い金として月に支払う額
　建物賃借料、設備費、修繕費、借入利息、管理事務費等を基礎とし、近傍家賃を参照し想定居住期間を勘案して算出。
・想定居住期間
　確率的に入居者のうち概ね50％の方が入居し続けることが予想される期間として、入居時の年齢や性別、自立者か要介護者などに応じて、入居者の平均寿命等を参考にして設定。
・想定居住期間を超えて契約が継続する場合に備えて受領する額。
　想定居住期間を超えて入居者全員が退去するまでの予測家賃額。
【償却の開始日】
「入居日」とあるが償却起算日は「入居日翌日」となる。
</t>
    <phoneticPr fontId="1"/>
  </si>
  <si>
    <t>実費</t>
    <rPh sb="0" eb="2">
      <t>ジッピ</t>
    </rPh>
    <phoneticPr fontId="1"/>
  </si>
  <si>
    <t>1時間あたり3,300円</t>
    <phoneticPr fontId="1"/>
  </si>
  <si>
    <t>協力医療機関への通院介助は無料で行う</t>
    <phoneticPr fontId="1"/>
  </si>
  <si>
    <t>配膳下膳行い1回220</t>
    <phoneticPr fontId="1"/>
  </si>
  <si>
    <t>一ヵ月5,500円</t>
    <phoneticPr fontId="1"/>
  </si>
  <si>
    <t>体調不良時は無料</t>
    <rPh sb="0" eb="2">
      <t>タイチョウ</t>
    </rPh>
    <rPh sb="2" eb="5">
      <t>フリョウジ</t>
    </rPh>
    <rPh sb="6" eb="8">
      <t>ムリョウ</t>
    </rPh>
    <phoneticPr fontId="1"/>
  </si>
  <si>
    <t>食費に含まれる</t>
    <rPh sb="0" eb="2">
      <t>ショクヒ</t>
    </rPh>
    <rPh sb="3" eb="4">
      <t>フク</t>
    </rPh>
    <phoneticPr fontId="1"/>
  </si>
  <si>
    <t>ネットスーパーで購入できる物を週に1度行う</t>
    <phoneticPr fontId="1"/>
  </si>
  <si>
    <t>原則行わない</t>
    <rPh sb="0" eb="2">
      <t>ゲンソク</t>
    </rPh>
    <rPh sb="2" eb="3">
      <t>オコナ</t>
    </rPh>
    <phoneticPr fontId="1"/>
  </si>
  <si>
    <t>年に2回の機会を提供する。
実費</t>
    <phoneticPr fontId="1"/>
  </si>
  <si>
    <t>www.komatagumi.co.jp</t>
    <phoneticPr fontId="1"/>
  </si>
  <si>
    <t>医療法人社団　貞栄会
横浜在宅診療クリニック</t>
    <phoneticPr fontId="1"/>
  </si>
  <si>
    <t>横浜市神奈川区鶴屋町3-29-4
CRANE CORNER　４階</t>
    <phoneticPr fontId="1"/>
  </si>
  <si>
    <t>診療科目　内科、精神科、皮膚科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</si>
</sst>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0" fontId="10" fillId="0" borderId="35" xfId="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hyperlink" Target="http://www.sunnystage.com/" TargetMode="External" />
  <Relationship Id="rId1" Type="http://schemas.openxmlformats.org/officeDocument/2006/relationships/hyperlink" Target="http://www.komatagumi.co.jp/" TargetMode="External" />
  <Relationship Id="rId5" Type="http://schemas.openxmlformats.org/officeDocument/2006/relationships/comments" Target="../comments1.xml" />
  <Relationship Id="rId4"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L561" sqref="L561:P56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1"/>
      <c r="H5" s="341"/>
      <c r="I5" s="341"/>
      <c r="J5" s="341"/>
      <c r="K5" s="341"/>
      <c r="L5" s="341"/>
      <c r="M5" s="341"/>
      <c r="N5" s="341"/>
      <c r="O5" s="341"/>
      <c r="P5" s="341"/>
      <c r="Q5" s="12"/>
    </row>
    <row r="6" spans="1:20" ht="20.100000000000001" customHeight="1">
      <c r="B6" s="453" t="s">
        <v>2</v>
      </c>
      <c r="C6" s="325"/>
      <c r="D6" s="325"/>
      <c r="E6" s="326"/>
      <c r="F6" s="110" t="s">
        <v>2529</v>
      </c>
      <c r="G6" s="341"/>
      <c r="H6" s="341"/>
      <c r="I6" s="341"/>
      <c r="J6" s="341"/>
      <c r="K6" s="341"/>
      <c r="L6" s="341"/>
      <c r="M6" s="341"/>
      <c r="N6" s="341"/>
      <c r="O6" s="341"/>
      <c r="P6" s="341"/>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c r="K15" s="117"/>
      <c r="L15" s="117"/>
      <c r="M15" s="117"/>
      <c r="N15" s="117"/>
      <c r="O15" s="117"/>
      <c r="P15" s="118"/>
    </row>
    <row r="16" spans="1:20" ht="19.899999999999999"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v>232</v>
      </c>
      <c r="H17" s="35" t="s">
        <v>468</v>
      </c>
      <c r="I17" s="32">
        <v>27</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4"/>
      <c r="C20" s="365"/>
      <c r="D20" s="365"/>
      <c r="E20" s="366"/>
      <c r="F20" s="130" t="s">
        <v>15</v>
      </c>
      <c r="G20" s="130"/>
      <c r="H20" s="130"/>
      <c r="I20" s="130"/>
      <c r="J20" s="64" t="s">
        <v>2535</v>
      </c>
      <c r="K20" s="35" t="s">
        <v>468</v>
      </c>
      <c r="L20" s="63" t="s">
        <v>2536</v>
      </c>
      <c r="M20" s="35" t="s">
        <v>468</v>
      </c>
      <c r="N20" s="63" t="s">
        <v>2538</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2539</v>
      </c>
      <c r="K23" s="400"/>
      <c r="L23" s="449" t="s">
        <v>2637</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v>2</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1922</v>
      </c>
      <c r="G26" s="445"/>
      <c r="H26" s="35" t="s">
        <v>465</v>
      </c>
      <c r="I26" s="445">
        <v>8</v>
      </c>
      <c r="J26" s="445"/>
      <c r="K26" s="35" t="s">
        <v>466</v>
      </c>
      <c r="L26" s="445">
        <v>10</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4" t="s">
        <v>2541</v>
      </c>
      <c r="I31" s="464"/>
      <c r="J31" s="464"/>
      <c r="K31" s="464"/>
      <c r="L31" s="464"/>
      <c r="M31" s="464"/>
      <c r="N31" s="464"/>
      <c r="O31" s="464"/>
      <c r="P31" s="465"/>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232</v>
      </c>
      <c r="H33" s="35" t="s">
        <v>468</v>
      </c>
      <c r="I33" s="32">
        <v>27</v>
      </c>
      <c r="J33" s="454"/>
      <c r="K33" s="454"/>
      <c r="L33" s="454"/>
      <c r="M33" s="454"/>
      <c r="N33" s="454"/>
      <c r="O33" s="454"/>
      <c r="P33" s="455"/>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468</v>
      </c>
      <c r="L43" s="11" t="s">
        <v>2546</v>
      </c>
      <c r="M43" s="35" t="s">
        <v>468</v>
      </c>
      <c r="N43" s="11" t="s">
        <v>2547</v>
      </c>
      <c r="O43" s="313"/>
      <c r="P43" s="314"/>
      <c r="S43" s="15" t="str">
        <f>IF(OR(J43="",L43="",N43=""),"未記入","")</f>
        <v/>
      </c>
    </row>
    <row r="44" spans="2:20" ht="20.100000000000001" customHeight="1">
      <c r="B44" s="186"/>
      <c r="C44" s="130"/>
      <c r="D44" s="130"/>
      <c r="E44" s="130"/>
      <c r="F44" s="130" t="s">
        <v>15</v>
      </c>
      <c r="G44" s="130"/>
      <c r="H44" s="130"/>
      <c r="I44" s="130"/>
      <c r="J44" s="64" t="s">
        <v>2535</v>
      </c>
      <c r="K44" s="35" t="s">
        <v>468</v>
      </c>
      <c r="L44" s="63" t="s">
        <v>2548</v>
      </c>
      <c r="M44" s="35" t="s">
        <v>468</v>
      </c>
      <c r="N44" s="63" t="s">
        <v>2549</v>
      </c>
      <c r="O44" s="313"/>
      <c r="P44" s="314"/>
    </row>
    <row r="45" spans="2:20" ht="20.100000000000001" customHeight="1">
      <c r="B45" s="186"/>
      <c r="C45" s="130"/>
      <c r="D45" s="130"/>
      <c r="E45" s="130"/>
      <c r="F45" s="194" t="s">
        <v>410</v>
      </c>
      <c r="G45" s="195"/>
      <c r="H45" s="195"/>
      <c r="I45" s="196"/>
      <c r="J45" s="109" t="s">
        <v>2550</v>
      </c>
      <c r="K45" s="117"/>
      <c r="L45" s="117"/>
      <c r="M45" s="35" t="s">
        <v>464</v>
      </c>
      <c r="N45" s="117" t="s">
        <v>2551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2539</v>
      </c>
      <c r="K47" s="400"/>
      <c r="L47" s="449" t="s">
        <v>2552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4">
        <v>2009</v>
      </c>
      <c r="K50" s="445"/>
      <c r="L50" s="35" t="s">
        <v>465</v>
      </c>
      <c r="M50" s="61">
        <v>4</v>
      </c>
      <c r="N50" s="35" t="s">
        <v>466</v>
      </c>
      <c r="O50" s="61">
        <v>30</v>
      </c>
      <c r="P50" s="37" t="s">
        <v>467</v>
      </c>
      <c r="S50" s="15" t="str">
        <f>IF(OR(J50="",M50="",O50=""),"未記入","")</f>
        <v/>
      </c>
    </row>
    <row r="51" spans="1:20" ht="20.100000000000001" customHeight="1" thickBot="1">
      <c r="B51" s="152" t="s">
        <v>29</v>
      </c>
      <c r="C51" s="448"/>
      <c r="D51" s="448"/>
      <c r="E51" s="448"/>
      <c r="F51" s="448"/>
      <c r="G51" s="448"/>
      <c r="H51" s="448"/>
      <c r="I51" s="448"/>
      <c r="J51" s="446">
        <v>2009</v>
      </c>
      <c r="K51" s="447"/>
      <c r="L51" s="36" t="s">
        <v>465</v>
      </c>
      <c r="M51" s="62">
        <v>5</v>
      </c>
      <c r="N51" s="36" t="s">
        <v>466</v>
      </c>
      <c r="O51" s="62">
        <v>20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2555</v>
      </c>
      <c r="K55" s="132"/>
      <c r="L55" s="132"/>
      <c r="M55" s="132"/>
      <c r="N55" s="132"/>
      <c r="O55" s="132"/>
      <c r="P55" s="133"/>
    </row>
    <row r="56" spans="1:20" ht="20.100000000000001" customHeight="1">
      <c r="B56" s="87"/>
      <c r="C56" s="88"/>
      <c r="D56" s="89"/>
      <c r="E56" s="130" t="s">
        <v>33</v>
      </c>
      <c r="F56" s="130"/>
      <c r="G56" s="130"/>
      <c r="H56" s="130"/>
      <c r="I56" s="130"/>
      <c r="J56" s="109" t="s">
        <v>2556</v>
      </c>
      <c r="K56" s="117"/>
      <c r="L56" s="117"/>
      <c r="M56" s="117"/>
      <c r="N56" s="117"/>
      <c r="O56" s="117"/>
      <c r="P56" s="118"/>
    </row>
    <row r="57" spans="1:20" ht="20.100000000000001" customHeight="1">
      <c r="B57" s="87"/>
      <c r="C57" s="88"/>
      <c r="D57" s="89"/>
      <c r="E57" s="130" t="s">
        <v>34</v>
      </c>
      <c r="F57" s="130"/>
      <c r="G57" s="130"/>
      <c r="H57" s="130"/>
      <c r="I57" s="130"/>
      <c r="J57" s="444">
        <v>2009</v>
      </c>
      <c r="K57" s="445"/>
      <c r="L57" s="35" t="s">
        <v>465</v>
      </c>
      <c r="M57" s="61">
        <v>6</v>
      </c>
      <c r="N57" s="35" t="s">
        <v>466</v>
      </c>
      <c r="O57" s="61">
        <v>1</v>
      </c>
      <c r="P57" s="37" t="s">
        <v>467</v>
      </c>
    </row>
    <row r="58" spans="1:20" ht="20.100000000000001" customHeight="1" thickBot="1">
      <c r="B58" s="114"/>
      <c r="C58" s="115"/>
      <c r="D58" s="116"/>
      <c r="E58" s="257" t="s">
        <v>35</v>
      </c>
      <c r="F58" s="257"/>
      <c r="G58" s="257"/>
      <c r="H58" s="257"/>
      <c r="I58" s="257"/>
      <c r="J58" s="446">
        <v>2021</v>
      </c>
      <c r="K58" s="447"/>
      <c r="L58" s="36" t="s">
        <v>465</v>
      </c>
      <c r="M58" s="62">
        <v>6</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3247</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3267.5</v>
      </c>
      <c r="L72" s="117"/>
      <c r="M72" s="117"/>
      <c r="N72" s="102" t="s">
        <v>471</v>
      </c>
      <c r="O72" s="102"/>
      <c r="P72" s="263"/>
    </row>
    <row r="73" spans="2:16" ht="20.100000000000001" customHeight="1">
      <c r="B73" s="207"/>
      <c r="C73" s="208"/>
      <c r="D73" s="322"/>
      <c r="E73" s="323"/>
      <c r="F73" s="302"/>
      <c r="G73" s="100" t="s">
        <v>42</v>
      </c>
      <c r="H73" s="100"/>
      <c r="I73" s="100"/>
      <c r="J73" s="100"/>
      <c r="K73" s="109">
        <v>3267.5</v>
      </c>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2557</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2009</v>
      </c>
      <c r="L86" s="39" t="s">
        <v>465</v>
      </c>
      <c r="M86" s="61">
        <v>6</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2039</v>
      </c>
      <c r="L88" s="39" t="s">
        <v>465</v>
      </c>
      <c r="M88" s="61">
        <v>5</v>
      </c>
      <c r="N88" s="39" t="s">
        <v>466</v>
      </c>
      <c r="O88" s="61">
        <v>31</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v>
      </c>
      <c r="K95" s="50" t="s">
        <v>471</v>
      </c>
      <c r="L95" s="109">
        <v>58</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27</v>
      </c>
      <c r="K96" s="50" t="s">
        <v>471</v>
      </c>
      <c r="L96" s="109">
        <v>6</v>
      </c>
      <c r="M96" s="400"/>
      <c r="N96" s="429" t="s">
        <v>2397</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26.25</v>
      </c>
      <c r="K97" s="50" t="s">
        <v>471</v>
      </c>
      <c r="L97" s="109">
        <v>2</v>
      </c>
      <c r="M97" s="400"/>
      <c r="N97" s="429" t="s">
        <v>2397</v>
      </c>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13</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9</v>
      </c>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2</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2</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2557</v>
      </c>
      <c r="H113" s="108"/>
      <c r="I113" s="108"/>
      <c r="J113" s="108"/>
      <c r="K113" s="108"/>
      <c r="L113" s="108"/>
      <c r="M113" s="108"/>
      <c r="N113" s="108"/>
      <c r="O113" s="109"/>
      <c r="P113" s="110"/>
    </row>
    <row r="114" spans="2:16" ht="20.100000000000001" customHeight="1">
      <c r="B114" s="432"/>
      <c r="C114" s="433"/>
      <c r="D114" s="134" t="s">
        <v>79</v>
      </c>
      <c r="E114" s="112"/>
      <c r="F114" s="113"/>
      <c r="G114" s="160" t="s">
        <v>2559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0"/>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2557</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2561</v>
      </c>
      <c r="H123" s="108"/>
      <c r="I123" s="108"/>
      <c r="J123" s="108"/>
      <c r="K123" s="108"/>
      <c r="L123" s="108"/>
      <c r="M123" s="108"/>
      <c r="N123" s="108"/>
      <c r="O123" s="109"/>
      <c r="P123" s="110"/>
    </row>
    <row r="124" spans="2:16" ht="20.100000000000001" customHeight="1">
      <c r="B124" s="87"/>
      <c r="C124" s="89"/>
      <c r="D124" s="153" t="s">
        <v>430</v>
      </c>
      <c r="E124" s="143"/>
      <c r="F124" s="144"/>
      <c r="G124" s="108" t="s">
        <v>2562</v>
      </c>
      <c r="H124" s="108"/>
      <c r="I124" s="108"/>
      <c r="J124" s="108"/>
      <c r="K124" s="108"/>
      <c r="L124" s="108"/>
      <c r="M124" s="108"/>
      <c r="N124" s="108"/>
      <c r="O124" s="109"/>
      <c r="P124" s="110"/>
    </row>
    <row r="125" spans="2:16" ht="20.100000000000001" customHeight="1">
      <c r="B125" s="87"/>
      <c r="C125" s="89"/>
      <c r="D125" s="137" t="s">
        <v>431</v>
      </c>
      <c r="E125" s="340"/>
      <c r="F125" s="138"/>
      <c r="G125" s="108" t="s">
        <v>2563</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2559</v>
      </c>
      <c r="L144" s="405"/>
      <c r="M144" s="405"/>
      <c r="N144" s="405"/>
      <c r="O144" s="93"/>
      <c r="P144" s="406"/>
    </row>
    <row r="145" spans="1:20" ht="20.100000000000001" customHeight="1">
      <c r="B145" s="214"/>
      <c r="C145" s="215"/>
      <c r="D145" s="215"/>
      <c r="E145" s="216"/>
      <c r="F145" s="137" t="s">
        <v>2452</v>
      </c>
      <c r="G145" s="340"/>
      <c r="H145" s="340"/>
      <c r="I145" s="340"/>
      <c r="J145" s="138"/>
      <c r="K145" s="108" t="s">
        <v>2559</v>
      </c>
      <c r="L145" s="108"/>
      <c r="M145" s="108"/>
      <c r="N145" s="108"/>
      <c r="O145" s="109"/>
      <c r="P145" s="110"/>
    </row>
    <row r="146" spans="1:20" ht="20.100000000000001" customHeight="1">
      <c r="B146" s="214"/>
      <c r="C146" s="215"/>
      <c r="D146" s="215"/>
      <c r="E146" s="216"/>
      <c r="F146" s="137" t="s">
        <v>2455</v>
      </c>
      <c r="G146" s="340"/>
      <c r="H146" s="340"/>
      <c r="I146" s="340"/>
      <c r="J146" s="138"/>
      <c r="K146" s="108" t="s">
        <v>2559</v>
      </c>
      <c r="L146" s="108"/>
      <c r="M146" s="108"/>
      <c r="N146" s="108"/>
      <c r="O146" s="109"/>
      <c r="P146" s="110"/>
    </row>
    <row r="147" spans="1:20" ht="20.100000000000001" customHeight="1">
      <c r="B147" s="214"/>
      <c r="C147" s="215"/>
      <c r="D147" s="215"/>
      <c r="E147" s="216"/>
      <c r="F147" s="137" t="s">
        <v>2454</v>
      </c>
      <c r="G147" s="340"/>
      <c r="H147" s="340"/>
      <c r="I147" s="340"/>
      <c r="J147" s="138"/>
      <c r="K147" s="108" t="s">
        <v>2559</v>
      </c>
      <c r="L147" s="108"/>
      <c r="M147" s="108"/>
      <c r="N147" s="108"/>
      <c r="O147" s="109"/>
      <c r="P147" s="110"/>
    </row>
    <row r="148" spans="1:20" ht="20.100000000000001" customHeight="1">
      <c r="B148" s="214"/>
      <c r="C148" s="215"/>
      <c r="D148" s="215"/>
      <c r="E148" s="216"/>
      <c r="F148" s="101" t="s">
        <v>2457</v>
      </c>
      <c r="G148" s="102"/>
      <c r="H148" s="102"/>
      <c r="I148" s="102"/>
      <c r="J148" s="103"/>
      <c r="K148" s="108" t="s">
        <v>2557</v>
      </c>
      <c r="L148" s="108"/>
      <c r="M148" s="108"/>
      <c r="N148" s="108"/>
      <c r="O148" s="109"/>
      <c r="P148" s="110"/>
    </row>
    <row r="149" spans="1:20" ht="20.100000000000001" customHeight="1">
      <c r="B149" s="214"/>
      <c r="C149" s="215"/>
      <c r="D149" s="215"/>
      <c r="E149" s="216"/>
      <c r="F149" s="101" t="s">
        <v>2456</v>
      </c>
      <c r="G149" s="102"/>
      <c r="H149" s="102"/>
      <c r="I149" s="102"/>
      <c r="J149" s="103"/>
      <c r="K149" s="108" t="s">
        <v>2557</v>
      </c>
      <c r="L149" s="108"/>
      <c r="M149" s="108"/>
      <c r="N149" s="108"/>
      <c r="O149" s="109"/>
      <c r="P149" s="110"/>
    </row>
    <row r="150" spans="1:20" ht="20.100000000000001" customHeight="1">
      <c r="B150" s="214"/>
      <c r="C150" s="215"/>
      <c r="D150" s="215"/>
      <c r="E150" s="216"/>
      <c r="F150" s="101" t="s">
        <v>2458</v>
      </c>
      <c r="G150" s="102"/>
      <c r="H150" s="102"/>
      <c r="I150" s="102"/>
      <c r="J150" s="103"/>
      <c r="K150" s="108" t="s">
        <v>2559</v>
      </c>
      <c r="L150" s="108"/>
      <c r="M150" s="108"/>
      <c r="N150" s="108"/>
      <c r="O150" s="109"/>
      <c r="P150" s="110"/>
    </row>
    <row r="151" spans="1:20" ht="20.100000000000001" customHeight="1">
      <c r="B151" s="214"/>
      <c r="C151" s="215"/>
      <c r="D151" s="215"/>
      <c r="E151" s="216"/>
      <c r="F151" s="101" t="s">
        <v>2459</v>
      </c>
      <c r="G151" s="102"/>
      <c r="H151" s="102"/>
      <c r="I151" s="102"/>
      <c r="J151" s="103"/>
      <c r="K151" s="108" t="s">
        <v>2559</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2559</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2557</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2557</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2559</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2559</v>
      </c>
      <c r="L157" s="117"/>
      <c r="M157" s="117"/>
      <c r="N157" s="117"/>
      <c r="O157" s="117"/>
      <c r="P157" s="118"/>
    </row>
    <row r="158" spans="1:20" ht="20.100000000000001" customHeight="1">
      <c r="B158" s="214"/>
      <c r="C158" s="215"/>
      <c r="D158" s="215"/>
      <c r="E158" s="216"/>
      <c r="F158" s="101" t="s">
        <v>2518</v>
      </c>
      <c r="G158" s="102"/>
      <c r="H158" s="102"/>
      <c r="I158" s="102"/>
      <c r="J158" s="103"/>
      <c r="K158" s="109" t="s">
        <v>2559</v>
      </c>
      <c r="L158" s="117"/>
      <c r="M158" s="117"/>
      <c r="N158" s="117"/>
      <c r="O158" s="117"/>
      <c r="P158" s="118"/>
    </row>
    <row r="159" spans="1:20" ht="20.100000000000001" customHeight="1">
      <c r="B159" s="214"/>
      <c r="C159" s="215"/>
      <c r="D159" s="215"/>
      <c r="E159" s="216"/>
      <c r="F159" s="101" t="s">
        <v>2461</v>
      </c>
      <c r="G159" s="102"/>
      <c r="H159" s="102"/>
      <c r="I159" s="102"/>
      <c r="J159" s="103"/>
      <c r="K159" s="109" t="s">
        <v>2557</v>
      </c>
      <c r="L159" s="117"/>
      <c r="M159" s="117"/>
      <c r="N159" s="117"/>
      <c r="O159" s="117"/>
      <c r="P159" s="118"/>
    </row>
    <row r="160" spans="1:20" ht="20.100000000000001" customHeight="1">
      <c r="B160" s="214"/>
      <c r="C160" s="215"/>
      <c r="D160" s="215"/>
      <c r="E160" s="216"/>
      <c r="F160" s="101" t="s">
        <v>403</v>
      </c>
      <c r="G160" s="102"/>
      <c r="H160" s="102"/>
      <c r="I160" s="102"/>
      <c r="J160" s="103"/>
      <c r="K160" s="108" t="s">
        <v>2557</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2559</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2557</v>
      </c>
      <c r="L162" s="108"/>
      <c r="M162" s="108"/>
      <c r="N162" s="108"/>
      <c r="O162" s="109"/>
      <c r="P162" s="110"/>
    </row>
    <row r="163" spans="1:20" ht="20.100000000000001" customHeight="1">
      <c r="B163" s="214"/>
      <c r="C163" s="215"/>
      <c r="D163" s="215"/>
      <c r="E163" s="216"/>
      <c r="F163" s="101" t="s">
        <v>2462</v>
      </c>
      <c r="G163" s="102"/>
      <c r="H163" s="102"/>
      <c r="I163" s="102"/>
      <c r="J163" s="103"/>
      <c r="K163" s="108" t="s">
        <v>2559</v>
      </c>
      <c r="L163" s="108"/>
      <c r="M163" s="108"/>
      <c r="N163" s="108"/>
      <c r="O163" s="109"/>
      <c r="P163" s="110"/>
    </row>
    <row r="164" spans="1:20" ht="20.100000000000001" customHeight="1">
      <c r="B164" s="214"/>
      <c r="C164" s="215"/>
      <c r="D164" s="215"/>
      <c r="E164" s="216"/>
      <c r="F164" s="134" t="s">
        <v>2509</v>
      </c>
      <c r="G164" s="112"/>
      <c r="H164" s="112"/>
      <c r="I164" s="112"/>
      <c r="J164" s="113"/>
      <c r="K164" s="108" t="s">
        <v>2559</v>
      </c>
      <c r="L164" s="108"/>
      <c r="M164" s="108"/>
      <c r="N164" s="108"/>
      <c r="O164" s="109"/>
      <c r="P164" s="110"/>
    </row>
    <row r="165" spans="1:20" ht="20.100000000000001" customHeight="1">
      <c r="B165" s="214"/>
      <c r="C165" s="215"/>
      <c r="D165" s="215"/>
      <c r="E165" s="216"/>
      <c r="F165" s="153" t="s">
        <v>2510</v>
      </c>
      <c r="G165" s="143"/>
      <c r="H165" s="143"/>
      <c r="I165" s="143"/>
      <c r="J165" s="144"/>
      <c r="K165" s="108" t="s">
        <v>2559</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2559</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2559</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2559</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2559</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2559</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2557</v>
      </c>
      <c r="L171" s="108"/>
      <c r="M171" s="108"/>
      <c r="N171" s="108"/>
      <c r="O171" s="109"/>
      <c r="P171" s="110"/>
    </row>
    <row r="172" spans="1:20" ht="20.100000000000001" customHeight="1">
      <c r="B172" s="214"/>
      <c r="C172" s="215"/>
      <c r="D172" s="215"/>
      <c r="E172" s="216"/>
      <c r="F172" s="135"/>
      <c r="G172" s="88"/>
      <c r="H172" s="89"/>
      <c r="I172" s="194" t="s">
        <v>95</v>
      </c>
      <c r="J172" s="196"/>
      <c r="K172" s="108" t="s">
        <v>2559</v>
      </c>
      <c r="L172" s="108"/>
      <c r="M172" s="108"/>
      <c r="N172" s="108"/>
      <c r="O172" s="109"/>
      <c r="P172" s="110"/>
    </row>
    <row r="173" spans="1:20" ht="20.100000000000001" customHeight="1">
      <c r="B173" s="214"/>
      <c r="C173" s="215"/>
      <c r="D173" s="215"/>
      <c r="E173" s="216"/>
      <c r="F173" s="136"/>
      <c r="G173" s="91"/>
      <c r="H173" s="92"/>
      <c r="I173" s="266" t="s">
        <v>96</v>
      </c>
      <c r="J173" s="234"/>
      <c r="K173" s="108" t="s">
        <v>2559</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2557</v>
      </c>
      <c r="L174" s="108"/>
      <c r="M174" s="108"/>
      <c r="N174" s="108"/>
      <c r="O174" s="109"/>
      <c r="P174" s="110"/>
    </row>
    <row r="175" spans="1:20" ht="20.100000000000001" customHeight="1">
      <c r="B175" s="214"/>
      <c r="C175" s="215"/>
      <c r="D175" s="215"/>
      <c r="E175" s="216"/>
      <c r="F175" s="197"/>
      <c r="G175" s="198"/>
      <c r="H175" s="199"/>
      <c r="I175" s="194" t="s">
        <v>95</v>
      </c>
      <c r="J175" s="196"/>
      <c r="K175" s="108" t="s">
        <v>2559</v>
      </c>
      <c r="L175" s="108"/>
      <c r="M175" s="108"/>
      <c r="N175" s="108"/>
      <c r="O175" s="109"/>
      <c r="P175" s="110"/>
    </row>
    <row r="176" spans="1:20" ht="20.100000000000001" customHeight="1">
      <c r="B176" s="214"/>
      <c r="C176" s="215"/>
      <c r="D176" s="215"/>
      <c r="E176" s="216"/>
      <c r="F176" s="197"/>
      <c r="G176" s="198"/>
      <c r="H176" s="199"/>
      <c r="I176" s="266" t="s">
        <v>96</v>
      </c>
      <c r="J176" s="234"/>
      <c r="K176" s="108" t="s">
        <v>2559</v>
      </c>
      <c r="L176" s="108"/>
      <c r="M176" s="108"/>
      <c r="N176" s="108"/>
      <c r="O176" s="109"/>
      <c r="P176" s="110"/>
    </row>
    <row r="177" spans="1:20" ht="20.100000000000001" customHeight="1">
      <c r="B177" s="214"/>
      <c r="C177" s="215"/>
      <c r="D177" s="215"/>
      <c r="E177" s="216"/>
      <c r="F177" s="197"/>
      <c r="G177" s="198"/>
      <c r="H177" s="199"/>
      <c r="I177" s="194" t="s">
        <v>412</v>
      </c>
      <c r="J177" s="196"/>
      <c r="K177" s="108" t="s">
        <v>2559</v>
      </c>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2559</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2568</v>
      </c>
      <c r="G197" s="306" t="s">
        <v>455</v>
      </c>
      <c r="H197" s="306"/>
      <c r="I197" s="306"/>
      <c r="J197" s="306"/>
      <c r="K197" s="306"/>
      <c r="L197" s="306"/>
      <c r="M197" s="306"/>
      <c r="N197" s="306"/>
      <c r="O197" s="306"/>
      <c r="P197" s="410"/>
    </row>
    <row r="198" spans="1:20" ht="20.100000000000001" customHeight="1">
      <c r="B198" s="186"/>
      <c r="C198" s="130"/>
      <c r="D198" s="130"/>
      <c r="E198" s="130"/>
      <c r="F198" s="14" t="s">
        <v>2568</v>
      </c>
      <c r="G198" s="102" t="s">
        <v>456</v>
      </c>
      <c r="H198" s="102"/>
      <c r="I198" s="102"/>
      <c r="J198" s="102"/>
      <c r="K198" s="102"/>
      <c r="L198" s="102"/>
      <c r="M198" s="102"/>
      <c r="N198" s="102"/>
      <c r="O198" s="102"/>
      <c r="P198" s="263"/>
    </row>
    <row r="199" spans="1:20" ht="20.100000000000001" customHeight="1">
      <c r="B199" s="186"/>
      <c r="C199" s="130"/>
      <c r="D199" s="130"/>
      <c r="E199" s="130"/>
      <c r="F199" s="14" t="s">
        <v>2568</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2"/>
      <c r="F201" s="130" t="s">
        <v>5</v>
      </c>
      <c r="G201" s="130"/>
      <c r="H201" s="130"/>
      <c r="I201" s="131" t="s">
        <v>2569</v>
      </c>
      <c r="J201" s="105"/>
      <c r="K201" s="105"/>
      <c r="L201" s="105"/>
      <c r="M201" s="105"/>
      <c r="N201" s="105"/>
      <c r="O201" s="106"/>
      <c r="P201" s="107"/>
    </row>
    <row r="202" spans="1:20" ht="39.950000000000003" customHeight="1">
      <c r="B202" s="82"/>
      <c r="C202" s="78"/>
      <c r="D202" s="487"/>
      <c r="E202" s="414"/>
      <c r="F202" s="130" t="s">
        <v>103</v>
      </c>
      <c r="G202" s="130"/>
      <c r="H202" s="130"/>
      <c r="I202" s="131" t="s">
        <v>2570</v>
      </c>
      <c r="J202" s="105"/>
      <c r="K202" s="105"/>
      <c r="L202" s="105"/>
      <c r="M202" s="105"/>
      <c r="N202" s="105"/>
      <c r="O202" s="106"/>
      <c r="P202" s="107"/>
    </row>
    <row r="203" spans="1:20" ht="79.5" customHeight="1">
      <c r="B203" s="82"/>
      <c r="C203" s="78"/>
      <c r="D203" s="487"/>
      <c r="E203" s="414"/>
      <c r="F203" s="130" t="s">
        <v>104</v>
      </c>
      <c r="G203" s="130"/>
      <c r="H203" s="130"/>
      <c r="I203" s="131" t="s">
        <v>2571</v>
      </c>
      <c r="J203" s="105"/>
      <c r="K203" s="105"/>
      <c r="L203" s="105"/>
      <c r="M203" s="105"/>
      <c r="N203" s="105"/>
      <c r="O203" s="106"/>
      <c r="P203" s="107"/>
    </row>
    <row r="204" spans="1:20" ht="79.5" customHeight="1">
      <c r="B204" s="82"/>
      <c r="C204" s="78"/>
      <c r="D204" s="487"/>
      <c r="E204" s="414"/>
      <c r="F204" s="130" t="s">
        <v>413</v>
      </c>
      <c r="G204" s="130"/>
      <c r="H204" s="130"/>
      <c r="I204" s="131" t="s">
        <v>2571</v>
      </c>
      <c r="J204" s="105"/>
      <c r="K204" s="105"/>
      <c r="L204" s="105"/>
      <c r="M204" s="105"/>
      <c r="N204" s="105"/>
      <c r="O204" s="106"/>
      <c r="P204" s="107"/>
    </row>
    <row r="205" spans="1:20" customFormat="1" ht="39.950000000000003" customHeight="1">
      <c r="A205" s="2"/>
      <c r="B205" s="82"/>
      <c r="C205" s="78"/>
      <c r="D205" s="487"/>
      <c r="E205" s="414"/>
      <c r="F205" s="96" t="s">
        <v>105</v>
      </c>
      <c r="G205" s="97"/>
      <c r="H205" s="267"/>
      <c r="I205" s="197" t="s">
        <v>2486</v>
      </c>
      <c r="J205" s="198"/>
      <c r="K205" s="198"/>
      <c r="L205" s="199"/>
      <c r="M205" s="109" t="s">
        <v>2557</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2557</v>
      </c>
      <c r="N206" s="117"/>
      <c r="O206" s="117"/>
      <c r="P206" s="118"/>
      <c r="T206" s="69"/>
    </row>
    <row r="207" spans="1:20" ht="39.950000000000003" customHeight="1">
      <c r="B207" s="82"/>
      <c r="C207" s="78"/>
      <c r="D207" s="454">
        <v>2</v>
      </c>
      <c r="E207" s="412"/>
      <c r="F207" s="130" t="s">
        <v>5</v>
      </c>
      <c r="G207" s="130"/>
      <c r="H207" s="130"/>
      <c r="I207" s="121" t="s">
        <v>2572</v>
      </c>
      <c r="J207" s="268"/>
      <c r="K207" s="268"/>
      <c r="L207" s="268"/>
      <c r="M207" s="268"/>
      <c r="N207" s="268"/>
      <c r="O207" s="268"/>
      <c r="P207" s="269"/>
    </row>
    <row r="208" spans="1:20" ht="39.950000000000003" customHeight="1">
      <c r="B208" s="82"/>
      <c r="C208" s="78"/>
      <c r="D208" s="487"/>
      <c r="E208" s="414"/>
      <c r="F208" s="130" t="s">
        <v>103</v>
      </c>
      <c r="G208" s="130"/>
      <c r="H208" s="130"/>
      <c r="I208" s="131" t="s">
        <v>2573</v>
      </c>
      <c r="J208" s="105"/>
      <c r="K208" s="105"/>
      <c r="L208" s="105"/>
      <c r="M208" s="105"/>
      <c r="N208" s="105"/>
      <c r="O208" s="106"/>
      <c r="P208" s="107"/>
    </row>
    <row r="209" spans="1:20" ht="79.5" customHeight="1">
      <c r="B209" s="82"/>
      <c r="C209" s="78"/>
      <c r="D209" s="487"/>
      <c r="E209" s="414"/>
      <c r="F209" s="130" t="s">
        <v>104</v>
      </c>
      <c r="G209" s="130"/>
      <c r="H209" s="130"/>
      <c r="I209" s="131" t="s">
        <v>2574</v>
      </c>
      <c r="J209" s="105"/>
      <c r="K209" s="105"/>
      <c r="L209" s="105"/>
      <c r="M209" s="105"/>
      <c r="N209" s="105"/>
      <c r="O209" s="106"/>
      <c r="P209" s="107"/>
    </row>
    <row r="210" spans="1:20" ht="79.5" customHeight="1">
      <c r="B210" s="82"/>
      <c r="C210" s="78"/>
      <c r="D210" s="487"/>
      <c r="E210" s="414"/>
      <c r="F210" s="130" t="s">
        <v>413</v>
      </c>
      <c r="G210" s="130"/>
      <c r="H210" s="130"/>
      <c r="I210" s="131" t="s">
        <v>2574</v>
      </c>
      <c r="J210" s="105"/>
      <c r="K210" s="105"/>
      <c r="L210" s="105"/>
      <c r="M210" s="105"/>
      <c r="N210" s="105"/>
      <c r="O210" s="106"/>
      <c r="P210" s="107"/>
    </row>
    <row r="211" spans="1:20" customFormat="1" ht="39.950000000000003" customHeight="1">
      <c r="A211" s="2"/>
      <c r="B211" s="82"/>
      <c r="C211" s="78"/>
      <c r="D211" s="487"/>
      <c r="E211" s="414"/>
      <c r="F211" s="96" t="s">
        <v>105</v>
      </c>
      <c r="G211" s="97"/>
      <c r="H211" s="267"/>
      <c r="I211" s="197" t="s">
        <v>2486</v>
      </c>
      <c r="J211" s="198"/>
      <c r="K211" s="198"/>
      <c r="L211" s="199"/>
      <c r="M211" s="109" t="s">
        <v>2557</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2557</v>
      </c>
      <c r="N212" s="117"/>
      <c r="O212" s="117"/>
      <c r="P212" s="118"/>
      <c r="T212" s="69"/>
    </row>
    <row r="213" spans="1:20" ht="39.950000000000003" customHeight="1">
      <c r="B213" s="82"/>
      <c r="C213" s="78"/>
      <c r="D213" s="454">
        <v>3</v>
      </c>
      <c r="E213" s="412"/>
      <c r="F213" s="130" t="s">
        <v>5</v>
      </c>
      <c r="G213" s="130"/>
      <c r="H213" s="130"/>
      <c r="I213" s="121" t="s">
        <v>2575</v>
      </c>
      <c r="J213" s="268"/>
      <c r="K213" s="268"/>
      <c r="L213" s="268"/>
      <c r="M213" s="268"/>
      <c r="N213" s="268"/>
      <c r="O213" s="268"/>
      <c r="P213" s="269"/>
    </row>
    <row r="214" spans="1:20" ht="39.950000000000003" customHeight="1">
      <c r="B214" s="82"/>
      <c r="C214" s="78"/>
      <c r="D214" s="487"/>
      <c r="E214" s="414"/>
      <c r="F214" s="130" t="s">
        <v>103</v>
      </c>
      <c r="G214" s="130"/>
      <c r="H214" s="130"/>
      <c r="I214" s="131" t="s">
        <v>2576</v>
      </c>
      <c r="J214" s="105"/>
      <c r="K214" s="105"/>
      <c r="L214" s="105"/>
      <c r="M214" s="105"/>
      <c r="N214" s="105"/>
      <c r="O214" s="106"/>
      <c r="P214" s="107"/>
    </row>
    <row r="215" spans="1:20" ht="79.5" customHeight="1">
      <c r="B215" s="82"/>
      <c r="C215" s="78"/>
      <c r="D215" s="487"/>
      <c r="E215" s="414"/>
      <c r="F215" s="130" t="s">
        <v>104</v>
      </c>
      <c r="G215" s="130"/>
      <c r="H215" s="130"/>
      <c r="I215" s="131" t="s">
        <v>2577</v>
      </c>
      <c r="J215" s="105"/>
      <c r="K215" s="105"/>
      <c r="L215" s="105"/>
      <c r="M215" s="105"/>
      <c r="N215" s="105"/>
      <c r="O215" s="106"/>
      <c r="P215" s="107"/>
    </row>
    <row r="216" spans="1:20" ht="79.5" customHeight="1">
      <c r="B216" s="82"/>
      <c r="C216" s="78"/>
      <c r="D216" s="487"/>
      <c r="E216" s="414"/>
      <c r="F216" s="130" t="s">
        <v>413</v>
      </c>
      <c r="G216" s="130"/>
      <c r="H216" s="130"/>
      <c r="I216" s="131" t="s">
        <v>2577</v>
      </c>
      <c r="J216" s="105"/>
      <c r="K216" s="105"/>
      <c r="L216" s="105"/>
      <c r="M216" s="105"/>
      <c r="N216" s="105"/>
      <c r="O216" s="106"/>
      <c r="P216" s="107"/>
    </row>
    <row r="217" spans="1:20" customFormat="1" ht="39.950000000000003" customHeight="1">
      <c r="A217" s="2"/>
      <c r="B217" s="82"/>
      <c r="C217" s="78"/>
      <c r="D217" s="487"/>
      <c r="E217" s="414"/>
      <c r="F217" s="488" t="s">
        <v>105</v>
      </c>
      <c r="G217" s="489"/>
      <c r="H217" s="490"/>
      <c r="I217" s="197" t="s">
        <v>2486</v>
      </c>
      <c r="J217" s="198"/>
      <c r="K217" s="198"/>
      <c r="L217" s="199"/>
      <c r="M217" s="109" t="s">
        <v>2557</v>
      </c>
      <c r="N217" s="117"/>
      <c r="O217" s="117"/>
      <c r="P217" s="118"/>
      <c r="Q217" s="2"/>
      <c r="R217" s="2"/>
      <c r="S217" s="15"/>
      <c r="T217" s="69"/>
    </row>
    <row r="218" spans="1:20" customFormat="1" ht="39.950000000000003" customHeight="1">
      <c r="A218" s="2"/>
      <c r="B218" s="82"/>
      <c r="C218" s="78"/>
      <c r="D218" s="393"/>
      <c r="E218" s="394"/>
      <c r="F218" s="491"/>
      <c r="G218" s="478"/>
      <c r="H218" s="479"/>
      <c r="I218" s="197" t="s">
        <v>2487</v>
      </c>
      <c r="J218" s="198"/>
      <c r="K218" s="198"/>
      <c r="L218" s="199"/>
      <c r="M218" s="109" t="s">
        <v>2557</v>
      </c>
      <c r="N218" s="117"/>
      <c r="O218" s="117"/>
      <c r="P218" s="118"/>
      <c r="T218" s="69"/>
    </row>
    <row r="219" spans="1:20" ht="39.950000000000003" customHeight="1">
      <c r="B219" s="82"/>
      <c r="C219" s="78"/>
      <c r="D219" s="454">
        <v>4</v>
      </c>
      <c r="E219" s="412"/>
      <c r="F219" s="130" t="s">
        <v>5</v>
      </c>
      <c r="G219" s="130"/>
      <c r="H219" s="130"/>
      <c r="I219" s="121" t="s">
        <v>2638</v>
      </c>
      <c r="J219" s="268"/>
      <c r="K219" s="268"/>
      <c r="L219" s="268"/>
      <c r="M219" s="268"/>
      <c r="N219" s="268"/>
      <c r="O219" s="268"/>
      <c r="P219" s="269"/>
    </row>
    <row r="220" spans="1:20" ht="39.950000000000003" customHeight="1">
      <c r="B220" s="82"/>
      <c r="C220" s="78"/>
      <c r="D220" s="487"/>
      <c r="E220" s="414"/>
      <c r="F220" s="130" t="s">
        <v>103</v>
      </c>
      <c r="G220" s="130"/>
      <c r="H220" s="130"/>
      <c r="I220" s="131" t="s">
        <v>2639</v>
      </c>
      <c r="J220" s="105"/>
      <c r="K220" s="105"/>
      <c r="L220" s="105"/>
      <c r="M220" s="105"/>
      <c r="N220" s="105"/>
      <c r="O220" s="106"/>
      <c r="P220" s="107"/>
    </row>
    <row r="221" spans="1:20" ht="79.5" customHeight="1">
      <c r="B221" s="82"/>
      <c r="C221" s="78"/>
      <c r="D221" s="487"/>
      <c r="E221" s="414"/>
      <c r="F221" s="130" t="s">
        <v>104</v>
      </c>
      <c r="G221" s="130"/>
      <c r="H221" s="130"/>
      <c r="I221" s="131" t="s">
        <v>2640</v>
      </c>
      <c r="J221" s="105"/>
      <c r="K221" s="105"/>
      <c r="L221" s="105"/>
      <c r="M221" s="105"/>
      <c r="N221" s="105"/>
      <c r="O221" s="106"/>
      <c r="P221" s="107"/>
    </row>
    <row r="222" spans="1:20" ht="79.5" customHeight="1">
      <c r="B222" s="82"/>
      <c r="C222" s="78"/>
      <c r="D222" s="487"/>
      <c r="E222" s="414"/>
      <c r="F222" s="130" t="s">
        <v>413</v>
      </c>
      <c r="G222" s="130"/>
      <c r="H222" s="130"/>
      <c r="I222" s="131" t="s">
        <v>2640</v>
      </c>
      <c r="J222" s="105"/>
      <c r="K222" s="105"/>
      <c r="L222" s="105"/>
      <c r="M222" s="105"/>
      <c r="N222" s="105"/>
      <c r="O222" s="106"/>
      <c r="P222" s="107"/>
    </row>
    <row r="223" spans="1:20" customFormat="1" ht="39.950000000000003" customHeight="1">
      <c r="A223" s="2"/>
      <c r="B223" s="82"/>
      <c r="C223" s="78"/>
      <c r="D223" s="487"/>
      <c r="E223" s="414"/>
      <c r="F223" s="488" t="s">
        <v>105</v>
      </c>
      <c r="G223" s="489"/>
      <c r="H223" s="490"/>
      <c r="I223" s="197" t="s">
        <v>2486</v>
      </c>
      <c r="J223" s="198"/>
      <c r="K223" s="198"/>
      <c r="L223" s="199"/>
      <c r="M223" s="109" t="s">
        <v>2557</v>
      </c>
      <c r="N223" s="117"/>
      <c r="O223" s="117"/>
      <c r="P223" s="118"/>
      <c r="Q223" s="2"/>
      <c r="R223" s="2"/>
      <c r="S223" s="15"/>
      <c r="T223" s="69"/>
    </row>
    <row r="224" spans="1:20" customFormat="1" ht="39.950000000000003" customHeight="1">
      <c r="A224" s="2"/>
      <c r="B224" s="82"/>
      <c r="C224" s="78"/>
      <c r="D224" s="393"/>
      <c r="E224" s="394"/>
      <c r="F224" s="491"/>
      <c r="G224" s="478"/>
      <c r="H224" s="479"/>
      <c r="I224" s="197" t="s">
        <v>2487</v>
      </c>
      <c r="J224" s="198"/>
      <c r="K224" s="198"/>
      <c r="L224" s="199"/>
      <c r="M224" s="109" t="s">
        <v>2557</v>
      </c>
      <c r="N224" s="117"/>
      <c r="O224" s="117"/>
      <c r="P224" s="118"/>
      <c r="T224" s="69"/>
    </row>
    <row r="225" spans="1:20" ht="39.950000000000003" customHeight="1">
      <c r="B225" s="82"/>
      <c r="C225" s="78"/>
      <c r="D225" s="454">
        <v>5</v>
      </c>
      <c r="E225" s="412"/>
      <c r="F225" s="130" t="s">
        <v>5</v>
      </c>
      <c r="G225" s="130"/>
      <c r="H225" s="130"/>
      <c r="I225" s="121"/>
      <c r="J225" s="268"/>
      <c r="K225" s="268"/>
      <c r="L225" s="268"/>
      <c r="M225" s="268"/>
      <c r="N225" s="268"/>
      <c r="O225" s="268"/>
      <c r="P225" s="269"/>
    </row>
    <row r="226" spans="1:20" ht="39.950000000000003" customHeight="1">
      <c r="B226" s="82"/>
      <c r="C226" s="78"/>
      <c r="D226" s="487"/>
      <c r="E226" s="414"/>
      <c r="F226" s="130" t="s">
        <v>103</v>
      </c>
      <c r="G226" s="130"/>
      <c r="H226" s="130"/>
      <c r="I226" s="131"/>
      <c r="J226" s="105"/>
      <c r="K226" s="105"/>
      <c r="L226" s="105"/>
      <c r="M226" s="105"/>
      <c r="N226" s="105"/>
      <c r="O226" s="106"/>
      <c r="P226" s="107"/>
    </row>
    <row r="227" spans="1:20" ht="79.5" customHeight="1">
      <c r="B227" s="82"/>
      <c r="C227" s="78"/>
      <c r="D227" s="487"/>
      <c r="E227" s="414"/>
      <c r="F227" s="130" t="s">
        <v>104</v>
      </c>
      <c r="G227" s="130"/>
      <c r="H227" s="130"/>
      <c r="I227" s="131"/>
      <c r="J227" s="105"/>
      <c r="K227" s="105"/>
      <c r="L227" s="105"/>
      <c r="M227" s="105"/>
      <c r="N227" s="105"/>
      <c r="O227" s="106"/>
      <c r="P227" s="107"/>
    </row>
    <row r="228" spans="1:20" ht="79.5" customHeight="1">
      <c r="B228" s="82"/>
      <c r="C228" s="78"/>
      <c r="D228" s="487"/>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4"/>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4"/>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2559</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1">
        <v>1</v>
      </c>
      <c r="E235" s="412"/>
      <c r="F235" s="130" t="s">
        <v>5</v>
      </c>
      <c r="G235" s="130"/>
      <c r="H235" s="130"/>
      <c r="I235" s="131" t="s">
        <v>2569</v>
      </c>
      <c r="J235" s="105"/>
      <c r="K235" s="105"/>
      <c r="L235" s="105"/>
      <c r="M235" s="105"/>
      <c r="N235" s="105"/>
      <c r="O235" s="106"/>
      <c r="P235" s="107"/>
    </row>
    <row r="236" spans="1:20" ht="39.950000000000003" customHeight="1">
      <c r="B236" s="82"/>
      <c r="C236" s="78"/>
      <c r="D236" s="413"/>
      <c r="E236" s="414"/>
      <c r="F236" s="130" t="s">
        <v>103</v>
      </c>
      <c r="G236" s="130"/>
      <c r="H236" s="130"/>
      <c r="I236" s="131" t="s">
        <v>2570</v>
      </c>
      <c r="J236" s="105"/>
      <c r="K236" s="105"/>
      <c r="L236" s="105"/>
      <c r="M236" s="105"/>
      <c r="N236" s="105"/>
      <c r="O236" s="106"/>
      <c r="P236" s="107"/>
    </row>
    <row r="237" spans="1:20" ht="39.950000000000003" customHeight="1">
      <c r="B237" s="82"/>
      <c r="C237" s="78"/>
      <c r="D237" s="413"/>
      <c r="E237" s="414"/>
      <c r="F237" s="260" t="s">
        <v>105</v>
      </c>
      <c r="G237" s="260"/>
      <c r="H237" s="260"/>
      <c r="I237" s="131" t="s">
        <v>2578</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2568</v>
      </c>
      <c r="G245" s="345" t="s">
        <v>432</v>
      </c>
      <c r="H245" s="102"/>
      <c r="I245" s="103"/>
      <c r="J245" s="121" t="s">
        <v>2579</v>
      </c>
      <c r="K245" s="122"/>
      <c r="L245" s="122"/>
      <c r="M245" s="122"/>
      <c r="N245" s="122"/>
      <c r="O245" s="122"/>
      <c r="P245" s="123"/>
    </row>
    <row r="246" spans="2:16" ht="120" customHeight="1">
      <c r="B246" s="186" t="s">
        <v>109</v>
      </c>
      <c r="C246" s="130"/>
      <c r="D246" s="130"/>
      <c r="E246" s="130"/>
      <c r="F246" s="121" t="s">
        <v>2580</v>
      </c>
      <c r="G246" s="268"/>
      <c r="H246" s="268"/>
      <c r="I246" s="268"/>
      <c r="J246" s="268"/>
      <c r="K246" s="268"/>
      <c r="L246" s="268"/>
      <c r="M246" s="268"/>
      <c r="N246" s="268"/>
      <c r="O246" s="268"/>
      <c r="P246" s="269"/>
    </row>
    <row r="247" spans="2:16" ht="120" customHeight="1">
      <c r="B247" s="186" t="s">
        <v>110</v>
      </c>
      <c r="C247" s="130"/>
      <c r="D247" s="130"/>
      <c r="E247" s="130"/>
      <c r="F247" s="121" t="s">
        <v>2581</v>
      </c>
      <c r="G247" s="268"/>
      <c r="H247" s="268"/>
      <c r="I247" s="268"/>
      <c r="J247" s="268"/>
      <c r="K247" s="268"/>
      <c r="L247" s="268"/>
      <c r="M247" s="268"/>
      <c r="N247" s="268"/>
      <c r="O247" s="268"/>
      <c r="P247" s="269"/>
    </row>
    <row r="248" spans="2:16" ht="20.100000000000001" customHeight="1">
      <c r="B248" s="186" t="s">
        <v>111</v>
      </c>
      <c r="C248" s="130"/>
      <c r="D248" s="130"/>
      <c r="E248" s="130"/>
      <c r="F248" s="109" t="s">
        <v>2559</v>
      </c>
      <c r="G248" s="117"/>
      <c r="H248" s="117"/>
      <c r="I248" s="117"/>
      <c r="J248" s="117"/>
      <c r="K248" s="117"/>
      <c r="L248" s="117"/>
      <c r="M248" s="117"/>
      <c r="N248" s="117"/>
      <c r="O248" s="117"/>
      <c r="P248" s="118"/>
    </row>
    <row r="249" spans="2:16" ht="120" customHeight="1">
      <c r="B249" s="186" t="s">
        <v>112</v>
      </c>
      <c r="C249" s="130"/>
      <c r="D249" s="130"/>
      <c r="E249" s="130"/>
      <c r="F249" s="121" t="s">
        <v>2582</v>
      </c>
      <c r="G249" s="268"/>
      <c r="H249" s="268"/>
      <c r="I249" s="268"/>
      <c r="J249" s="268"/>
      <c r="K249" s="268"/>
      <c r="L249" s="268"/>
      <c r="M249" s="268"/>
      <c r="N249" s="268"/>
      <c r="O249" s="268"/>
      <c r="P249" s="269"/>
    </row>
    <row r="250" spans="2:16" ht="20.100000000000001" customHeight="1">
      <c r="B250" s="247" t="s">
        <v>114</v>
      </c>
      <c r="C250" s="248"/>
      <c r="D250" s="248"/>
      <c r="E250" s="248"/>
      <c r="F250" s="109" t="s">
        <v>2557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2557</v>
      </c>
      <c r="G251" s="117"/>
      <c r="H251" s="117"/>
      <c r="I251" s="117"/>
      <c r="J251" s="117"/>
      <c r="K251" s="117"/>
      <c r="L251" s="117"/>
      <c r="M251" s="117"/>
      <c r="N251" s="117"/>
      <c r="O251" s="117"/>
      <c r="P251" s="118"/>
    </row>
    <row r="252" spans="2:16" ht="20.100000000000001" customHeight="1">
      <c r="B252" s="190"/>
      <c r="C252" s="191"/>
      <c r="D252" s="248" t="s">
        <v>117</v>
      </c>
      <c r="E252" s="248"/>
      <c r="F252" s="109" t="s">
        <v>2557</v>
      </c>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t="s">
        <v>2557</v>
      </c>
      <c r="G254" s="117"/>
      <c r="H254" s="117"/>
      <c r="I254" s="117"/>
      <c r="J254" s="117"/>
      <c r="K254" s="117"/>
      <c r="L254" s="117"/>
      <c r="M254" s="117"/>
      <c r="N254" s="117"/>
      <c r="O254" s="117"/>
      <c r="P254" s="118"/>
    </row>
    <row r="255" spans="2:16" ht="20.100000000000001" customHeight="1">
      <c r="B255" s="190"/>
      <c r="C255" s="191"/>
      <c r="D255" s="248" t="s">
        <v>120</v>
      </c>
      <c r="E255" s="248"/>
      <c r="F255" s="109" t="s">
        <v>2557</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2557</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2557</v>
      </c>
      <c r="K263" s="108"/>
      <c r="L263" s="108"/>
      <c r="M263" s="108"/>
      <c r="N263" s="108"/>
      <c r="O263" s="109"/>
      <c r="P263" s="110"/>
      <c r="S263" s="15" t="str">
        <f>IF(J263="","未記入","")</f>
        <v/>
      </c>
    </row>
    <row r="264" spans="2:20" ht="120" customHeight="1">
      <c r="B264" s="186" t="s">
        <v>123</v>
      </c>
      <c r="C264" s="130"/>
      <c r="D264" s="130"/>
      <c r="E264" s="130"/>
      <c r="F264" s="121" t="s">
        <v>2583</v>
      </c>
      <c r="G264" s="268"/>
      <c r="H264" s="268"/>
      <c r="I264" s="268"/>
      <c r="J264" s="268"/>
      <c r="K264" s="268"/>
      <c r="L264" s="268"/>
      <c r="M264" s="268"/>
      <c r="N264" s="268"/>
      <c r="O264" s="268"/>
      <c r="P264" s="269"/>
    </row>
    <row r="265" spans="2:20" ht="60" customHeight="1">
      <c r="B265" s="186" t="s">
        <v>474</v>
      </c>
      <c r="C265" s="130"/>
      <c r="D265" s="130"/>
      <c r="E265" s="130"/>
      <c r="F265" s="121" t="s">
        <v>2584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2585</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2586</v>
      </c>
      <c r="K271" s="122"/>
      <c r="L271" s="122"/>
      <c r="M271" s="122"/>
      <c r="N271" s="122"/>
      <c r="O271" s="122"/>
      <c r="P271" s="123"/>
    </row>
    <row r="272" spans="2:20" ht="20.100000000000001" customHeight="1">
      <c r="B272" s="186" t="s">
        <v>127</v>
      </c>
      <c r="C272" s="130"/>
      <c r="D272" s="130"/>
      <c r="E272" s="130"/>
      <c r="F272" s="109">
        <v>74</v>
      </c>
      <c r="G272" s="117"/>
      <c r="H272" s="117"/>
      <c r="I272" s="117"/>
      <c r="J272" s="117"/>
      <c r="K272" s="117"/>
      <c r="L272" s="117"/>
      <c r="M272" s="117"/>
      <c r="N272" s="102" t="s">
        <v>476</v>
      </c>
      <c r="O272" s="102"/>
      <c r="P272" s="263"/>
    </row>
    <row r="273" spans="1:20" ht="120" customHeight="1" thickBot="1">
      <c r="B273" s="315" t="s">
        <v>71</v>
      </c>
      <c r="C273" s="125"/>
      <c r="D273" s="125"/>
      <c r="E273" s="126"/>
      <c r="F273" s="242" t="s">
        <v>2587</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f>IF(OR($H$284&lt;&gt;"",$K$284&lt;&gt;""),SUM($H$284,$K$284),"")</f>
        <v>33</v>
      </c>
      <c r="F284" s="399"/>
      <c r="G284" s="399"/>
      <c r="H284" s="109">
        <v>27</v>
      </c>
      <c r="I284" s="117"/>
      <c r="J284" s="400"/>
      <c r="K284" s="108">
        <v>6</v>
      </c>
      <c r="L284" s="108"/>
      <c r="M284" s="108"/>
      <c r="N284" s="108">
        <v>29.8</v>
      </c>
      <c r="O284" s="109"/>
      <c r="P284" s="110"/>
    </row>
    <row r="285" spans="1:20" ht="20.100000000000001" customHeight="1">
      <c r="B285" s="44"/>
      <c r="C285" s="130" t="s">
        <v>138</v>
      </c>
      <c r="D285" s="130"/>
      <c r="E285" s="399">
        <f>IF(OR($H$285&lt;&gt;"",$K$285&lt;&gt;""),SUM($H$285,$K$285),"")</f>
        <v>28</v>
      </c>
      <c r="F285" s="399"/>
      <c r="G285" s="399"/>
      <c r="H285" s="109">
        <v>24</v>
      </c>
      <c r="I285" s="117"/>
      <c r="J285" s="400"/>
      <c r="K285" s="108">
        <v>4</v>
      </c>
      <c r="L285" s="108"/>
      <c r="M285" s="108"/>
      <c r="N285" s="108">
        <v>25.7</v>
      </c>
      <c r="O285" s="109"/>
      <c r="P285" s="110"/>
    </row>
    <row r="286" spans="1:20" ht="20.100000000000001" customHeight="1">
      <c r="B286" s="45"/>
      <c r="C286" s="130" t="s">
        <v>139</v>
      </c>
      <c r="D286" s="130"/>
      <c r="E286" s="399">
        <f>IF(OR($H$286&lt;&gt;"",$K$286&lt;&gt;""),SUM($H$286,$K$286),"")</f>
        <v>5</v>
      </c>
      <c r="F286" s="399"/>
      <c r="G286" s="399"/>
      <c r="H286" s="109">
        <v>3</v>
      </c>
      <c r="I286" s="117"/>
      <c r="J286" s="400"/>
      <c r="K286" s="108">
        <v>2</v>
      </c>
      <c r="L286" s="108"/>
      <c r="M286" s="108"/>
      <c r="N286" s="108">
        <v>4.0999999999999996</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v>1</v>
      </c>
      <c r="O287" s="109"/>
      <c r="P287" s="110"/>
    </row>
    <row r="288" spans="1:20" ht="20.100000000000001" customHeight="1">
      <c r="B288" s="186" t="s">
        <v>141</v>
      </c>
      <c r="C288" s="130"/>
      <c r="D288" s="130"/>
      <c r="E288" s="399">
        <f>IF(OR($H$288&lt;&gt;"",$K$288&lt;&gt;""),SUM($H$288,$K$288),"")</f>
        <v>2</v>
      </c>
      <c r="F288" s="399"/>
      <c r="G288" s="399"/>
      <c r="H288" s="109">
        <v>2</v>
      </c>
      <c r="I288" s="117"/>
      <c r="J288" s="400"/>
      <c r="K288" s="108"/>
      <c r="L288" s="108"/>
      <c r="M288" s="108"/>
      <c r="N288" s="108">
        <v>2</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3</v>
      </c>
      <c r="F291" s="399"/>
      <c r="G291" s="399"/>
      <c r="H291" s="109">
        <v>2</v>
      </c>
      <c r="I291" s="117"/>
      <c r="J291" s="400"/>
      <c r="K291" s="108">
        <v>1</v>
      </c>
      <c r="L291" s="108"/>
      <c r="M291" s="108"/>
      <c r="N291" s="108">
        <v>2.8</v>
      </c>
      <c r="O291" s="109"/>
      <c r="P291" s="110"/>
    </row>
    <row r="292" spans="2:20" ht="20.100000000000001" customHeight="1">
      <c r="B292" s="186" t="s">
        <v>145</v>
      </c>
      <c r="C292" s="130"/>
      <c r="D292" s="130"/>
      <c r="E292" s="399">
        <f>IF(OR($H$292&lt;&gt;"",$K$292&lt;&gt;""),SUM($H$292,$K$292),"")</f>
        <v>8</v>
      </c>
      <c r="F292" s="399"/>
      <c r="G292" s="399"/>
      <c r="H292" s="109">
        <v>1</v>
      </c>
      <c r="I292" s="117"/>
      <c r="J292" s="400"/>
      <c r="K292" s="108">
        <v>7</v>
      </c>
      <c r="L292" s="108"/>
      <c r="M292" s="108"/>
      <c r="N292" s="108">
        <v>3.6</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20</v>
      </c>
      <c r="H303" s="195"/>
      <c r="I303" s="196"/>
      <c r="J303" s="108">
        <v>17</v>
      </c>
      <c r="K303" s="108"/>
      <c r="L303" s="108"/>
      <c r="M303" s="108">
        <v>3</v>
      </c>
      <c r="N303" s="108"/>
      <c r="O303" s="109"/>
      <c r="P303" s="110"/>
    </row>
    <row r="304" spans="2:20" ht="20.100000000000001" customHeight="1">
      <c r="B304" s="186" t="s">
        <v>158</v>
      </c>
      <c r="C304" s="130"/>
      <c r="D304" s="130"/>
      <c r="E304" s="130"/>
      <c r="F304" s="130"/>
      <c r="G304" s="194">
        <f>IF(OR($J$304&lt;&gt;"",$M$304&lt;&gt;""),SUM($J$304,$M$304),"")</f>
        <v>5</v>
      </c>
      <c r="H304" s="195"/>
      <c r="I304" s="196"/>
      <c r="J304" s="108">
        <v>5</v>
      </c>
      <c r="K304" s="108"/>
      <c r="L304" s="108"/>
      <c r="M304" s="108"/>
      <c r="N304" s="108"/>
      <c r="O304" s="109"/>
      <c r="P304" s="110"/>
    </row>
    <row r="305" spans="1:20" ht="20.100000000000001" customHeight="1">
      <c r="B305" s="186" t="s">
        <v>390</v>
      </c>
      <c r="C305" s="130"/>
      <c r="D305" s="130"/>
      <c r="E305" s="130"/>
      <c r="F305" s="130"/>
      <c r="G305" s="194">
        <f>IF(OR($J$305&lt;&gt;"",$M$305&lt;&gt;""),SUM($J$305,$M$305),"")</f>
        <v>2</v>
      </c>
      <c r="H305" s="195"/>
      <c r="I305" s="196"/>
      <c r="J305" s="108">
        <v>2</v>
      </c>
      <c r="K305" s="108"/>
      <c r="L305" s="108"/>
      <c r="M305" s="108"/>
      <c r="N305" s="108"/>
      <c r="O305" s="109"/>
      <c r="P305" s="110"/>
    </row>
    <row r="306" spans="1:20" ht="20.100000000000001" customHeight="1" thickBot="1">
      <c r="B306" s="256" t="s">
        <v>159</v>
      </c>
      <c r="C306" s="257"/>
      <c r="D306" s="257"/>
      <c r="E306" s="257"/>
      <c r="F306" s="257"/>
      <c r="G306" s="381">
        <f>IF(OR($J$306&lt;&gt;"",$M$306&lt;&gt;""),SUM($J$306,$M$306),"")</f>
        <v>1</v>
      </c>
      <c r="H306" s="382"/>
      <c r="I306" s="383"/>
      <c r="J306" s="127"/>
      <c r="K306" s="127"/>
      <c r="L306" s="127"/>
      <c r="M306" s="127">
        <v>1</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f>IF(OR($J$315&lt;&gt;"",$M$315&lt;&gt;""),SUM($J$315,$M$315),"")</f>
        <v>1</v>
      </c>
      <c r="H315" s="195"/>
      <c r="I315" s="196"/>
      <c r="J315" s="108">
        <v>1</v>
      </c>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2588</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v>45</v>
      </c>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2559</v>
      </c>
      <c r="M339" s="94"/>
      <c r="N339" s="94"/>
      <c r="O339" s="94"/>
      <c r="P339" s="95"/>
    </row>
    <row r="340" spans="2:20" ht="20.100000000000001" customHeight="1">
      <c r="B340" s="364"/>
      <c r="C340" s="365"/>
      <c r="D340" s="365"/>
      <c r="E340" s="365"/>
      <c r="F340" s="366"/>
      <c r="G340" s="134" t="s">
        <v>440</v>
      </c>
      <c r="H340" s="113"/>
      <c r="I340" s="109" t="s">
        <v>2557</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2589</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7</v>
      </c>
      <c r="J345" s="28"/>
      <c r="K345" s="28"/>
      <c r="L345" s="28"/>
      <c r="M345" s="28"/>
      <c r="N345" s="28"/>
      <c r="O345" s="28">
        <v>1</v>
      </c>
      <c r="P345" s="28"/>
      <c r="Q345" s="12"/>
    </row>
    <row r="346" spans="2:20" ht="20.100000000000001" customHeight="1">
      <c r="B346" s="111" t="s">
        <v>181</v>
      </c>
      <c r="C346" s="112"/>
      <c r="D346" s="112"/>
      <c r="E346" s="112"/>
      <c r="F346" s="113"/>
      <c r="G346" s="28"/>
      <c r="H346" s="28">
        <v>1</v>
      </c>
      <c r="I346" s="28">
        <v>6</v>
      </c>
      <c r="J346" s="28"/>
      <c r="K346" s="28"/>
      <c r="L346" s="28"/>
      <c r="M346" s="28"/>
      <c r="N346" s="28"/>
      <c r="O346" s="28"/>
      <c r="P346" s="28"/>
      <c r="Q346" s="12"/>
    </row>
    <row r="347" spans="2:20" ht="20.100000000000001" customHeight="1">
      <c r="B347" s="354" t="s">
        <v>182</v>
      </c>
      <c r="C347" s="355"/>
      <c r="D347" s="101" t="s">
        <v>183</v>
      </c>
      <c r="E347" s="102"/>
      <c r="F347" s="103"/>
      <c r="G347" s="28"/>
      <c r="H347" s="28">
        <v>1</v>
      </c>
      <c r="I347" s="28">
        <v>6</v>
      </c>
      <c r="J347" s="28">
        <v>1</v>
      </c>
      <c r="K347" s="28"/>
      <c r="L347" s="28"/>
      <c r="M347" s="28"/>
      <c r="N347" s="28"/>
      <c r="O347" s="28"/>
      <c r="P347" s="28"/>
      <c r="Q347" s="12"/>
    </row>
    <row r="348" spans="2:20" ht="20.100000000000001" customHeight="1">
      <c r="B348" s="356"/>
      <c r="C348" s="357"/>
      <c r="D348" s="134" t="s">
        <v>184</v>
      </c>
      <c r="E348" s="112"/>
      <c r="F348" s="113"/>
      <c r="G348" s="352">
        <v>1</v>
      </c>
      <c r="H348" s="352"/>
      <c r="I348" s="352">
        <v>4</v>
      </c>
      <c r="J348" s="352"/>
      <c r="K348" s="352"/>
      <c r="L348" s="352"/>
      <c r="M348" s="352"/>
      <c r="N348" s="352"/>
      <c r="O348" s="352">
        <v>2</v>
      </c>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v>1</v>
      </c>
      <c r="I350" s="352">
        <v>2</v>
      </c>
      <c r="J350" s="352"/>
      <c r="K350" s="352"/>
      <c r="L350" s="352"/>
      <c r="M350" s="352">
        <v>1</v>
      </c>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6</v>
      </c>
      <c r="J352" s="352"/>
      <c r="K352" s="352">
        <v>1</v>
      </c>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2</v>
      </c>
      <c r="H354" s="28"/>
      <c r="I354" s="28">
        <v>6</v>
      </c>
      <c r="J354" s="28">
        <v>3</v>
      </c>
      <c r="K354" s="28"/>
      <c r="L354" s="28"/>
      <c r="M354" s="28"/>
      <c r="N354" s="28"/>
      <c r="O354" s="28"/>
      <c r="P354" s="28"/>
      <c r="Q354" s="12"/>
    </row>
    <row r="355" spans="1:20" ht="20.100000000000001" customHeight="1" thickBot="1">
      <c r="B355" s="256" t="s">
        <v>188</v>
      </c>
      <c r="C355" s="257"/>
      <c r="D355" s="257"/>
      <c r="E355" s="257"/>
      <c r="F355" s="257"/>
      <c r="G355" s="257"/>
      <c r="H355" s="128" t="s">
        <v>2557</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2590</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2568</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2568</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2595</v>
      </c>
      <c r="J376" s="108"/>
      <c r="K376" s="108"/>
      <c r="L376" s="108"/>
      <c r="M376" s="109" t="s">
        <v>2595</v>
      </c>
      <c r="N376" s="117"/>
      <c r="O376" s="117"/>
      <c r="P376" s="118"/>
    </row>
    <row r="377" spans="2:20" ht="20.100000000000001" customHeight="1">
      <c r="B377" s="186"/>
      <c r="C377" s="130"/>
      <c r="D377" s="130"/>
      <c r="E377" s="101" t="s">
        <v>210</v>
      </c>
      <c r="F377" s="102"/>
      <c r="G377" s="102"/>
      <c r="H377" s="103"/>
      <c r="I377" s="109" t="s">
        <v>2583</v>
      </c>
      <c r="J377" s="117"/>
      <c r="K377" s="117"/>
      <c r="L377" s="55" t="s">
        <v>479</v>
      </c>
      <c r="M377" s="109" t="s">
        <v>2583</v>
      </c>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7500000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40000</v>
      </c>
      <c r="J385" s="117"/>
      <c r="K385" s="117"/>
      <c r="L385" s="50" t="s">
        <v>480</v>
      </c>
      <c r="M385" s="109">
        <v>165000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71880</v>
      </c>
      <c r="J387" s="117"/>
      <c r="K387" s="117"/>
      <c r="L387" s="50" t="s">
        <v>480</v>
      </c>
      <c r="M387" s="109">
        <v>71880</v>
      </c>
      <c r="N387" s="117"/>
      <c r="O387" s="117"/>
      <c r="P387" s="37" t="s">
        <v>480</v>
      </c>
    </row>
    <row r="388" spans="2:20" ht="20.100000000000001" customHeight="1">
      <c r="B388" s="186"/>
      <c r="C388" s="338"/>
      <c r="D388" s="338"/>
      <c r="E388" s="101" t="s">
        <v>217</v>
      </c>
      <c r="F388" s="102"/>
      <c r="G388" s="102"/>
      <c r="H388" s="103"/>
      <c r="I388" s="109">
        <v>127600</v>
      </c>
      <c r="J388" s="117"/>
      <c r="K388" s="117"/>
      <c r="L388" s="50" t="s">
        <v>480</v>
      </c>
      <c r="M388" s="109">
        <v>127600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27500</v>
      </c>
      <c r="J390" s="117"/>
      <c r="K390" s="117"/>
      <c r="L390" s="50" t="s">
        <v>480</v>
      </c>
      <c r="M390" s="109">
        <v>27500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2597</v>
      </c>
      <c r="H401" s="268"/>
      <c r="I401" s="268"/>
      <c r="J401" s="268"/>
      <c r="K401" s="268"/>
      <c r="L401" s="268"/>
      <c r="M401" s="268"/>
      <c r="N401" s="268"/>
      <c r="O401" s="268"/>
      <c r="P401" s="269"/>
    </row>
    <row r="402" spans="2:20" ht="120" customHeight="1">
      <c r="B402" s="303" t="s">
        <v>216</v>
      </c>
      <c r="C402" s="102"/>
      <c r="D402" s="102"/>
      <c r="E402" s="102"/>
      <c r="F402" s="103"/>
      <c r="G402" s="121" t="s">
        <v>2598</v>
      </c>
      <c r="H402" s="268"/>
      <c r="I402" s="268"/>
      <c r="J402" s="268"/>
      <c r="K402" s="268"/>
      <c r="L402" s="268"/>
      <c r="M402" s="268"/>
      <c r="N402" s="268"/>
      <c r="O402" s="268"/>
      <c r="P402" s="269"/>
    </row>
    <row r="403" spans="2:20" ht="120" customHeight="1">
      <c r="B403" s="303" t="s">
        <v>219</v>
      </c>
      <c r="C403" s="102"/>
      <c r="D403" s="102"/>
      <c r="E403" s="102"/>
      <c r="F403" s="103"/>
      <c r="G403" s="121" t="s">
        <v>2599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2600</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2601</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2602</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2603</v>
      </c>
      <c r="K423" s="105"/>
      <c r="L423" s="105"/>
      <c r="M423" s="105"/>
      <c r="N423" s="105"/>
      <c r="O423" s="106"/>
      <c r="P423" s="107"/>
    </row>
    <row r="424" spans="1:20" ht="180" customHeight="1">
      <c r="B424" s="190"/>
      <c r="C424" s="191"/>
      <c r="D424" s="101" t="s">
        <v>237</v>
      </c>
      <c r="E424" s="102"/>
      <c r="F424" s="102"/>
      <c r="G424" s="102"/>
      <c r="H424" s="102"/>
      <c r="I424" s="103"/>
      <c r="J424" s="131" t="s">
        <v>2604</v>
      </c>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2605</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17</v>
      </c>
      <c r="I431" s="94"/>
      <c r="J431" s="94"/>
      <c r="K431" s="94"/>
      <c r="L431" s="94"/>
      <c r="M431" s="94"/>
      <c r="N431" s="94"/>
      <c r="O431" s="94"/>
      <c r="P431" s="49" t="s">
        <v>476</v>
      </c>
    </row>
    <row r="432" spans="1:20" ht="20.100000000000001" customHeight="1">
      <c r="B432" s="301"/>
      <c r="C432" s="302"/>
      <c r="D432" s="130" t="s">
        <v>245</v>
      </c>
      <c r="E432" s="130"/>
      <c r="F432" s="130"/>
      <c r="G432" s="130"/>
      <c r="H432" s="109">
        <v>51</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11</v>
      </c>
      <c r="I435" s="117"/>
      <c r="J435" s="117"/>
      <c r="K435" s="117"/>
      <c r="L435" s="117"/>
      <c r="M435" s="117"/>
      <c r="N435" s="117"/>
      <c r="O435" s="117"/>
      <c r="P435" s="37" t="s">
        <v>478</v>
      </c>
    </row>
    <row r="436" spans="2:16" ht="20.100000000000001" customHeight="1">
      <c r="B436" s="186"/>
      <c r="C436" s="130"/>
      <c r="D436" s="130" t="s">
        <v>249</v>
      </c>
      <c r="E436" s="130"/>
      <c r="F436" s="130"/>
      <c r="G436" s="130"/>
      <c r="H436" s="109">
        <v>56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2</v>
      </c>
      <c r="I437" s="117"/>
      <c r="J437" s="117"/>
      <c r="K437" s="117"/>
      <c r="L437" s="117"/>
      <c r="M437" s="117"/>
      <c r="N437" s="117"/>
      <c r="O437" s="117"/>
      <c r="P437" s="37" t="s">
        <v>478</v>
      </c>
    </row>
    <row r="438" spans="2:16" ht="20.100000000000001" customHeight="1">
      <c r="B438" s="287"/>
      <c r="C438" s="288"/>
      <c r="D438" s="130" t="s">
        <v>251</v>
      </c>
      <c r="E438" s="130"/>
      <c r="F438" s="130"/>
      <c r="G438" s="130"/>
      <c r="H438" s="109">
        <v>9</v>
      </c>
      <c r="I438" s="117"/>
      <c r="J438" s="117"/>
      <c r="K438" s="117"/>
      <c r="L438" s="117"/>
      <c r="M438" s="117"/>
      <c r="N438" s="117"/>
      <c r="O438" s="117"/>
      <c r="P438" s="37" t="s">
        <v>478</v>
      </c>
    </row>
    <row r="439" spans="2:16" ht="20.100000000000001" customHeight="1">
      <c r="B439" s="287"/>
      <c r="C439" s="288"/>
      <c r="D439" s="130" t="s">
        <v>252</v>
      </c>
      <c r="E439" s="130"/>
      <c r="F439" s="130"/>
      <c r="G439" s="130"/>
      <c r="H439" s="109">
        <v>6</v>
      </c>
      <c r="I439" s="117"/>
      <c r="J439" s="117"/>
      <c r="K439" s="117"/>
      <c r="L439" s="117"/>
      <c r="M439" s="117"/>
      <c r="N439" s="117"/>
      <c r="O439" s="117"/>
      <c r="P439" s="37" t="s">
        <v>478</v>
      </c>
    </row>
    <row r="440" spans="2:16" ht="20.100000000000001" customHeight="1">
      <c r="B440" s="287"/>
      <c r="C440" s="288"/>
      <c r="D440" s="130" t="s">
        <v>253</v>
      </c>
      <c r="E440" s="130"/>
      <c r="F440" s="130"/>
      <c r="G440" s="130"/>
      <c r="H440" s="109">
        <v>11</v>
      </c>
      <c r="I440" s="117"/>
      <c r="J440" s="117"/>
      <c r="K440" s="117"/>
      <c r="L440" s="117"/>
      <c r="M440" s="117"/>
      <c r="N440" s="117"/>
      <c r="O440" s="117"/>
      <c r="P440" s="37" t="s">
        <v>478</v>
      </c>
    </row>
    <row r="441" spans="2:16" ht="20.100000000000001" customHeight="1">
      <c r="B441" s="287"/>
      <c r="C441" s="288"/>
      <c r="D441" s="130" t="s">
        <v>254</v>
      </c>
      <c r="E441" s="130"/>
      <c r="F441" s="130"/>
      <c r="G441" s="130"/>
      <c r="H441" s="109">
        <v>14</v>
      </c>
      <c r="I441" s="117"/>
      <c r="J441" s="117"/>
      <c r="K441" s="117"/>
      <c r="L441" s="117"/>
      <c r="M441" s="117"/>
      <c r="N441" s="117"/>
      <c r="O441" s="117"/>
      <c r="P441" s="37" t="s">
        <v>478</v>
      </c>
    </row>
    <row r="442" spans="2:16" ht="20.100000000000001" customHeight="1">
      <c r="B442" s="287"/>
      <c r="C442" s="288"/>
      <c r="D442" s="130" t="s">
        <v>255</v>
      </c>
      <c r="E442" s="130"/>
      <c r="F442" s="130"/>
      <c r="G442" s="130"/>
      <c r="H442" s="109">
        <v>12</v>
      </c>
      <c r="I442" s="117"/>
      <c r="J442" s="117"/>
      <c r="K442" s="117"/>
      <c r="L442" s="117"/>
      <c r="M442" s="117"/>
      <c r="N442" s="117"/>
      <c r="O442" s="117"/>
      <c r="P442" s="37" t="s">
        <v>478</v>
      </c>
    </row>
    <row r="443" spans="2:16" ht="20.100000000000001" customHeight="1">
      <c r="B443" s="287"/>
      <c r="C443" s="288"/>
      <c r="D443" s="130" t="s">
        <v>256</v>
      </c>
      <c r="E443" s="130"/>
      <c r="F443" s="130"/>
      <c r="G443" s="130"/>
      <c r="H443" s="109">
        <v>6</v>
      </c>
      <c r="I443" s="117"/>
      <c r="J443" s="117"/>
      <c r="K443" s="117"/>
      <c r="L443" s="117"/>
      <c r="M443" s="117"/>
      <c r="N443" s="117"/>
      <c r="O443" s="117"/>
      <c r="P443" s="37" t="s">
        <v>478</v>
      </c>
    </row>
    <row r="444" spans="2:16" ht="20.100000000000001" customHeight="1">
      <c r="B444" s="289"/>
      <c r="C444" s="290"/>
      <c r="D444" s="130" t="s">
        <v>257</v>
      </c>
      <c r="E444" s="130"/>
      <c r="F444" s="130"/>
      <c r="G444" s="130"/>
      <c r="H444" s="109">
        <v>8</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39</v>
      </c>
      <c r="I447" s="117"/>
      <c r="J447" s="117"/>
      <c r="K447" s="117"/>
      <c r="L447" s="117"/>
      <c r="M447" s="117"/>
      <c r="N447" s="117"/>
      <c r="O447" s="117"/>
      <c r="P447" s="37" t="s">
        <v>478</v>
      </c>
    </row>
    <row r="448" spans="2:16" ht="20.100000000000001" customHeight="1">
      <c r="B448" s="186"/>
      <c r="C448" s="130"/>
      <c r="D448" s="130" t="s">
        <v>261</v>
      </c>
      <c r="E448" s="130"/>
      <c r="F448" s="130"/>
      <c r="G448" s="130"/>
      <c r="H448" s="109">
        <v>17</v>
      </c>
      <c r="I448" s="117"/>
      <c r="J448" s="117"/>
      <c r="K448" s="117"/>
      <c r="L448" s="117"/>
      <c r="M448" s="117"/>
      <c r="N448" s="117"/>
      <c r="O448" s="117"/>
      <c r="P448" s="37" t="s">
        <v>478</v>
      </c>
    </row>
    <row r="449" spans="2:20" ht="20.100000000000001" customHeight="1">
      <c r="B449" s="186"/>
      <c r="C449" s="130"/>
      <c r="D449" s="130" t="s">
        <v>262</v>
      </c>
      <c r="E449" s="130"/>
      <c r="F449" s="130"/>
      <c r="G449" s="130"/>
      <c r="H449" s="109">
        <v>6</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1</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89.7</v>
      </c>
      <c r="I453" s="94"/>
      <c r="J453" s="94"/>
      <c r="K453" s="94"/>
      <c r="L453" s="94"/>
      <c r="M453" s="94"/>
      <c r="N453" s="94"/>
      <c r="O453" s="94"/>
      <c r="P453" s="49" t="s">
        <v>484</v>
      </c>
    </row>
    <row r="454" spans="2:20" ht="20.100000000000001" customHeight="1">
      <c r="B454" s="186" t="s">
        <v>266</v>
      </c>
      <c r="C454" s="130"/>
      <c r="D454" s="130"/>
      <c r="E454" s="130"/>
      <c r="F454" s="130"/>
      <c r="G454" s="130"/>
      <c r="H454" s="109">
        <v>69</v>
      </c>
      <c r="I454" s="117"/>
      <c r="J454" s="117"/>
      <c r="K454" s="117"/>
      <c r="L454" s="117"/>
      <c r="M454" s="117"/>
      <c r="N454" s="117"/>
      <c r="O454" s="117"/>
      <c r="P454" s="37" t="s">
        <v>476</v>
      </c>
    </row>
    <row r="455" spans="2:20" ht="20.100000000000001" customHeight="1">
      <c r="B455" s="186" t="s">
        <v>267</v>
      </c>
      <c r="C455" s="130"/>
      <c r="D455" s="130"/>
      <c r="E455" s="130"/>
      <c r="F455" s="130"/>
      <c r="G455" s="130"/>
      <c r="H455" s="109">
        <v>91.8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5</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2606</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2607</v>
      </c>
      <c r="I475" s="268"/>
      <c r="J475" s="268"/>
      <c r="K475" s="268"/>
      <c r="L475" s="268"/>
      <c r="M475" s="268"/>
      <c r="N475" s="268"/>
      <c r="O475" s="268"/>
      <c r="P475" s="269"/>
    </row>
    <row r="476" spans="1:20" ht="20.100000000000001" customHeight="1">
      <c r="B476" s="280"/>
      <c r="C476" s="101" t="s">
        <v>14</v>
      </c>
      <c r="D476" s="102"/>
      <c r="E476" s="102"/>
      <c r="F476" s="102"/>
      <c r="G476" s="103"/>
      <c r="H476" s="217" t="s">
        <v>2535</v>
      </c>
      <c r="I476" s="132"/>
      <c r="J476" s="35" t="s">
        <v>468</v>
      </c>
      <c r="K476" s="132" t="s">
        <v>2546</v>
      </c>
      <c r="L476" s="132"/>
      <c r="M476" s="35" t="s">
        <v>468</v>
      </c>
      <c r="N476" s="132" t="s">
        <v>2547</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2608</v>
      </c>
      <c r="I482" s="268"/>
      <c r="J482" s="268"/>
      <c r="K482" s="268"/>
      <c r="L482" s="268"/>
      <c r="M482" s="268"/>
      <c r="N482" s="268"/>
      <c r="O482" s="268"/>
      <c r="P482" s="269"/>
    </row>
    <row r="483" spans="2:16" ht="20.100000000000001" customHeight="1">
      <c r="B483" s="273"/>
      <c r="C483" s="101" t="s">
        <v>14</v>
      </c>
      <c r="D483" s="102"/>
      <c r="E483" s="102"/>
      <c r="F483" s="102"/>
      <c r="G483" s="103"/>
      <c r="H483" s="217" t="s">
        <v>2535</v>
      </c>
      <c r="I483" s="132"/>
      <c r="J483" s="35" t="s">
        <v>468</v>
      </c>
      <c r="K483" s="132" t="s">
        <v>2609</v>
      </c>
      <c r="L483" s="132"/>
      <c r="M483" s="35" t="s">
        <v>468</v>
      </c>
      <c r="N483" s="132" t="s">
        <v>2610</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2611</v>
      </c>
      <c r="I489" s="268"/>
      <c r="J489" s="268"/>
      <c r="K489" s="268"/>
      <c r="L489" s="268"/>
      <c r="M489" s="268"/>
      <c r="N489" s="268"/>
      <c r="O489" s="268"/>
      <c r="P489" s="269"/>
    </row>
    <row r="490" spans="2:16" ht="20.100000000000001" customHeight="1">
      <c r="B490" s="273"/>
      <c r="C490" s="101" t="s">
        <v>14</v>
      </c>
      <c r="D490" s="102"/>
      <c r="E490" s="102"/>
      <c r="F490" s="102"/>
      <c r="G490" s="103"/>
      <c r="H490" s="217" t="s">
        <v>2612</v>
      </c>
      <c r="I490" s="132"/>
      <c r="J490" s="35" t="s">
        <v>468</v>
      </c>
      <c r="K490" s="132" t="s">
        <v>2613</v>
      </c>
      <c r="L490" s="132"/>
      <c r="M490" s="35" t="s">
        <v>468</v>
      </c>
      <c r="N490" s="132" t="s">
        <v>2614</v>
      </c>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2615</v>
      </c>
      <c r="I496" s="268"/>
      <c r="J496" s="268"/>
      <c r="K496" s="268"/>
      <c r="L496" s="268"/>
      <c r="M496" s="268"/>
      <c r="N496" s="268"/>
      <c r="O496" s="268"/>
      <c r="P496" s="269"/>
    </row>
    <row r="497" spans="2:20" ht="20.100000000000001" customHeight="1">
      <c r="B497" s="273"/>
      <c r="C497" s="101" t="s">
        <v>14</v>
      </c>
      <c r="D497" s="102"/>
      <c r="E497" s="102"/>
      <c r="F497" s="102"/>
      <c r="G497" s="103"/>
      <c r="H497" s="217" t="s">
        <v>2535</v>
      </c>
      <c r="I497" s="132"/>
      <c r="J497" s="35" t="s">
        <v>468</v>
      </c>
      <c r="K497" s="132" t="s">
        <v>2616</v>
      </c>
      <c r="L497" s="132"/>
      <c r="M497" s="35" t="s">
        <v>468</v>
      </c>
      <c r="N497" s="132" t="s">
        <v>2617</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2618</v>
      </c>
      <c r="I503" s="268"/>
      <c r="J503" s="268"/>
      <c r="K503" s="268"/>
      <c r="L503" s="268"/>
      <c r="M503" s="268"/>
      <c r="N503" s="268"/>
      <c r="O503" s="268"/>
      <c r="P503" s="269"/>
    </row>
    <row r="504" spans="2:20" ht="20.100000000000001" customHeight="1">
      <c r="B504" s="273"/>
      <c r="C504" s="101" t="s">
        <v>14</v>
      </c>
      <c r="D504" s="102"/>
      <c r="E504" s="102"/>
      <c r="F504" s="102"/>
      <c r="G504" s="103"/>
      <c r="H504" s="217" t="s">
        <v>2535</v>
      </c>
      <c r="I504" s="132"/>
      <c r="J504" s="35" t="s">
        <v>468</v>
      </c>
      <c r="K504" s="132" t="s">
        <v>2619</v>
      </c>
      <c r="L504" s="132"/>
      <c r="M504" s="35" t="s">
        <v>468</v>
      </c>
      <c r="N504" s="132" t="s">
        <v>2620</v>
      </c>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2621</v>
      </c>
      <c r="M513" s="105"/>
      <c r="N513" s="105"/>
      <c r="O513" s="106"/>
      <c r="P513" s="107"/>
    </row>
    <row r="514" spans="2:20" ht="20.100000000000001" customHeight="1">
      <c r="B514" s="111" t="s">
        <v>287</v>
      </c>
      <c r="C514" s="112"/>
      <c r="D514" s="112"/>
      <c r="E514" s="112"/>
      <c r="F514" s="112"/>
      <c r="G514" s="113"/>
      <c r="H514" s="109" t="s">
        <v>2557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2621</v>
      </c>
      <c r="M516" s="105"/>
      <c r="N516" s="105"/>
      <c r="O516" s="106"/>
      <c r="P516" s="107"/>
    </row>
    <row r="517" spans="2:20" ht="20.100000000000001" customHeight="1" thickBot="1">
      <c r="B517" s="238" t="s">
        <v>288</v>
      </c>
      <c r="C517" s="239"/>
      <c r="D517" s="239"/>
      <c r="E517" s="239"/>
      <c r="F517" s="239"/>
      <c r="G517" s="239"/>
      <c r="H517" s="128" t="s">
        <v>2557</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2557</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v>45555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2557</v>
      </c>
      <c r="K523" s="108"/>
      <c r="L523" s="108"/>
      <c r="M523" s="108"/>
      <c r="N523" s="108"/>
      <c r="O523" s="109"/>
      <c r="P523" s="110"/>
      <c r="S523" s="15" t="str">
        <f>IF($F$520=MST!$I$6,IF(J523="","未記入",""),"")</f>
        <v/>
      </c>
    </row>
    <row r="524" spans="2:20" ht="20.100000000000001" customHeight="1">
      <c r="B524" s="111" t="s">
        <v>2503</v>
      </c>
      <c r="C524" s="112"/>
      <c r="D524" s="112"/>
      <c r="E524" s="113"/>
      <c r="F524" s="109" t="s">
        <v>2557</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v>45726</v>
      </c>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t="s">
        <v>2622</v>
      </c>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t="s">
        <v>2557</v>
      </c>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2625</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2626</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F268:M268 H453:O455 H460:O465 K92:M93 L95:M104 K333:O333 J95:J104 G105:G112 N105:O112 H282:P292 K540:M540 H468:O468 J370:L370 K72:M73 M194:O194 J267:M267 H431:O450"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hyperlinks>
    <hyperlink ref="L23" r:id="rId1" xr:uid="{CB0BC336-ECB9-41BE-970B-7CCF5A2F5DD0}"/>
    <hyperlink ref="L47" r:id="rId2" xr:uid="{E943A007-5553-41CA-8897-C2313092C9C1}"/>
  </hyperlink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4"/>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59"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B21" zoomScale="69" zoomScaleNormal="85" zoomScaleSheetLayoutView="100" workbookViewId="0">
      <selection activeCell="AE31" sqref="AE31:AN3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1"/>
      <c r="K5" s="581"/>
      <c r="L5" s="581"/>
      <c r="M5" s="581"/>
      <c r="N5" s="581"/>
      <c r="O5" s="581"/>
      <c r="P5" s="574"/>
      <c r="Q5" s="574"/>
      <c r="R5" s="574"/>
      <c r="S5" s="574"/>
      <c r="T5" s="574"/>
      <c r="U5" s="574"/>
      <c r="V5" s="257"/>
      <c r="W5" s="257"/>
      <c r="X5" s="257"/>
      <c r="Y5" s="257"/>
      <c r="Z5" s="257"/>
      <c r="AA5" s="257"/>
      <c r="AB5" s="257" t="s">
        <v>352</v>
      </c>
      <c r="AC5" s="257"/>
      <c r="AD5" s="257"/>
      <c r="AE5" s="448"/>
      <c r="AF5" s="448"/>
      <c r="AG5" s="448"/>
      <c r="AH5" s="448"/>
      <c r="AI5" s="448"/>
      <c r="AJ5" s="448"/>
      <c r="AK5" s="448"/>
      <c r="AL5" s="448"/>
      <c r="AM5" s="448"/>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2557</v>
      </c>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2557</v>
      </c>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2557</v>
      </c>
      <c r="Q9" s="551"/>
      <c r="R9" s="551"/>
      <c r="S9" s="551"/>
      <c r="T9" s="551"/>
      <c r="U9" s="552"/>
      <c r="V9" s="546"/>
      <c r="W9" s="546"/>
      <c r="X9" s="546"/>
      <c r="Y9" s="546" t="s">
        <v>2568</v>
      </c>
      <c r="Z9" s="546"/>
      <c r="AA9" s="546"/>
      <c r="AB9" s="555"/>
      <c r="AC9" s="556"/>
      <c r="AD9" s="556"/>
      <c r="AE9" s="555" t="s">
        <v>2627</v>
      </c>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2557</v>
      </c>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2557</v>
      </c>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2557</v>
      </c>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2557</v>
      </c>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2557</v>
      </c>
      <c r="Q14" s="551"/>
      <c r="R14" s="551"/>
      <c r="S14" s="551"/>
      <c r="T14" s="551"/>
      <c r="U14" s="552"/>
      <c r="V14" s="546"/>
      <c r="W14" s="546"/>
      <c r="X14" s="546"/>
      <c r="Y14" s="546" t="s">
        <v>2568</v>
      </c>
      <c r="Z14" s="546"/>
      <c r="AA14" s="546"/>
      <c r="AB14" s="555" t="s">
        <v>2628</v>
      </c>
      <c r="AC14" s="556"/>
      <c r="AD14" s="556"/>
      <c r="AE14" s="555" t="s">
        <v>2629</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2557</v>
      </c>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2557</v>
      </c>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2557</v>
      </c>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2557</v>
      </c>
      <c r="Q20" s="551"/>
      <c r="R20" s="551"/>
      <c r="S20" s="551"/>
      <c r="T20" s="551"/>
      <c r="U20" s="552"/>
      <c r="V20" s="546"/>
      <c r="W20" s="546"/>
      <c r="X20" s="546"/>
      <c r="Y20" s="546" t="s">
        <v>2568</v>
      </c>
      <c r="Z20" s="546"/>
      <c r="AA20" s="546"/>
      <c r="AB20" s="555" t="s">
        <v>2630</v>
      </c>
      <c r="AC20" s="556"/>
      <c r="AD20" s="556"/>
      <c r="AE20" s="555" t="s">
        <v>2632</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2557</v>
      </c>
      <c r="Q21" s="551"/>
      <c r="R21" s="551"/>
      <c r="S21" s="551"/>
      <c r="T21" s="551"/>
      <c r="U21" s="552"/>
      <c r="V21" s="546"/>
      <c r="W21" s="546"/>
      <c r="X21" s="546"/>
      <c r="Y21" s="546" t="s">
        <v>2568</v>
      </c>
      <c r="Z21" s="546"/>
      <c r="AA21" s="546"/>
      <c r="AB21" s="555"/>
      <c r="AC21" s="556"/>
      <c r="AD21" s="556"/>
      <c r="AE21" s="555" t="s">
        <v>2627</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2557</v>
      </c>
      <c r="Q22" s="551"/>
      <c r="R22" s="551"/>
      <c r="S22" s="551"/>
      <c r="T22" s="551"/>
      <c r="U22" s="552"/>
      <c r="V22" s="546" t="s">
        <v>2568</v>
      </c>
      <c r="W22" s="546"/>
      <c r="X22" s="546"/>
      <c r="Y22" s="546"/>
      <c r="Z22" s="546"/>
      <c r="AA22" s="546"/>
      <c r="AB22" s="555"/>
      <c r="AC22" s="556"/>
      <c r="AD22" s="556"/>
      <c r="AE22" s="555" t="s">
        <v>2633</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2557</v>
      </c>
      <c r="Q23" s="551"/>
      <c r="R23" s="551"/>
      <c r="S23" s="551"/>
      <c r="T23" s="551"/>
      <c r="U23" s="552"/>
      <c r="V23" s="546"/>
      <c r="W23" s="546"/>
      <c r="X23" s="546"/>
      <c r="Y23" s="546" t="s">
        <v>2568</v>
      </c>
      <c r="Z23" s="546"/>
      <c r="AA23" s="546"/>
      <c r="AB23" s="555"/>
      <c r="AC23" s="556"/>
      <c r="AD23" s="556"/>
      <c r="AE23" s="555" t="s">
        <v>2627</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2557</v>
      </c>
      <c r="K24" s="551"/>
      <c r="L24" s="551"/>
      <c r="M24" s="551"/>
      <c r="N24" s="551"/>
      <c r="O24" s="552"/>
      <c r="P24" s="550"/>
      <c r="Q24" s="551"/>
      <c r="R24" s="551"/>
      <c r="S24" s="551"/>
      <c r="T24" s="551"/>
      <c r="U24" s="552"/>
      <c r="V24" s="546"/>
      <c r="W24" s="546"/>
      <c r="X24" s="546"/>
      <c r="Y24" s="546"/>
      <c r="Z24" s="546"/>
      <c r="AA24" s="546"/>
      <c r="AB24" s="555"/>
      <c r="AC24" s="556"/>
      <c r="AD24" s="556"/>
      <c r="AE24" s="555" t="s">
        <v>2634</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2557</v>
      </c>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2557</v>
      </c>
      <c r="Q26" s="558"/>
      <c r="R26" s="558"/>
      <c r="S26" s="558"/>
      <c r="T26" s="558"/>
      <c r="U26" s="559"/>
      <c r="V26" s="591"/>
      <c r="W26" s="591"/>
      <c r="X26" s="591"/>
      <c r="Y26" s="591" t="s">
        <v>2568</v>
      </c>
      <c r="Z26" s="591"/>
      <c r="AA26" s="591"/>
      <c r="AB26" s="594" t="s">
        <v>2631</v>
      </c>
      <c r="AC26" s="595"/>
      <c r="AD26" s="595"/>
      <c r="AE26" s="594" t="s">
        <v>2635</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2557</v>
      </c>
      <c r="Q28" s="548"/>
      <c r="R28" s="548"/>
      <c r="S28" s="548"/>
      <c r="T28" s="548"/>
      <c r="U28" s="549"/>
      <c r="V28" s="590"/>
      <c r="W28" s="590"/>
      <c r="X28" s="590"/>
      <c r="Y28" s="590" t="s">
        <v>2568</v>
      </c>
      <c r="Z28" s="590"/>
      <c r="AA28" s="590"/>
      <c r="AB28" s="588"/>
      <c r="AC28" s="589"/>
      <c r="AD28" s="589"/>
      <c r="AE28" s="588" t="s">
        <v>2636</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2557</v>
      </c>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2557</v>
      </c>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2557</v>
      </c>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2557</v>
      </c>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t="s">
        <v>2557</v>
      </c>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2559</v>
      </c>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2559</v>
      </c>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