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J:\神奈川東事業部\事業部長限定\●51期●●\●施設のいろいろ\有料老人ホーム経営状況報告書_令和7年\"/>
    </mc:Choice>
  </mc:AlternateContent>
  <xr:revisionPtr revIDLastSave="0" documentId="13_ncr:1_{1177139B-D95B-4240-8249-C7877C737EC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<sst xmlns="http://schemas.openxmlformats.org/spreadsheetml/2006/main" count="3225" uniqueCount="2633">
  <si>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</si>
  <si>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</si>
  <si>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</si>
  <si>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</si>
  <si>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</si>
  <si>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</si>
  <si>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</si>
  <si>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</si>
  <si>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</si>
  <si>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</si>
  <si>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</si>
  <si>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</si>
  <si>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</si>
  <si>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</si>
  <si>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</si>
  <si>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</si>
  <si>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</si>
  <si>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</si>
  <si>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</si>
  <si>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</si>
  <si>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</si>
  <si>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</si>
  <si>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</si>
  <si>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</si>
  <si>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</si>
  <si>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</si>
  <si>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</si>
  <si>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</si>
  <si>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</si>
  <si>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</si>
  <si>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</si>
  <si>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</si>
  <si>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</si>
  <si>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</si>
  <si>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</si>
  <si>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</si>
  <si>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</si>
  <si>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</si>
  <si>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</si>
  <si>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</si>
  <si>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</si>
  <si>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</si>
  <si>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</si>
  <si>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</si>
  <si>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</si>
  <si>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</si>
  <si>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</si>
  <si>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</si>
  <si>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</si>
  <si>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</si>
  <si>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</si>
  <si>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</si>
  <si>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</si>
  <si>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</si>
  <si>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</si>
  <si>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</si>
  <si>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</si>
  <si>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</si>
  <si>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</si>
  <si>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</si>
  <si>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</si>
  <si>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</si>
  <si>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</si>
  <si>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</si>
  <si>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</si>
  <si>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</si>
  <si>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</si>
  <si>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</si>
  <si>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</si>
  <si>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</si>
  <si>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</si>
  <si>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</si>
  <si>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</si>
  <si>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</si>
  <si>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</si>
  <si>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</si>
  <si>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</si>
  <si>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</si>
  <si>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</si>
  <si>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</si>
  <si>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</si>
  <si>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</si>
  <si>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</si>
  <si>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</si>
  <si>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</si>
  <si>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</si>
  <si>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</si>
  <si>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</si>
  <si>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</si>
  <si>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</si>
  <si>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</si>
  <si>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</si>
  <si>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</si>
  <si>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</si>
  <si>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</si>
  <si>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</si>
  <si>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</si>
  <si>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</si>
  <si>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</si>
  <si>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</si>
  <si>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</si>
  <si>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</si>
  <si>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</si>
  <si>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</si>
  <si>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</si>
  <si>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</si>
  <si>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</si>
  <si>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</si>
  <si>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</si>
  <si>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</si>
  <si>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</si>
  <si>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</si>
  <si>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</si>
  <si>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</si>
  <si>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</si>
  <si>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</si>
  <si>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</si>
  <si>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</si>
  <si>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</si>
  <si>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</si>
  <si>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</si>
  <si>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</si>
  <si>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</si>
  <si>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</si>
  <si>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</si>
  <si>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</si>
  <si>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</si>
  <si>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</si>
  <si>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</si>
  <si>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</si>
  <si>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</si>
  <si>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</si>
  <si>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</si>
  <si>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</si>
  <si>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</si>
  <si>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</si>
  <si>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</si>
  <si>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</si>
  <si>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</si>
  <si>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</si>
  <si>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</si>
  <si>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</si>
  <si>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</si>
  <si>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</si>
  <si>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</si>
  <si>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</si>
  <si>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</si>
  <si>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</si>
  <si>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</si>
  <si>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</si>
  <si>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</si>
  <si>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</si>
  <si>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</si>
  <si>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</si>
  <si>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</si>
  <si>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</si>
  <si>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</si>
  <si>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</si>
  <si>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</si>
  <si>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</si>
  <si>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</si>
  <si>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</si>
  <si>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</si>
  <si>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</si>
  <si>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</si>
  <si>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</si>
  <si>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</si>
  <si>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</si>
  <si>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</si>
  <si>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</si>
  <si>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</si>
  <si>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</si>
  <si>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</si>
  <si>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</si>
  <si>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</si>
  <si>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</si>
  <si>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</si>
  <si>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</si>
  <si>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</si>
  <si>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</si>
  <si>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</si>
  <si>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</si>
  <si>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</si>
  <si>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</si>
  <si>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</si>
  <si>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</si>
  <si>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</si>
  <si>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</si>
  <si>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</si>
  <si>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</si>
  <si>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</si>
  <si>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</si>
  <si>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</si>
  <si>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</si>
  <si>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</si>
  <si>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</si>
  <si>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</si>
  <si>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</si>
  <si>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</si>
  <si>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</si>
  <si>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</si>
  <si>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</si>
  <si>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</si>
  <si>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</si>
  <si>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</si>
  <si>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</si>
  <si>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</si>
  <si>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</si>
  <si>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</si>
  <si>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</si>
  <si>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</si>
  <si>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</si>
  <si>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</si>
  <si>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</si>
  <si>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</si>
  <si>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</si>
  <si>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</si>
  <si>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</si>
  <si>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</si>
  <si>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</si>
  <si>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</si>
  <si>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</si>
  <si>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</si>
  <si>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</si>
  <si>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</si>
  <si>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</si>
  <si>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</si>
  <si>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</si>
  <si>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</si>
  <si>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</si>
  <si>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</si>
  <si>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</si>
  <si>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</si>
  <si>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</si>
  <si>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</si>
  <si>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</si>
  <si>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</si>
  <si>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</si>
  <si>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</si>
  <si>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</si>
  <si>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</si>
  <si>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</si>
  <si>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</si>
  <si>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</si>
  <si>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</si>
  <si>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</si>
  <si>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</si>
  <si>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</si>
  <si>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</si>
  <si>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</si>
  <si>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</si>
  <si>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</si>
  <si>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</si>
  <si>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</si>
  <si>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</si>
  <si>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</si>
  <si>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</si>
  <si>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</si>
  <si>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</si>
  <si>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</si>
  <si>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</si>
  <si>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</si>
  <si>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</si>
  <si>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</si>
  <si>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</si>
  <si>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</si>
  <si>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</si>
  <si>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</si>
  <si>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</si>
  <si>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</si>
  <si>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</si>
  <si>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</si>
  <si>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</si>
  <si>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</si>
  <si>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</si>
  <si>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</si>
  <si>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</si>
  <si>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</si>
  <si>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</si>
  <si>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</si>
  <si>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</si>
  <si>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</si>
  <si>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</si>
  <si>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</si>
  <si>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</si>
  <si>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</si>
  <si>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</si>
  <si>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</si>
  <si>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</si>
  <si>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</si>
  <si>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</si>
  <si>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</si>
  <si>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</si>
  <si>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</si>
  <si>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</si>
  <si>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</si>
  <si>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</si>
  <si>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</si>
  <si>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</si>
  <si>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</si>
  <si>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</si>
  <si>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</si>
  <si>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</si>
  <si>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</si>
  <si>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</si>
  <si>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</si>
  <si>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</si>
  <si>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</si>
  <si>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</si>
  <si>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</si>
  <si>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</si>
  <si>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</si>
  <si>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</si>
  <si>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</si>
  <si>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</si>
  <si>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</si>
  <si>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</si>
  <si>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</si>
  <si>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</si>
  <si>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</si>
  <si>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</si>
  <si>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</si>
  <si>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</si>
  <si>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</si>
  <si>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</si>
  <si>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</si>
  <si>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</si>
  <si>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</si>
  <si>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</si>
  <si>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</si>
  <si>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</si>
  <si>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</si>
  <si>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</si>
  <si>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</si>
  <si>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</si>
  <si>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</si>
  <si>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</si>
  <si>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</si>
  <si>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</si>
  <si>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</si>
  <si>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</si>
  <si>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</si>
  <si>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</si>
  <si>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</si>
  <si>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</si>
  <si>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</si>
  <si>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</si>
  <si>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</si>
  <si>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</si>
  <si>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</si>
  <si>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</si>
  <si>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</si>
  <si>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</si>
  <si>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</si>
  <si>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</si>
  <si>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</si>
  <si>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</si>
  <si>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</si>
  <si>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</si>
  <si>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</si>
  <si>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</si>
  <si>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</si>
  <si>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</si>
  <si>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</si>
  <si>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</si>
  <si>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</si>
  <si>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</si>
  <si>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</si>
  <si>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</si>
  <si>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</si>
  <si>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</si>
  <si>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</si>
  <si>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</si>
  <si>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</si>
  <si>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</si>
  <si>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</si>
  <si>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</si>
  <si>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</si>
  <si>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</si>
  <si>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</si>
  <si>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</si>
  <si>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</si>
  <si>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</si>
  <si>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</si>
  <si>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</si>
  <si>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</si>
  <si>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</si>
  <si>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</si>
  <si>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</si>
  <si>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</si>
  <si>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</si>
  <si>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</si>
  <si>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</si>
  <si>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</si>
  <si>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</si>
  <si>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</si>
  <si>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</si>
  <si>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</si>
  <si>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</si>
  <si>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</si>
  <si>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</si>
  <si>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</si>
  <si>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</si>
  <si>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</si>
  <si>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</si>
  <si>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</si>
  <si>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</si>
  <si>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</si>
  <si>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</si>
  <si>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</si>
  <si>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</si>
  <si>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</si>
  <si>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</si>
  <si>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</si>
  <si>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</si>
  <si>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</si>
  <si>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</si>
  <si>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</si>
  <si>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</si>
  <si>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</si>
  <si>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</si>
  <si>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</si>
  <si>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</si>
  <si>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</si>
  <si>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</si>
  <si>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</si>
  <si>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</si>
  <si>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</si>
  <si>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</si>
  <si>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</si>
  <si>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</si>
  <si>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</si>
  <si>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</si>
  <si>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</si>
  <si>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</si>
  <si>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</si>
  <si>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</si>
  <si>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</si>
  <si>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</si>
  <si>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</si>
  <si>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</si>
  <si>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</si>
  <si>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</si>
  <si>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</si>
  <si>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</si>
  <si>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</si>
  <si>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</si>
  <si>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</si>
  <si>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</si>
  <si>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</si>
  <si>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</si>
  <si>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</si>
  <si>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</si>
  <si>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</si>
  <si>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</si>
  <si>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</si>
  <si>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</si>
  <si>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</si>
  <si>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</si>
  <si>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</si>
  <si>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</si>
  <si>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</si>
  <si>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</si>
  <si>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</si>
  <si>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</si>
  <si>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</si>
  <si>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</si>
  <si>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</si>
  <si>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</si>
  <si>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</si>
  <si>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</si>
  <si>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</si>
  <si>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</si>
  <si>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</si>
  <si>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</si>
  <si>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</si>
  <si>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</si>
  <si>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</si>
  <si>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</si>
  <si>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</si>
  <si>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</si>
  <si>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</si>
  <si>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</si>
  <si>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</si>
  <si>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</si>
  <si>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</si>
  <si>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</si>
  <si>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</si>
  <si>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</si>
  <si>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</si>
  <si>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</si>
  <si>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</si>
  <si>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</si>
  <si>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</si>
  <si>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</si>
  <si>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</si>
  <si>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</si>
  <si>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</si>
  <si>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</si>
  <si>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</si>
  <si>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</si>
  <si>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</si>
  <si>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</si>
  <si>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</si>
  <si>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</si>
  <si>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</si>
  <si>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</si>
  <si>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</si>
  <si>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</si>
  <si>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</si>
  <si>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</si>
  <si>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</si>
  <si>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</si>
  <si>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</si>
  <si>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</si>
  <si>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</si>
  <si>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</si>
  <si>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</si>
  <si>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</si>
  <si>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</si>
  <si>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</si>
  <si>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</si>
  <si>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</si>
  <si>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</si>
  <si>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</si>
  <si>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</si>
  <si>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</si>
  <si>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</si>
  <si>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</si>
  <si>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</si>
  <si>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</si>
  <si>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</si>
  <si>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</si>
  <si>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</si>
  <si>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</si>
  <si>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</si>
  <si>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</si>
  <si>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</si>
  <si>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</si>
  <si>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</si>
  <si>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</si>
  <si>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</si>
  <si>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</si>
  <si>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</si>
  <si>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</si>
  <si>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</si>
  <si>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</si>
  <si>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</si>
  <si>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</si>
  <si>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</si>
  <si>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</si>
  <si>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</si>
  <si>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</si>
  <si>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</si>
  <si>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</si>
  <si>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</si>
  <si>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</si>
  <si>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</si>
  <si>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</si>
  <si>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</si>
  <si>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</si>
  <si>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</si>
  <si>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</si>
  <si>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</si>
  <si>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</si>
  <si>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</si>
  <si>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</si>
  <si>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</si>
  <si>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</si>
  <si>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</si>
  <si>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</si>
  <si>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</si>
  <si>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</si>
  <si>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</si>
  <si>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</si>
  <si>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</si>
  <si>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</si>
  <si>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</si>
  <si>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</si>
  <si>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</si>
  <si>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</si>
  <si>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</si>
  <si>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</si>
  <si>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</si>
  <si>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</si>
  <si>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</si>
  <si>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</si>
  <si>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</si>
  <si>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</si>
  <si>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</si>
  <si>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</si>
  <si>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</si>
  <si>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</si>
  <si>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</si>
  <si>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</si>
  <si>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</si>
  <si>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</si>
  <si>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</si>
  <si>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</si>
  <si>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</si>
  <si>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</si>
  <si>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</si>
  <si>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</si>
  <si>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</si>
  <si>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</si>
  <si>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</si>
  <si>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</si>
  <si>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</si>
  <si>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</si>
  <si>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</si>
  <si>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</si>
  <si>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</si>
  <si>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</si>
  <si>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</si>
  <si>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</si>
  <si>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</si>
  <si>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</si>
  <si>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</si>
  <si>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</si>
  <si>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</si>
  <si>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</si>
  <si>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</si>
  <si>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</si>
  <si>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</si>
  <si>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</si>
  <si>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</si>
  <si>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</si>
  <si>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</si>
  <si>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</si>
  <si>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</si>
  <si>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</si>
  <si>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</si>
  <si>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</si>
  <si>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</si>
  <si>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</si>
  <si>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</si>
  <si>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</si>
  <si>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</si>
  <si>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</si>
  <si>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</si>
  <si>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</si>
  <si>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</si>
  <si>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</si>
  <si>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</si>
  <si>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</si>
  <si>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</si>
  <si>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</si>
  <si>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</si>
  <si>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</si>
  <si>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</si>
  <si>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</si>
  <si>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</si>
  <si>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</si>
  <si>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</si>
  <si>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</si>
  <si>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</si>
  <si>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</si>
  <si>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</si>
  <si>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</si>
  <si>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</si>
  <si>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</si>
  <si>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</si>
  <si>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</si>
  <si>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</si>
  <si>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</si>
  <si>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</si>
  <si>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</si>
  <si>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</si>
  <si>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</si>
  <si>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</si>
  <si>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</si>
  <si>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</si>
  <si>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</si>
  <si>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</si>
  <si>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</si>
  <si>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</si>
  <si>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</si>
  <si>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</si>
  <si>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</si>
  <si>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</si>
  <si>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</si>
  <si>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</si>
  <si>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</si>
  <si>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</si>
  <si>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</si>
  <si>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</si>
  <si>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</si>
  <si>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</si>
  <si>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</si>
  <si>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</si>
  <si>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</si>
  <si>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</si>
  <si>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</si>
  <si>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</si>
  <si>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</si>
  <si>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</si>
  <si>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</si>
  <si>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</si>
  <si>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</si>
  <si>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</si>
  <si>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</si>
  <si>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</si>
  <si>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</si>
  <si>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</si>
  <si>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</si>
  <si>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</si>
  <si>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</si>
  <si>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</si>
  <si>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</si>
  <si>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</si>
  <si>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</si>
  <si>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</si>
  <si>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</si>
  <si>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</si>
  <si>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</si>
  <si>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</si>
  <si>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</si>
  <si>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</si>
  <si>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</si>
  <si>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</si>
  <si>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</si>
  <si>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</si>
  <si>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</si>
  <si>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</si>
  <si>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</si>
  <si>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</si>
  <si>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</si>
  <si>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</si>
  <si>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</si>
  <si>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</si>
  <si>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</si>
  <si>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</si>
  <si>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</si>
  <si>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</si>
  <si>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</si>
  <si>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</si>
  <si>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</si>
  <si>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</si>
  <si>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</si>
  <si>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</si>
  <si>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</si>
  <si>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</si>
  <si>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</si>
  <si>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</si>
  <si>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</si>
  <si>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</si>
  <si>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</si>
  <si>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</si>
  <si>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</si>
  <si>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</si>
  <si>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</si>
  <si>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</si>
  <si>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</si>
  <si>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</si>
  <si>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</si>
  <si>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</si>
  <si>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</si>
  <si>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</si>
  <si>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</si>
  <si>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</si>
  <si>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</si>
  <si>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</si>
  <si>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</si>
  <si>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</si>
  <si>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</si>
  <si>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</si>
  <si>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</si>
  <si>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</si>
  <si>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</si>
  <si>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</si>
  <si>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</si>
  <si>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</si>
  <si>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</si>
  <si>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</si>
  <si>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</si>
  <si>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</si>
  <si>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</si>
  <si>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</si>
  <si>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</si>
  <si>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</si>
  <si>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</si>
  <si>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</si>
  <si>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</si>
  <si>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</si>
  <si>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</si>
  <si>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</si>
  <si>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</si>
  <si>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</si>
  <si>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</si>
  <si>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</si>
  <si>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</si>
  <si>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</si>
  <si>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</si>
  <si>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</si>
  <si>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</si>
  <si>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</si>
  <si>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</si>
  <si>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</si>
  <si>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</si>
  <si>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</si>
  <si>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</si>
  <si>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</si>
  <si>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</si>
  <si>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</si>
  <si>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</si>
  <si>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</si>
  <si>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</si>
  <si>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</si>
  <si>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</si>
  <si>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</si>
  <si>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</si>
  <si>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</si>
  <si>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</si>
  <si>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</si>
  <si>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</si>
  <si>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</si>
  <si>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</si>
  <si>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</si>
  <si>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</si>
  <si>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</si>
  <si>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</si>
  <si>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</si>
  <si>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</si>
  <si>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</si>
  <si>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</si>
  <si>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</si>
  <si>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</si>
  <si>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</si>
  <si>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</si>
  <si>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</si>
  <si>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</si>
  <si>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</si>
  <si>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</si>
  <si>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</si>
  <si>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</si>
  <si>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</si>
  <si>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</si>
  <si>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</si>
  <si>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</si>
  <si>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</si>
  <si>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</si>
  <si>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</si>
  <si>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</si>
  <si>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</si>
  <si>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</si>
  <si>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</si>
  <si>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</si>
  <si>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</si>
  <si>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</si>
  <si>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</si>
  <si>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</si>
  <si>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</si>
  <si>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</si>
  <si>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</si>
  <si>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</si>
  <si>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</si>
  <si>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</si>
  <si>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</si>
  <si>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</si>
  <si>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</si>
  <si>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</si>
  <si>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</si>
  <si>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</si>
  <si>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</si>
  <si>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</si>
  <si>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</si>
  <si>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</si>
  <si>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</si>
  <si>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</si>
  <si>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</si>
  <si>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</si>
  <si>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</si>
  <si>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</si>
  <si>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</si>
  <si>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</si>
  <si>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</si>
  <si>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</si>
  <si>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</si>
  <si>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</si>
  <si>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</si>
  <si>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</si>
  <si>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</si>
  <si>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</si>
  <si>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</si>
  <si>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</si>
  <si>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</si>
  <si>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</si>
  <si>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</si>
  <si>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</si>
  <si>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</si>
  <si>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</si>
  <si>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</si>
  <si>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</si>
  <si>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</si>
  <si>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</si>
  <si>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</si>
  <si>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</si>
  <si>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</si>
  <si>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</si>
  <si>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</si>
  <si>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</si>
  <si>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</si>
  <si>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</si>
  <si>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</si>
  <si>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</si>
  <si>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</si>
  <si>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</si>
  <si>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</si>
  <si>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</si>
  <si>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</si>
  <si>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</si>
  <si>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</si>
  <si>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</si>
  <si>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</si>
  <si>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</si>
  <si>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</si>
  <si>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</si>
  <si>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</si>
  <si>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</si>
  <si>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</si>
  <si>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</si>
  <si>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</si>
  <si>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</si>
  <si>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</si>
  <si>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</si>
  <si>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</si>
  <si>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</si>
  <si>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</si>
  <si>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</si>
  <si>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</si>
  <si>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</si>
  <si>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</si>
  <si>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</si>
  <si>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</si>
  <si>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</si>
  <si>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</si>
  <si>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</si>
  <si>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</si>
  <si>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</si>
  <si>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</si>
  <si>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</si>
  <si>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</si>
  <si>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</si>
  <si>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</si>
  <si>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</si>
  <si>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</si>
  <si>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</si>
  <si>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</si>
  <si>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</si>
  <si>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</si>
  <si>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</si>
  <si>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</si>
  <si>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</si>
  <si>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</si>
  <si>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</si>
  <si>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</si>
  <si>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</si>
  <si>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</si>
  <si>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</si>
  <si>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</si>
  <si>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</si>
  <si>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</si>
  <si>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</si>
  <si>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</si>
  <si>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</si>
  <si>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</si>
  <si>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</si>
  <si>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</si>
  <si>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</si>
  <si>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</si>
  <si>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</si>
  <si>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</si>
  <si>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</si>
  <si>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</si>
  <si>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</si>
  <si>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</si>
  <si>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</si>
  <si>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</si>
  <si>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</si>
  <si>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</si>
  <si>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</si>
  <si>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</si>
  <si>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</si>
  <si>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</si>
  <si>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</si>
  <si>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</si>
  <si>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</si>
  <si>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</si>
  <si>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</si>
  <si>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</si>
  <si>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</si>
  <si>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</si>
  <si>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</si>
  <si>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</si>
  <si>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</si>
  <si>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</si>
  <si>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</si>
  <si>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</si>
  <si>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</si>
  <si>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</si>
  <si>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</si>
  <si>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</si>
  <si>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</si>
  <si>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</si>
  <si>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</si>
  <si>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</si>
  <si>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</si>
  <si>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</si>
  <si>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</si>
  <si>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</si>
  <si>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</si>
  <si>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</si>
  <si>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</si>
  <si>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</si>
  <si>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</si>
  <si>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</si>
  <si>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</si>
  <si>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</si>
  <si>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</si>
  <si>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</si>
  <si>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</si>
  <si>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</si>
  <si>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</si>
  <si>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</si>
  <si>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</si>
  <si>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</si>
  <si>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</si>
  <si>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</si>
  <si>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</si>
  <si>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</si>
  <si>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</si>
  <si>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</si>
  <si>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</si>
  <si>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</si>
  <si>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</si>
  <si>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</si>
  <si>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</si>
  <si>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</si>
  <si>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</si>
  <si>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</si>
  <si>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</si>
  <si>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</si>
  <si>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</si>
  <si>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</si>
  <si>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</si>
  <si>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</si>
  <si>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</si>
  <si>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</si>
  <si>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</si>
  <si>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</si>
  <si>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</si>
  <si>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</si>
  <si>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</si>
  <si>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</si>
  <si>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</si>
  <si>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</si>
  <si>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</si>
  <si>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</si>
  <si>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</si>
  <si>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</si>
  <si>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</si>
  <si>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</si>
  <si>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</si>
  <si>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</si>
  <si>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</si>
  <si>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</si>
  <si>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</si>
  <si>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</si>
  <si>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</si>
  <si>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</si>
  <si>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</si>
  <si>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</si>
  <si>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</si>
  <si>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</si>
  <si>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</si>
  <si>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</si>
  <si>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</si>
  <si>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</si>
  <si>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</si>
  <si>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</si>
  <si>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</si>
  <si>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</si>
  <si>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</si>
  <si>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</si>
  <si>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</si>
  <si>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</si>
  <si>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</si>
  <si>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</si>
  <si>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</si>
  <si>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</si>
  <si>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</si>
  <si>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</si>
  <si>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</si>
  <si>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</si>
  <si>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</si>
  <si>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</si>
  <si>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</si>
  <si>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</si>
  <si>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</si>
  <si>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</si>
  <si>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</si>
  <si>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</si>
  <si>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</si>
  <si>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</si>
  <si>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</si>
  <si>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</si>
  <si>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</si>
  <si>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</si>
  <si>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</si>
  <si>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</si>
  <si>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</si>
  <si>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</si>
  <si>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</si>
  <si>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</si>
  <si>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</si>
  <si>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</si>
  <si>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</si>
  <si>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</si>
  <si>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</si>
  <si>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</si>
  <si>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</si>
  <si>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</si>
  <si>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</si>
  <si>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</si>
  <si>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</si>
  <si>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</si>
  <si>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</si>
  <si>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</si>
  <si>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</si>
  <si>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</si>
  <si>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</si>
  <si>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</si>
  <si>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</si>
  <si>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</si>
  <si>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</si>
  <si>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</si>
  <si>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</si>
  <si>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</si>
  <si>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</si>
  <si>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</si>
  <si>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</si>
  <si>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</si>
  <si>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</si>
  <si>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</si>
  <si>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</si>
  <si>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</si>
  <si>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</si>
  <si>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</si>
  <si>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</si>
  <si>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</si>
  <si>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</si>
  <si>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</si>
  <si>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</si>
  <si>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</si>
  <si>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</si>
  <si>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</si>
  <si>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</si>
  <si>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</si>
  <si>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</si>
  <si>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</si>
  <si>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</si>
  <si>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</si>
  <si>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</si>
  <si>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</si>
  <si>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</si>
  <si>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</si>
  <si>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</si>
  <si>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</si>
  <si>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</si>
  <si>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</si>
  <si>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</si>
  <si>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</si>
  <si>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</si>
  <si>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</si>
  <si>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</si>
  <si>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</si>
  <si>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</si>
  <si>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</si>
  <si>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</si>
  <si>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</si>
  <si>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</si>
  <si>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</si>
  <si>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</si>
  <si>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</si>
  <si>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</si>
  <si>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</si>
  <si>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</si>
  <si>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</si>
  <si>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</si>
  <si>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</si>
  <si>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</si>
  <si>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</si>
  <si>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</si>
  <si>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</si>
  <si>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</si>
  <si>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</si>
  <si>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</si>
  <si>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</si>
  <si>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</si>
  <si>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</si>
  <si>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</si>
  <si>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</si>
  <si>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</si>
  <si>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</si>
  <si>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</si>
  <si>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</si>
  <si>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</si>
  <si>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</si>
  <si>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</si>
  <si>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</si>
  <si>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</si>
  <si>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</si>
  <si>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</si>
  <si>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</si>
  <si>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</si>
  <si>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</si>
  <si>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</si>
  <si>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</si>
  <si>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</si>
  <si>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</si>
  <si>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</si>
  <si>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</si>
  <si>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</si>
  <si>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</si>
  <si>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</si>
  <si>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</si>
  <si>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</si>
  <si>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</si>
  <si>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</si>
  <si>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</si>
  <si>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</si>
  <si>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</si>
  <si>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</si>
  <si>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</si>
  <si>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</si>
  <si>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</si>
  <si>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</si>
  <si>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</si>
  <si>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</si>
  <si>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</si>
  <si>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</si>
  <si>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</si>
  <si>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</si>
  <si>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</si>
  <si>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</si>
  <si>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</si>
  <si>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</si>
  <si>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</si>
  <si>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</si>
  <si>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</si>
  <si>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</si>
  <si>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</si>
  <si>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</si>
  <si>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</si>
  <si>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</si>
  <si>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</si>
  <si>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</si>
  <si>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</si>
  <si>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</si>
  <si>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</si>
  <si>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</si>
  <si>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</si>
  <si>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</si>
  <si>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</si>
  <si>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</si>
  <si>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</si>
  <si>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</si>
  <si>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</si>
  <si>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</si>
  <si>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</si>
  <si>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</si>
  <si>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</si>
  <si>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</si>
  <si>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</si>
  <si>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</si>
  <si>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</si>
  <si>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</si>
  <si>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</si>
  <si>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</si>
  <si>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</si>
  <si>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</si>
  <si>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</si>
  <si>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</si>
  <si>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</si>
  <si>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</si>
  <si>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</si>
  <si>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</si>
  <si>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</si>
  <si>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</si>
  <si>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</si>
  <si>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</si>
  <si>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</si>
  <si>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</si>
  <si>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</si>
  <si>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</si>
  <si>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</si>
  <si>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</si>
  <si>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</si>
  <si>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</si>
  <si>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</si>
  <si>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</si>
  <si>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</si>
  <si>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</si>
  <si>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</si>
  <si>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</si>
  <si>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</si>
  <si>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</si>
  <si>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</si>
  <si>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</si>
  <si>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</si>
  <si>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</si>
  <si>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</si>
  <si>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</si>
  <si>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</si>
  <si>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</si>
  <si>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</si>
  <si>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</si>
  <si>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</si>
  <si>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</si>
  <si>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</si>
  <si>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</si>
  <si>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</si>
  <si>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</si>
  <si>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</si>
  <si>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</si>
  <si>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</si>
  <si>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</si>
  <si>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</si>
  <si>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</si>
  <si>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</si>
  <si>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</si>
  <si>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</si>
  <si>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</si>
  <si>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</si>
  <si>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</si>
  <si>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</si>
  <si>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</si>
  <si>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</si>
  <si>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</si>
  <si>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</si>
  <si>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</si>
  <si>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</si>
  <si>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</si>
  <si>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</si>
  <si>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</si>
  <si>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</si>
  <si>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</si>
  <si>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</si>
  <si>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</si>
  <si>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</si>
  <si>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</si>
  <si>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</si>
  <si>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</si>
  <si>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</si>
  <si>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</si>
  <si>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</si>
  <si>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</si>
  <si>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</si>
  <si>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</si>
  <si>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</si>
  <si>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</si>
  <si>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</si>
  <si>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</si>
  <si>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</si>
  <si>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</si>
  <si>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</si>
  <si>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</si>
  <si>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</si>
  <si>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</si>
  <si>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</si>
  <si>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</si>
  <si>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</si>
  <si>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</si>
  <si>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</si>
  <si>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</si>
  <si>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</si>
  <si>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</si>
  <si>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</si>
  <si>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</si>
  <si>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</si>
  <si>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</si>
  <si>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</si>
  <si>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</si>
  <si>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</si>
  <si>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</si>
  <si>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</si>
  <si>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</si>
  <si>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</si>
  <si>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</si>
  <si>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</si>
  <si>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</si>
  <si>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</si>
  <si>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</si>
  <si>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</si>
  <si>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</si>
  <si>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</si>
  <si>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</si>
  <si>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</si>
  <si>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</si>
  <si>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</si>
  <si>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</si>
  <si>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</si>
  <si>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</si>
  <si>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</si>
  <si>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</si>
  <si>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</si>
  <si>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</si>
  <si>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</si>
  <si>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</si>
  <si>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</si>
  <si>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</si>
  <si>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</si>
  <si>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</si>
  <si>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</si>
  <si>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</si>
  <si>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</si>
  <si>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</si>
  <si>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</si>
  <si>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</si>
  <si>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</si>
  <si>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</si>
  <si>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</si>
  <si>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</si>
  <si>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</si>
  <si>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</si>
  <si>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</si>
  <si>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</si>
  <si>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</si>
  <si>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</si>
  <si>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</si>
  <si>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</si>
  <si>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</si>
  <si>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</si>
  <si>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</si>
  <si>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</si>
  <si>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</si>
  <si>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</si>
  <si>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</si>
  <si>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</si>
  <si>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</si>
  <si>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</si>
  <si>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</si>
  <si>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</si>
  <si>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</si>
  <si>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</si>
  <si>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</si>
  <si>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</si>
  <si>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</si>
  <si>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</si>
  <si>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</si>
  <si>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</si>
  <si>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</si>
  <si>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</si>
  <si>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</si>
  <si>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</si>
  <si>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</si>
  <si>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</si>
  <si>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</si>
  <si>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</si>
  <si>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</si>
  <si>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</si>
  <si>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</si>
  <si>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</si>
  <si>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</si>
  <si>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</si>
  <si>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</si>
  <si>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</si>
  <si>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</si>
  <si>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</si>
  <si>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</si>
  <si>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</si>
  <si>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</si>
  <si>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</si>
  <si>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</si>
  <si>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</si>
  <si>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</si>
  <si>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</si>
  <si>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</si>
  <si>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</si>
  <si>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</si>
  <si>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</si>
  <si>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</si>
  <si>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</si>
  <si>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</si>
  <si>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</si>
  <si>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</si>
  <si>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</si>
  <si>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</si>
  <si>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</si>
  <si>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</si>
  <si>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</si>
  <si>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</si>
  <si>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</si>
  <si>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</si>
  <si>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</si>
  <si>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</si>
  <si>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</si>
  <si>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</si>
  <si>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</si>
  <si>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</si>
  <si>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</si>
  <si>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</si>
  <si>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</si>
  <si>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</si>
  <si>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</si>
  <si>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</si>
  <si>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</si>
  <si>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</si>
  <si>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</si>
  <si>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</si>
  <si>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</si>
  <si>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</si>
  <si>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</si>
  <si>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</si>
  <si>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</si>
  <si>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</si>
  <si>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</si>
  <si>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</si>
  <si>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</si>
  <si>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</si>
  <si>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</si>
  <si>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</si>
  <si>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</si>
  <si>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</si>
  <si>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</si>
  <si>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</si>
  <si>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</si>
  <si>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</si>
  <si>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</si>
  <si>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</si>
  <si>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</si>
  <si>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</si>
  <si>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</si>
  <si>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</si>
  <si>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</si>
  <si>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</si>
  <si>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</si>
  <si>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</si>
  <si>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</si>
  <si>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</si>
  <si>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</si>
  <si>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</si>
  <si>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</si>
  <si>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</si>
  <si>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</si>
  <si>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</si>
  <si>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</si>
  <si>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</si>
  <si>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</si>
  <si>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</si>
  <si>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</si>
  <si>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</si>
  <si>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</si>
  <si>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</si>
  <si>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</si>
  <si>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</si>
  <si>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</si>
  <si>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</si>
  <si>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</si>
  <si>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</si>
  <si>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</si>
  <si>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</si>
  <si>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</si>
  <si>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</si>
  <si>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</si>
  <si>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</si>
  <si>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</si>
  <si>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</si>
  <si>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</si>
  <si>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</si>
  <si>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</si>
  <si>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</si>
  <si>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</si>
  <si>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</si>
  <si>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</si>
  <si>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</si>
  <si>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</si>
  <si>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</si>
  <si>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</si>
  <si>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</si>
  <si>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</si>
  <si>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</si>
  <si>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</si>
  <si>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</si>
  <si>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</si>
  <si>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</si>
  <si>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</si>
  <si>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</si>
  <si>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</si>
  <si>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</si>
  <si>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</si>
  <si>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</si>
  <si>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</si>
  <si>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</si>
  <si>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</si>
  <si>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</si>
  <si>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</si>
  <si>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</si>
  <si>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</si>
  <si>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</si>
  <si>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</si>
  <si>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</si>
  <si>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</si>
  <si>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</si>
  <si>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</si>
  <si>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</si>
  <si>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</si>
  <si>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</si>
  <si>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</si>
  <si>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</si>
  <si>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</si>
  <si>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</si>
  <si>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</si>
  <si>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</si>
  <si>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</si>
  <si>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</si>
  <si>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</si>
  <si>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</si>
  <si>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</si>
  <si>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</si>
  <si>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</si>
  <si>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</si>
  <si>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</si>
  <si>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</si>
  <si>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</si>
  <si>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</si>
  <si>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</si>
  <si>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</si>
  <si>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</si>
  <si>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</si>
  <si>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</si>
  <si>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</si>
  <si>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</si>
  <si>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</si>
  <si>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</si>
  <si>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</si>
  <si>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</si>
  <si>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</si>
  <si>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</si>
  <si>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</si>
  <si>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</si>
  <si>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</si>
  <si>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</si>
  <si>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</si>
  <si>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</si>
  <si>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</si>
  <si>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</si>
  <si>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</si>
  <si>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</si>
  <si>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</si>
  <si>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</si>
  <si>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</si>
  <si>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</si>
  <si>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</si>
  <si>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</si>
  <si>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</si>
  <si>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</si>
  <si>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</si>
  <si>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</si>
  <si>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</si>
  <si>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</si>
  <si>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</si>
  <si>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</si>
  <si>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</si>
  <si>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</si>
  <si>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</si>
  <si>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</si>
  <si>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</si>
  <si>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</si>
  <si>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</si>
  <si>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</si>
  <si>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</si>
  <si>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</si>
  <si>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</si>
  <si>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</si>
  <si>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</si>
  <si>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</si>
  <si>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</si>
  <si>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</si>
  <si>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</si>
  <si>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</si>
  <si>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</si>
  <si>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</si>
  <si>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</si>
  <si>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</si>
  <si>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</si>
  <si>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</si>
  <si>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</si>
  <si>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</si>
  <si>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</si>
  <si>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</si>
  <si>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</si>
  <si>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</si>
  <si>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</si>
  <si>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</si>
  <si>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</si>
  <si>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</si>
  <si>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</si>
  <si>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</si>
  <si>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</si>
  <si>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</si>
  <si>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</si>
  <si>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</si>
  <si>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</si>
  <si>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</si>
  <si>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</si>
  <si>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</si>
  <si>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</si>
  <si>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</si>
  <si>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</si>
  <si>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</si>
  <si>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</si>
  <si>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</si>
  <si>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</si>
  <si>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</si>
  <si>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</si>
  <si>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</si>
  <si>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</si>
  <si>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</si>
  <si>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</si>
  <si>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</si>
  <si>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</si>
  <si>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</si>
  <si>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</si>
  <si>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</si>
  <si>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</si>
  <si>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</si>
  <si>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</si>
  <si>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</si>
  <si>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</si>
  <si>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</si>
  <si>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</si>
  <si>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</si>
  <si>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</si>
  <si>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</si>
  <si>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</si>
  <si>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</si>
  <si>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</si>
  <si>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</si>
  <si>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</si>
  <si>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</si>
  <si>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</si>
  <si>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</si>
  <si>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</si>
  <si>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</si>
  <si>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</si>
  <si>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</si>
  <si>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</si>
  <si>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</si>
  <si>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</si>
  <si>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</si>
  <si>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</si>
  <si>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</si>
  <si>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</si>
  <si>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</si>
  <si>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</si>
  <si>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</si>
  <si>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</si>
  <si>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</si>
  <si>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</si>
  <si>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</si>
  <si>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</si>
  <si>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</si>
  <si>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</si>
  <si>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</si>
  <si>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</si>
  <si>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</si>
  <si>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</si>
  <si>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</si>
  <si>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</si>
  <si>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</si>
  <si>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</si>
  <si>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</si>
  <si>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</si>
  <si>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</si>
  <si>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</si>
  <si>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</si>
  <si>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</si>
  <si>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</si>
  <si>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</si>
  <si>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</si>
  <si>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</si>
  <si>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</si>
  <si>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</si>
  <si>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</si>
  <si>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</si>
  <si>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</si>
  <si>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</si>
  <si>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</si>
  <si>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</si>
  <si>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</si>
  <si>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</si>
  <si>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</si>
  <si>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</si>
  <si>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</si>
  <si>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</si>
  <si>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</si>
  <si>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</si>
  <si>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</si>
  <si>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</si>
  <si>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</si>
  <si>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</si>
  <si>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</si>
  <si>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</si>
  <si>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</si>
  <si>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</si>
  <si>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</si>
  <si>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</si>
  <si>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</si>
  <si>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</si>
  <si>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</si>
  <si>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</si>
  <si>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</si>
  <si>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</si>
  <si>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</si>
  <si>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</si>
  <si>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</si>
  <si>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</si>
  <si>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</si>
  <si>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</si>
  <si>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</si>
  <si>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</si>
  <si>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</si>
  <si>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</si>
  <si>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</si>
  <si>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</si>
  <si>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</si>
  <si>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</si>
  <si>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</si>
  <si>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</si>
  <si>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</si>
  <si>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</si>
  <si>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</si>
  <si>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</si>
  <si>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</si>
  <si>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</si>
  <si>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</si>
  <si>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</si>
  <si>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</si>
  <si>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</si>
  <si>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</si>
  <si>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</si>
  <si>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</si>
  <si>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</si>
  <si>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</si>
  <si>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</si>
  <si>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</si>
  <si>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</si>
  <si>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</si>
  <si>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</si>
  <si>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</si>
  <si>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</si>
  <si>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</si>
  <si>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</si>
  <si>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</si>
  <si>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</si>
  <si>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</si>
  <si>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</si>
  <si>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</si>
  <si>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</si>
  <si>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</si>
  <si>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</si>
  <si>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</si>
  <si>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</si>
  <si>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</si>
  <si>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</si>
  <si>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</si>
  <si>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</si>
  <si>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</si>
  <si>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</si>
  <si>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</si>
  <si>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</si>
  <si>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</si>
  <si>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</si>
  <si>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</si>
  <si>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</si>
  <si>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</si>
  <si>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</si>
  <si>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</si>
  <si>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</si>
  <si>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</si>
  <si>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</si>
  <si>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</si>
  <si>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</si>
  <si>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</si>
  <si>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</si>
  <si>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</si>
  <si>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</si>
  <si>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</si>
  <si>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</si>
  <si>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</si>
  <si>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</si>
  <si>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</si>
  <si>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</si>
  <si>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</si>
  <si>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</si>
  <si>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</si>
  <si>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</si>
  <si>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</si>
  <si>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</si>
  <si>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</si>
  <si>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</si>
  <si>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</si>
  <si>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</si>
  <si>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</si>
  <si>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</si>
  <si>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</si>
  <si>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</si>
  <si>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</si>
  <si>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</si>
  <si>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</si>
  <si>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</si>
  <si>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</si>
  <si>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</si>
  <si>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</si>
  <si>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</si>
  <si>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</si>
  <si>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</si>
  <si>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</si>
  <si>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</si>
  <si>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</si>
  <si>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</si>
  <si>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</si>
  <si>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</si>
  <si>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</si>
  <si>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</si>
  <si>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</si>
  <si>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</si>
  <si>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</si>
  <si>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</si>
  <si>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</si>
  <si>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</si>
  <si>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</si>
  <si>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</si>
  <si>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</si>
  <si>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</si>
  <si>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</si>
  <si>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</si>
  <si>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</si>
  <si>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</si>
  <si>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</si>
  <si>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</si>
  <si>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</si>
  <si>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</si>
  <si>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</si>
  <si>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</si>
  <si>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</si>
  <si>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</si>
  <si>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</si>
  <si>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</si>
  <si>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</si>
  <si>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</si>
  <si>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</si>
  <si>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</si>
  <si>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</si>
  <si>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</si>
  <si>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</si>
  <si>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</si>
  <si>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</si>
  <si>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</si>
  <si>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</si>
  <si>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</si>
  <si>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</si>
  <si>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</si>
  <si>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</si>
  <si>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</si>
  <si>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</si>
  <si>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</si>
  <si>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</si>
  <si>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</si>
  <si>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</si>
  <si>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</si>
  <si>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</si>
  <si>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</si>
  <si>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</si>
  <si>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</si>
  <si>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</si>
  <si>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</si>
  <si>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</si>
  <si>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</si>
  <si>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</si>
  <si>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</si>
  <si>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</si>
  <si>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</si>
  <si>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</si>
  <si>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</si>
  <si>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</si>
  <si>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</si>
  <si>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</si>
  <si>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</si>
  <si>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</si>
  <si>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</si>
  <si>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</si>
  <si>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</si>
  <si>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</si>
  <si>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</si>
  <si>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</si>
  <si>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</si>
  <si>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</si>
  <si>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</si>
  <si>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</si>
  <si>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</si>
  <si>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</si>
  <si>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</si>
  <si>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</si>
  <si>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</si>
  <si>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</si>
  <si>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</si>
  <si>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</si>
  <si>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</si>
  <si>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</si>
  <si>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</si>
  <si>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</si>
  <si>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</si>
  <si>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</si>
  <si>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</si>
  <si>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</si>
  <si>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</si>
  <si>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</si>
  <si>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</si>
  <si>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</si>
  <si>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</si>
  <si>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</si>
  <si>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</si>
  <si>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</si>
  <si>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</si>
  <si>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</si>
  <si>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</si>
  <si>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</si>
  <si>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</si>
  <si>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</si>
  <si>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</si>
  <si>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</si>
  <si>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</si>
  <si>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</si>
  <si>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</si>
  <si>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</si>
  <si>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</si>
  <si>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</si>
  <si>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</si>
  <si>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</si>
  <si>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</si>
  <si>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</si>
  <si>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</si>
  <si>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</si>
  <si>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</si>
  <si>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</si>
  <si>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</si>
  <si>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</si>
  <si>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</si>
  <si>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</si>
  <si>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</si>
  <si>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</si>
  <si>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</si>
  <si>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</si>
  <si>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</si>
  <si>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</si>
  <si>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</si>
  <si>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</si>
  <si>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</si>
  <si>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</si>
  <si>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</si>
  <si>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</si>
  <si>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</si>
  <si>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</si>
  <si>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</si>
  <si>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</si>
  <si>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</si>
  <si>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</si>
  <si>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</si>
  <si>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</si>
  <si>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</si>
  <si>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</si>
  <si>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</si>
  <si>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</si>
  <si>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</si>
  <si>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</si>
  <si>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</si>
  <si>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</si>
  <si>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</si>
  <si>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</si>
  <si>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</si>
  <si>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</si>
  <si>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</si>
  <si>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</si>
  <si>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</si>
  <si>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</si>
  <si>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</si>
  <si>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</si>
  <si>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</si>
  <si>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</si>
  <si>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</si>
  <si>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</si>
  <si>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</si>
  <si>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</si>
  <si>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</si>
  <si>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</si>
  <si>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</si>
  <si>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</si>
  <si>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</si>
  <si>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</si>
  <si>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</si>
  <si>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</si>
  <si>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</si>
  <si>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</si>
  <si>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</si>
  <si>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</si>
  <si>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</si>
  <si>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</si>
  <si>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</si>
  <si>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</si>
  <si>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</si>
  <si>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</si>
  <si>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</si>
  <si>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</si>
  <si>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</si>
  <si>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</si>
  <si>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</si>
  <si>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</si>
  <si>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</si>
  <si>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</si>
  <si>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</si>
  <si>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</si>
  <si>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</si>
  <si>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</si>
  <si>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</si>
  <si>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</si>
  <si>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</si>
  <si>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</si>
  <si>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</si>
  <si>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</si>
  <si>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</si>
  <si>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</si>
  <si>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</si>
  <si>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</si>
  <si>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</si>
  <si>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</si>
  <si>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</si>
  <si>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</si>
  <si>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</si>
  <si>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</si>
  <si>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</si>
  <si>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</si>
  <si>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</si>
  <si>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</si>
  <si>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</si>
  <si>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</si>
  <si>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</si>
  <si>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</si>
  <si>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</si>
  <si>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</si>
  <si>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</si>
  <si>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</si>
  <si>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</si>
  <si>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</si>
  <si>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</si>
  <si>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</si>
  <si>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</si>
  <si>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</si>
  <si>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</si>
  <si>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</si>
  <si>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</si>
  <si>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</si>
  <si>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</si>
  <si>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</si>
  <si>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</si>
  <si>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</si>
  <si>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</si>
  <si>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</si>
  <si>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</si>
  <si>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</si>
  <si>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</si>
  <si>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</si>
  <si>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</si>
  <si>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</si>
  <si>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</si>
  <si>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</si>
  <si>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</si>
  <si>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</si>
  <si>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</si>
  <si>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</si>
  <si>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</si>
  <si>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</si>
  <si>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</si>
  <si>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</si>
  <si>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</si>
  <si>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</si>
  <si>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</si>
  <si>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</si>
  <si>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</si>
  <si>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</si>
  <si>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</si>
  <si>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</si>
  <si>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</si>
  <si>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</si>
  <si>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</si>
  <si>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</si>
  <si>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</si>
  <si>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</si>
  <si>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</si>
  <si>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</si>
  <si>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</si>
  <si>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</si>
  <si>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</si>
  <si>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</si>
  <si>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</si>
  <si>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</si>
  <si>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</si>
  <si>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</si>
  <si>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</si>
  <si>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</si>
  <si>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</si>
  <si>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</si>
  <si>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</si>
  <si>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</si>
  <si>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</si>
  <si>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</si>
  <si>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</si>
  <si>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</si>
  <si>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</si>
  <si>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</si>
  <si>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</si>
  <si>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</si>
  <si>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</si>
  <si>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</si>
  <si>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</si>
  <si>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</si>
  <si>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</si>
  <si>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</si>
  <si>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</si>
  <si>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</si>
  <si>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</si>
  <si>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</si>
  <si>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</si>
  <si>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</si>
  <si>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</si>
  <si>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</si>
  <si>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</si>
  <si>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</si>
  <si>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</si>
  <si>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</si>
  <si>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</si>
  <si>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</si>
  <si>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</si>
  <si>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</si>
  <si>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</si>
  <si>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</si>
  <si>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</si>
  <si>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</si>
  <si>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</si>
  <si>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</si>
  <si>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</si>
  <si>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</si>
  <si>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</si>
  <si>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</si>
  <si>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</si>
  <si>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</si>
  <si>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</si>
  <si>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</si>
  <si>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</si>
  <si>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</si>
  <si>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</si>
  <si>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</si>
  <si>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</si>
  <si>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</si>
  <si>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</si>
  <si>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</si>
  <si>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</si>
  <si>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</si>
  <si>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</si>
  <si>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</si>
  <si>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</si>
  <si>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</si>
  <si>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</si>
  <si>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</si>
  <si>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</si>
  <si>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</si>
  <si>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</si>
  <si>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</si>
  <si>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</si>
  <si>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</si>
  <si>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</si>
  <si>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</si>
  <si>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</si>
  <si>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</si>
  <si>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</si>
  <si>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</si>
  <si>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</si>
  <si>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</si>
  <si>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</si>
  <si>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</si>
  <si>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</si>
  <si>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</si>
  <si>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</si>
  <si>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</si>
  <si>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</si>
  <si>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</si>
  <si>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</si>
  <si>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</si>
  <si>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</si>
  <si>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</si>
  <si>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</si>
  <si>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</si>
  <si>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</si>
  <si>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</si>
  <si>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</si>
  <si>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</si>
  <si>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</si>
  <si>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</si>
  <si>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</si>
  <si>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</si>
  <si>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</si>
  <si>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</si>
  <si>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</si>
  <si>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</si>
  <si>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</si>
  <si>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</si>
  <si>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</si>
  <si>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</si>
  <si>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</si>
  <si>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</si>
  <si>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</si>
  <si>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</si>
  <si>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</si>
  <si>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</si>
  <si>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</si>
  <si>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</si>
  <si>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</si>
  <si>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</si>
  <si>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</si>
  <si>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</si>
  <si>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</si>
  <si>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</si>
  <si>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</si>
  <si>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</si>
  <si>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</si>
  <si>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</si>
  <si>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</si>
  <si>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</si>
  <si>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</si>
  <si>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</si>
  <si>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</si>
  <si>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</si>
  <si>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</si>
  <si>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</si>
  <si>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</si>
  <si>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</si>
  <si>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</si>
  <si>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</si>
  <si>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</si>
  <si>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</si>
  <si>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</si>
  <si>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</si>
  <si>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</si>
  <si>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</si>
  <si>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</si>
  <si>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</si>
  <si>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</si>
  <si>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</si>
  <si>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</si>
  <si>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</si>
  <si>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</si>
  <si>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</si>
  <si>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</si>
  <si>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</si>
  <si>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</si>
  <si>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</si>
  <si>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</si>
  <si>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</si>
  <si>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</si>
  <si>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</si>
  <si>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</si>
  <si>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</si>
  <si>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</si>
  <si>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</si>
  <si>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</si>
  <si>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</si>
  <si>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</si>
  <si>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</si>
  <si>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</si>
  <si>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</si>
  <si>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</si>
  <si>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</si>
  <si>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</si>
  <si>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</si>
  <si>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</si>
  <si>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</si>
  <si>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</si>
  <si>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</si>
  <si>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</si>
  <si>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</si>
  <si>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</si>
  <si>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</si>
  <si>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</si>
  <si>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</si>
  <si>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</si>
  <si>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</si>
  <si>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</si>
  <si>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</si>
  <si>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</si>
  <si>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</si>
  <si>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</si>
  <si>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</si>
  <si>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</si>
  <si>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</si>
  <si>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</si>
  <si>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</si>
  <si>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</si>
  <si>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</si>
  <si>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</si>
  <si>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</si>
  <si>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</si>
  <si>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</si>
  <si>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</si>
  <si>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</si>
  <si>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</si>
  <si>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</si>
  <si>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</si>
  <si>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</si>
  <si>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</si>
  <si>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</si>
  <si>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</si>
  <si>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</si>
  <si>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</si>
  <si>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</si>
  <si>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</si>
  <si>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</si>
  <si>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</si>
  <si>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</si>
  <si>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</si>
  <si>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</si>
  <si>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</si>
  <si>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</si>
  <si>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</si>
  <si>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</si>
  <si>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</si>
  <si>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</si>
  <si>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</si>
  <si>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</si>
  <si>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</si>
  <si>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</si>
  <si>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</si>
  <si>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</si>
  <si>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</si>
  <si>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</si>
  <si>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</si>
  <si>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</si>
  <si>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</si>
  <si>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</si>
  <si>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</si>
  <si>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</si>
  <si>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</si>
  <si>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</si>
  <si>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</si>
  <si>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</si>
  <si>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</si>
  <si>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</si>
  <si>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</si>
  <si>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</si>
  <si>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</si>
  <si>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</si>
  <si>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</si>
  <si>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</si>
  <si>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</si>
  <si>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</si>
  <si>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</si>
  <si>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</si>
  <si>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</si>
  <si>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</si>
  <si>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</si>
  <si>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</si>
  <si>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</si>
  <si>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</si>
  <si>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</si>
  <si>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</si>
  <si>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</si>
  <si>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</si>
  <si>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</si>
  <si>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</si>
  <si>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</si>
  <si>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</si>
  <si>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</si>
  <si>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</si>
  <si>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</si>
  <si>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</si>
  <si>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</si>
  <si>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</si>
  <si>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</si>
  <si>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</si>
  <si>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</si>
  <si>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</si>
  <si>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</si>
  <si>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</si>
  <si>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</si>
  <si>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</si>
  <si>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</si>
  <si>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</si>
  <si>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</si>
  <si>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</si>
  <si>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</si>
  <si>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</si>
  <si>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</si>
  <si>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</si>
  <si>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</si>
  <si>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</si>
  <si>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</si>
  <si>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</si>
  <si>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</si>
  <si>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</si>
  <si>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</si>
  <si>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</si>
  <si>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</si>
  <si>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</si>
  <si>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</si>
  <si>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</si>
  <si>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</si>
  <si>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</si>
  <si>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</si>
  <si>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</si>
  <si>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</si>
  <si>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</si>
  <si>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</si>
  <si>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</si>
  <si>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</si>
  <si>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</si>
  <si>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</si>
  <si>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</si>
  <si>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</si>
  <si>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</si>
  <si>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</si>
  <si>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株式会社SOYOKAZE</t>
    <rPh sb="0" eb="4">
      <t>カブシキカイシャ</t>
    </rPh>
    <phoneticPr fontId="1"/>
  </si>
  <si>
    <t>かぶしきがいしゃそよかぜ</t>
    <phoneticPr fontId="1"/>
  </si>
  <si>
    <t>3010401095635</t>
    <phoneticPr fontId="1"/>
  </si>
  <si>
    <t>東京都港区南青山2丁目5-17ポーラ青山ビルディング</t>
    <rPh sb="0" eb="3">
      <t>トウキョウト</t>
    </rPh>
    <rPh sb="3" eb="5">
      <t>ミナトク</t>
    </rPh>
    <rPh sb="5" eb="6">
      <t>ミナミ</t>
    </rPh>
    <rPh sb="6" eb="8">
      <t>アオヤマ</t>
    </rPh>
    <rPh sb="9" eb="11">
      <t>チョウメ</t>
    </rPh>
    <rPh sb="18" eb="20">
      <t>アオヤマ</t>
    </rPh>
    <phoneticPr fontId="1"/>
  </si>
  <si>
    <t>中川　清彦</t>
    <rPh sb="0" eb="2">
      <t>ナカガワ</t>
    </rPh>
    <rPh sb="3" eb="5">
      <t>キヨヒコ</t>
    </rPh>
    <phoneticPr fontId="1"/>
  </si>
  <si>
    <t>代表取締役社長</t>
    <rPh sb="0" eb="7">
      <t>ダイヒョウトリシマリヤクシャチョウ</t>
    </rPh>
    <phoneticPr fontId="1"/>
  </si>
  <si>
    <t>0120</t>
    <phoneticPr fontId="1"/>
  </si>
  <si>
    <t>384</t>
    <phoneticPr fontId="1"/>
  </si>
  <si>
    <t>233</t>
    <phoneticPr fontId="1"/>
  </si>
  <si>
    <t>https://</t>
  </si>
  <si>
    <t>corp.sykz.co.jp</t>
    <phoneticPr fontId="1"/>
  </si>
  <si>
    <t>横浜パークケアコミュニティそよ風</t>
    <rPh sb="0" eb="2">
      <t>ヨコハマ</t>
    </rPh>
    <rPh sb="15" eb="16">
      <t>カゼ</t>
    </rPh>
    <phoneticPr fontId="1"/>
  </si>
  <si>
    <t>よこはまぱーくけあこみゅにてぃそよかぜ</t>
    <phoneticPr fontId="1"/>
  </si>
  <si>
    <t>横浜市中区山下町74‐2</t>
    <rPh sb="0" eb="3">
      <t>ヨコハマシ</t>
    </rPh>
    <rPh sb="3" eb="5">
      <t>ナカク</t>
    </rPh>
    <rPh sb="5" eb="8">
      <t>ヤマシタマチ</t>
    </rPh>
    <phoneticPr fontId="1"/>
  </si>
  <si>
    <t>日本大通り</t>
    <rPh sb="0" eb="2">
      <t>ニホン</t>
    </rPh>
    <rPh sb="2" eb="4">
      <t>オオドオ</t>
    </rPh>
    <phoneticPr fontId="1"/>
  </si>
  <si>
    <t>みなとみらい線　日本大通り駅より徒歩4分</t>
    <phoneticPr fontId="1"/>
  </si>
  <si>
    <t>045</t>
    <phoneticPr fontId="1"/>
  </si>
  <si>
    <t>224</t>
    <phoneticPr fontId="1"/>
  </si>
  <si>
    <t>6570</t>
    <phoneticPr fontId="1"/>
  </si>
  <si>
    <t>6571</t>
    <phoneticPr fontId="1"/>
  </si>
  <si>
    <t>yokohamapark</t>
    <phoneticPr fontId="1"/>
  </si>
  <si>
    <t>sykz.co.jp</t>
    <phoneticPr fontId="1"/>
  </si>
  <si>
    <t>www.sykz.co.jp/shisetsu/165</t>
    <phoneticPr fontId="1"/>
  </si>
  <si>
    <t>島袋　智恵子</t>
    <phoneticPr fontId="1"/>
  </si>
  <si>
    <t>管理者</t>
    <rPh sb="0" eb="3">
      <t>カンリシャ</t>
    </rPh>
    <phoneticPr fontId="1"/>
  </si>
  <si>
    <t>１　介護付（一般型特定施設入居者生活介護を提供する場合）</t>
  </si>
  <si>
    <t>1470400951</t>
    <phoneticPr fontId="1"/>
  </si>
  <si>
    <t>横浜市</t>
    <rPh sb="0" eb="3">
      <t>ヨコハマシ</t>
    </rPh>
    <phoneticPr fontId="1"/>
  </si>
  <si>
    <t>１　あり</t>
  </si>
  <si>
    <t>２　事業者が賃借する土地</t>
  </si>
  <si>
    <t>１　耐火建築物</t>
  </si>
  <si>
    <t>１　鉄筋コンクリート造</t>
  </si>
  <si>
    <t>２　事業者が賃借する建物</t>
  </si>
  <si>
    <t>１　あり</t>
    <phoneticPr fontId="1"/>
  </si>
  <si>
    <t>１　全室個室（縁故者個室含む）</t>
  </si>
  <si>
    <t>15.42~</t>
    <phoneticPr fontId="21"/>
  </si>
  <si>
    <t>20.50~</t>
    <phoneticPr fontId="21"/>
  </si>
  <si>
    <t>22.05~</t>
    <phoneticPr fontId="21"/>
  </si>
  <si>
    <t>２　なし</t>
  </si>
  <si>
    <t>２　あり（ストレッチャー対応）</t>
  </si>
  <si>
    <t>１　全ての居室あり</t>
  </si>
  <si>
    <t>１　全ての便所あり</t>
  </si>
  <si>
    <t>１　全ての浴室あり</t>
  </si>
  <si>
    <t>１　自ら実施</t>
  </si>
  <si>
    <t>事業所の従業者は、利用者の心身の特性を踏まえて、その有する能力に応じた自立した日常生活を営むことができるよう、特定施設サービス計画及び介護予防特定施設サービス計画に基づき、入浴、排泄、食事等の介護、その他日常生活上の世話、機能訓練を行うことにより、利用者の社会的孤立感の解消及び心身の機能の保持に努めるものとします。</t>
    <phoneticPr fontId="1"/>
  </si>
  <si>
    <t>横浜パークケアコミュニティそよ風は、国際的な観光都市「横浜」の中心地にあり、２階にデイサービスを併設した介護付有料老人ホームです。定員数２０名と小規模なため、家庭的な温かさがあり、目を配りやすい小規模ならではの安心感がございます。お客様お一人おひとりのお気持ちを大切にしながら、スタッフ一同、心を込めてお手伝いいたします。いつまでも日々楽しくをモットーに、お過ごしていただきたいと考えております。</t>
    <rPh sb="116" eb="117">
      <t>キャク</t>
    </rPh>
    <phoneticPr fontId="1"/>
  </si>
  <si>
    <t>○</t>
  </si>
  <si>
    <t>医療法人横浜博萌会　西横浜国際総合病院</t>
    <phoneticPr fontId="1"/>
  </si>
  <si>
    <t>横浜市戸塚区汲沢町56番地</t>
    <phoneticPr fontId="1"/>
  </si>
  <si>
    <t>内科：内科(呼吸器)、内科(循環器)、内科(消化器)、内科(腎臓)、内科(脳神経)、外科、外科(消化器)、外科(呼吸器)、外科(肛門)、外科(整形)、外科(脳神経)、精神科、泌尿器科、婦人科、眼科、耳鼻いんこう科、リハビリテーション科、放射線科、麻酔科、外科(乳腺)、外科(内分泌)、内科(内視鏡)</t>
    <phoneticPr fontId="1"/>
  </si>
  <si>
    <t>同上</t>
    <rPh sb="0" eb="2">
      <t>ドウジョウ</t>
    </rPh>
    <phoneticPr fontId="1"/>
  </si>
  <si>
    <t>内科、小児科、皮膚科、アレルギー科、泌尿器科</t>
    <phoneticPr fontId="1"/>
  </si>
  <si>
    <t>馬車道本町クリニック</t>
    <rPh sb="0" eb="5">
      <t>バシャミチホンマチ</t>
    </rPh>
    <phoneticPr fontId="1"/>
  </si>
  <si>
    <t>〒231-0005
横浜市中区本町三丁目24番地2 ニュー本町ビル2階</t>
    <phoneticPr fontId="1"/>
  </si>
  <si>
    <t>神奈川県横浜市港北区小机町2461</t>
    <phoneticPr fontId="1"/>
  </si>
  <si>
    <t>新横浜デンタルクリニック</t>
    <rPh sb="0" eb="3">
      <t>シンヨコハマ</t>
    </rPh>
    <phoneticPr fontId="1"/>
  </si>
  <si>
    <t>歯科治療　等</t>
    <phoneticPr fontId="1"/>
  </si>
  <si>
    <t>１泊　8,800円（税込）
食事代　　朝食432円、昼食596円、おやつ103円、夕食785円</t>
    <phoneticPr fontId="1"/>
  </si>
  <si>
    <t>①　入居申込書に虚偽の事項を記載するなどの不正手段により入居したとき
②　入居申込時、事業者に対して提出する予診表に虚偽の事項を記載し、または重大な事実を隠匿して入居契約を行ったとき
③　運営管理費、その他の費用の支払いを正当な理由なく一定期間以上連続して遅滞するとき
④　事業者の承諾を得ないで、第６条第１,２項に規定する行為を遵守しなかったとき
⑤　建物、付帯設備または敷地を故意または重大な過失により汚損破損滅失したとき
⑥　第８条（管理規定）、第１９条（使用上の注意）、第２４条（居室内の造作）、第２６条（転貸、譲渡等の禁止）、または第２７条（動物飼育の制限）の規定に違反をしたとき
⑦　入居者の日常行動若しくは言動が他の入居者の健康または生活に重大な影響を及ぼすとき、もしくは及ぼす恐れがあり、通常の方法ではこれを防ぐことができないとき。この場合一定の観察期間を設け主治医の意見を聴くものとする。ただし、入居者の行動が特定の病因等に基づくもので事業者の指定する医師または入居者のかかりつけ医師の診断により入居者が医療機関において通院入院により治療を受けている場合はこの限りでない
２．入居者は、前項の規定により事業所が、この契約の解除を通告した場合には、その予告期間満了後、遅延なくその居室を明け渡すものとする。
３．事業者は、入居者に対し、第１項による契約の解除通告をするに先だって、必ず、入居者及び身元引受人の意見を聞くものとする
４．事業者は、入居者に対し、第１項による契約の解除通告に伴う予告期間中に、必ず、入居者の移転先の有無について確認し、移転先がない場合には入居者及び身元引受人、その他関係者、関係機関と協議し、移転先の確保につき協力するものとする
５．事業者は、入居者又はその家族・連帯保証人・身元引受人・返還金受取人等によるハラスメントにより、入居者との信頼関係が著しく害され事業の継続に重大な支障が及んだときに、本契約を解除することがある。</t>
    <phoneticPr fontId="1"/>
  </si>
  <si>
    <t>１．事業者は、入居者が次の各号のいずれか１または２以上に該当し、かつ、そのことがこの契約における事業者・入居者間の信頼関係を著しく害する場合、入居者に対し、９０日間の予告期間をおいて、契約の解除を通告する事ができる。
２．入居者は、前項の規定により事業所が、この契約の解除を通告した場合には、その予告期間満了後、遅延なくその居室を明け渡すものとする。
３．事業者は、入居者に対し、第１項による契約の解除通告をするに先だって、必ず、入居者及び身元引受人の意見を聞くものとする
４．事業者は、入居者に対し、第１項による契約の解除通告に伴う予告期間中に、必ず、入居者の移転先の有無について確認し、移転先がない場合には入居者及び身元引受人、その他関係者、関係機関と協議し、移転先の確保につき協力するものとする
５．事業者は、入居者又はその家族・連帯保証人・身元引受人・返還金受取人等によるハラスメントにより、入居者との信頼関係が著しく害され事業の継続に重大な支障が及んだときに、本契約を解除することがある。</t>
    <phoneticPr fontId="1"/>
  </si>
  <si>
    <t>ｄ　３：１以上</t>
  </si>
  <si>
    <t>ヘルパー2級</t>
    <rPh sb="5" eb="6">
      <t>キュウ</t>
    </rPh>
    <phoneticPr fontId="1"/>
  </si>
  <si>
    <t>１　利用権方式</t>
  </si>
  <si>
    <t>４　選択方式</t>
  </si>
  <si>
    <t>３　不在期間が○日以上の場合に限り、日割り計算で減額</t>
  </si>
  <si>
    <t>本施設の所在する地域の自治体が発表する消費者物価指数および人件費、また諸種の経済状況の変化、介護保険制度の改正等を勘案し、事業の安定的継続の視点から、運営懇談会の意見を聞いて、月額施設利用料、有料サービスの単価、介護費用を改定することができます。 また厚生労働省の定める介護保険法上の特定施設入居者生活介護及び介護予防特定施設入居者生活介護の介護報酬単価および所在地域の地域単価等、介護保険給付の基準が変更される場合には、それに応じて介護保険給付費を変更します。</t>
    <phoneticPr fontId="1"/>
  </si>
  <si>
    <t>要介護１</t>
    <rPh sb="0" eb="3">
      <t>ヨウカイゴ</t>
    </rPh>
    <phoneticPr fontId="1"/>
  </si>
  <si>
    <t>居室および共用施設等の家賃相当額</t>
    <phoneticPr fontId="1"/>
  </si>
  <si>
    <t>共用施設等の維持費、事務費、事務管理部門の人件費、生活サービス等に係る人件費</t>
    <phoneticPr fontId="1"/>
  </si>
  <si>
    <t>一食当たり　朝食432円、昼食596円、おやつ103円、夕食785円(税込)
＊お召し上がりいただいた分のみ、お支払いいただきます。
＊朝食、昼食、おやつについては軽減税率（8%）の対象となります。
57,480円(税込)(１ヶ月３０日食事をお召し上がりの場合)</t>
    <phoneticPr fontId="1"/>
  </si>
  <si>
    <t>入退居時、入院等による１ヶ月未満の水光熱費は、日割計算。但し、円未満は切捨てとします。</t>
    <phoneticPr fontId="1"/>
  </si>
  <si>
    <t>介護用品費は別途自費負担、介護サービス等一覧表に準じます。</t>
    <phoneticPr fontId="1"/>
  </si>
  <si>
    <t>一時金＝（一時金に含まれる１ヶ月分の家賃相当額）×（想定居住期間※1）＋（想定居住期間を超えて契約が継続する場合に備えて当社が受領する額※2）</t>
    <phoneticPr fontId="1"/>
  </si>
  <si>
    <t>１　全国有料老人ホーム協会</t>
  </si>
  <si>
    <t>一時金－(月次償却額×利用期間）－（想定居住期間を超えて契約が継続する場合に備えて当社が受領する額）
※一時金の30％は、契約開始日から、3ヶ月を経過すると返還されません。</t>
    <phoneticPr fontId="1"/>
  </si>
  <si>
    <t>医療依存の増加</t>
    <rPh sb="0" eb="4">
      <t>イリョウイゾン</t>
    </rPh>
    <rPh sb="5" eb="7">
      <t>ゾウカ</t>
    </rPh>
    <phoneticPr fontId="1"/>
  </si>
  <si>
    <t>03</t>
    <phoneticPr fontId="1"/>
  </si>
  <si>
    <t>6692</t>
    <phoneticPr fontId="1"/>
  </si>
  <si>
    <t>9532</t>
    <phoneticPr fontId="1"/>
  </si>
  <si>
    <t>株式会社SOYOKAZE　
介護サービスに関する苦情・事故相談窓口</t>
    <phoneticPr fontId="1"/>
  </si>
  <si>
    <t>土日祝日</t>
    <rPh sb="0" eb="2">
      <t>ドニチ</t>
    </rPh>
    <rPh sb="2" eb="4">
      <t>シュクジツ</t>
    </rPh>
    <phoneticPr fontId="1"/>
  </si>
  <si>
    <t>横浜市健康福祉局高齢健康福祉部高齢施設課　</t>
    <phoneticPr fontId="1"/>
  </si>
  <si>
    <t>671</t>
    <phoneticPr fontId="1"/>
  </si>
  <si>
    <t>3923</t>
    <phoneticPr fontId="1"/>
  </si>
  <si>
    <t>神奈川県国民健康保険団体連合会</t>
    <phoneticPr fontId="1"/>
  </si>
  <si>
    <t>329</t>
    <phoneticPr fontId="1"/>
  </si>
  <si>
    <t>3447</t>
    <phoneticPr fontId="1"/>
  </si>
  <si>
    <t>公益社団法人全国有料老人ホーム協会　</t>
    <phoneticPr fontId="1"/>
  </si>
  <si>
    <t>3548</t>
    <phoneticPr fontId="1"/>
  </si>
  <si>
    <t>1077</t>
    <phoneticPr fontId="1"/>
  </si>
  <si>
    <t>サービス提供に当り、入居者の生命・身体・財産に損害が生じた場合は、加入している損害賠償保険により速やかに賠償します。ただし、入居者に故意または過失が認められる場合には賠償しない、または損害を減ずることがあります。</t>
    <phoneticPr fontId="1"/>
  </si>
  <si>
    <t>・利用者に対し必要な処置を講じる等、速やかな対応と適切な事故処理を行う。また、事故の状況及び事故に際して採った処置については必ず記録し、損害賠償の責を負う事態に対処するため、損害賠償保険に加入する。
・家族に対しては、あらかじめ指定された緊急連絡先に沿って速やかに連絡を行う。また、事故の発生状況等については、適切な説明が迅速に行えるよう努める。
　①事故発生状況及び施設職員の対応状況
　②事故の発生原因及びその再発防止策
　③事故による損害が発生している場合においては、施設の賠償責任の有無
・かかりつけ医、家族等に連絡し、都道府県・市区町村に対
して介護事故等の必要な報告を行います。</t>
    <phoneticPr fontId="1"/>
  </si>
  <si>
    <t>１　入居希望者に公開</t>
  </si>
  <si>
    <t>株式会社SOYOKAZE運営の他施設</t>
    <rPh sb="0" eb="4">
      <t>カブシキガイシャ</t>
    </rPh>
    <rPh sb="12" eb="14">
      <t>ウンエイ</t>
    </rPh>
    <rPh sb="15" eb="16">
      <t>ホカ</t>
    </rPh>
    <rPh sb="16" eb="18">
      <t>シセツ</t>
    </rPh>
    <phoneticPr fontId="1"/>
  </si>
  <si>
    <t>横浜ケアセンターそよ風</t>
    <rPh sb="0" eb="2">
      <t>ヨコハマ</t>
    </rPh>
    <rPh sb="10" eb="11">
      <t>カゼ</t>
    </rPh>
    <phoneticPr fontId="1"/>
  </si>
  <si>
    <t>横浜市戸塚区戸塚町1978-1</t>
    <rPh sb="0" eb="3">
      <t>ヨコハマシ</t>
    </rPh>
    <rPh sb="3" eb="6">
      <t>トツカク</t>
    </rPh>
    <rPh sb="6" eb="8">
      <t>トツカ</t>
    </rPh>
    <rPh sb="8" eb="9">
      <t>マチ</t>
    </rPh>
    <phoneticPr fontId="1"/>
  </si>
  <si>
    <t>横浜市中区山下町74-2</t>
    <rPh sb="0" eb="3">
      <t>ヨコハマシ</t>
    </rPh>
    <rPh sb="3" eb="5">
      <t>ナカク</t>
    </rPh>
    <rPh sb="5" eb="8">
      <t>ヤマシタマチ</t>
    </rPh>
    <phoneticPr fontId="1"/>
  </si>
  <si>
    <t>綾瀬ケアセンターそよ風</t>
    <rPh sb="0" eb="2">
      <t>アヤセ</t>
    </rPh>
    <rPh sb="10" eb="11">
      <t>カゼ</t>
    </rPh>
    <phoneticPr fontId="1"/>
  </si>
  <si>
    <t>クラシック・コミュニティそよ風</t>
    <rPh sb="14" eb="15">
      <t>カゼ</t>
    </rPh>
    <phoneticPr fontId="1"/>
  </si>
  <si>
    <t>横浜市戸塚区戸塚町1978-1</t>
    <rPh sb="0" eb="3">
      <t>ヨコハマシ</t>
    </rPh>
    <rPh sb="3" eb="6">
      <t>トツカク</t>
    </rPh>
    <rPh sb="6" eb="9">
      <t>トツカマチ</t>
    </rPh>
    <phoneticPr fontId="1"/>
  </si>
  <si>
    <t>神奈川県綾瀬市上土棚中3-9-24</t>
    <phoneticPr fontId="1"/>
  </si>
  <si>
    <t>横浜港南グループホームそよ風</t>
    <rPh sb="0" eb="2">
      <t>ヨコハマ</t>
    </rPh>
    <rPh sb="2" eb="4">
      <t>コウナン</t>
    </rPh>
    <rPh sb="13" eb="14">
      <t>カゼ</t>
    </rPh>
    <phoneticPr fontId="1"/>
  </si>
  <si>
    <t>横浜市港南区日野9-39-15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</si>
</sst>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134" zoomScaleNormal="100" zoomScaleSheetLayoutView="100" workbookViewId="0">
      <selection activeCell="F571" sqref="F571:P57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2530</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107</v>
      </c>
      <c r="H17" s="35" t="s">
        <v>468</v>
      </c>
      <c r="I17" s="32">
        <v>62</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2534</v>
      </c>
      <c r="K24" s="87"/>
      <c r="L24" s="87"/>
      <c r="M24" s="87"/>
      <c r="N24" s="87"/>
      <c r="O24" s="78"/>
      <c r="P24" s="88"/>
    </row>
    <row r="25" spans="1:20" ht="20.100000000000001" customHeight="1">
      <c r="B25" s="134"/>
      <c r="C25" s="121"/>
      <c r="D25" s="121"/>
      <c r="E25" s="122"/>
      <c r="F25" s="194" t="s">
        <v>18</v>
      </c>
      <c r="G25" s="194"/>
      <c r="H25" s="95"/>
      <c r="I25" s="95"/>
      <c r="J25" s="87" t="s">
        <v>2535</v>
      </c>
      <c r="K25" s="87"/>
      <c r="L25" s="87"/>
      <c r="M25" s="87"/>
      <c r="N25" s="87"/>
      <c r="O25" s="78"/>
      <c r="P25" s="88"/>
    </row>
    <row r="26" spans="1:20" ht="20.100000000000001" customHeight="1">
      <c r="B26" s="153" t="s">
        <v>9</v>
      </c>
      <c r="C26" s="95"/>
      <c r="D26" s="95"/>
      <c r="E26" s="95"/>
      <c r="F26" s="166">
        <v>1975</v>
      </c>
      <c r="G26" s="167"/>
      <c r="H26" s="35" t="s">
        <v>465</v>
      </c>
      <c r="I26" s="167">
        <v>6</v>
      </c>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2541</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231</v>
      </c>
      <c r="H33" s="35" t="s">
        <v>468</v>
      </c>
      <c r="I33" s="32">
        <v>23</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2546</v>
      </c>
      <c r="K43" s="35" t="s">
        <v>468</v>
      </c>
      <c r="L43" s="11" t="s">
        <v>2547</v>
      </c>
      <c r="M43" s="35" t="s">
        <v>468</v>
      </c>
      <c r="N43" s="11" t="s">
        <v>2548</v>
      </c>
      <c r="O43" s="136"/>
      <c r="P43" s="137"/>
      <c r="S43" s="15" t="str">
        <f>IF(OR(J43="",L43="",N43=""),"未記入","")</f>
        <v/>
      </c>
    </row>
    <row r="44" spans="2:20" ht="20.100000000000001" customHeight="1">
      <c r="B44" s="153"/>
      <c r="C44" s="95"/>
      <c r="D44" s="95"/>
      <c r="E44" s="95"/>
      <c r="F44" s="95" t="s">
        <v>15</v>
      </c>
      <c r="G44" s="95"/>
      <c r="H44" s="95"/>
      <c r="I44" s="95"/>
      <c r="J44" s="64" t="s">
        <v>2546</v>
      </c>
      <c r="K44" s="35" t="s">
        <v>468</v>
      </c>
      <c r="L44" s="63" t="s">
        <v>2547</v>
      </c>
      <c r="M44" s="35" t="s">
        <v>468</v>
      </c>
      <c r="N44" s="63" t="s">
        <v>2549</v>
      </c>
      <c r="O44" s="136"/>
      <c r="P44" s="137"/>
    </row>
    <row r="45" spans="2:20" ht="20.100000000000001" customHeight="1">
      <c r="B45" s="153"/>
      <c r="C45" s="95"/>
      <c r="D45" s="95"/>
      <c r="E45" s="95"/>
      <c r="F45" s="103" t="s">
        <v>410</v>
      </c>
      <c r="G45" s="141"/>
      <c r="H45" s="141"/>
      <c r="I45" s="104"/>
      <c r="J45" s="78" t="s">
        <v>2550</v>
      </c>
      <c r="K45" s="79"/>
      <c r="L45" s="79"/>
      <c r="M45" s="35" t="s">
        <v>464</v>
      </c>
      <c r="N45" s="79" t="s">
        <v>2551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2552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2553</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1985</v>
      </c>
      <c r="K50" s="167"/>
      <c r="L50" s="35" t="s">
        <v>465</v>
      </c>
      <c r="M50" s="61">
        <v>4</v>
      </c>
      <c r="N50" s="35" t="s">
        <v>466</v>
      </c>
      <c r="O50" s="61">
        <v>19</v>
      </c>
      <c r="P50" s="37" t="s">
        <v>467</v>
      </c>
      <c r="S50" s="15" t="str">
        <f>IF(OR(J50="",M50="",O50=""),"未記入","")</f>
        <v/>
      </c>
    </row>
    <row r="51" spans="1:20" ht="20.100000000000001" customHeight="1" thickBot="1">
      <c r="B51" s="197" t="s">
        <v>29</v>
      </c>
      <c r="C51" s="198"/>
      <c r="D51" s="198"/>
      <c r="E51" s="198"/>
      <c r="F51" s="198"/>
      <c r="G51" s="198"/>
      <c r="H51" s="198"/>
      <c r="I51" s="198"/>
      <c r="J51" s="199">
        <v>2005</v>
      </c>
      <c r="K51" s="200"/>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2556</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2005</v>
      </c>
      <c r="K57" s="167"/>
      <c r="L57" s="35" t="s">
        <v>465</v>
      </c>
      <c r="M57" s="61">
        <v>2</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259.07</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2558</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2005</v>
      </c>
      <c r="L68" s="39" t="s">
        <v>465</v>
      </c>
      <c r="M68" s="61">
        <v>1</v>
      </c>
      <c r="N68" s="39" t="s">
        <v>466</v>
      </c>
      <c r="O68" s="61">
        <v>18</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2025</v>
      </c>
      <c r="L70" s="39" t="s">
        <v>465</v>
      </c>
      <c r="M70" s="61">
        <v>1</v>
      </c>
      <c r="N70" s="39" t="s">
        <v>466</v>
      </c>
      <c r="O70" s="61">
        <v>17</v>
      </c>
      <c r="P70" s="40" t="s">
        <v>467</v>
      </c>
    </row>
    <row r="71" spans="2:16" ht="20.100000000000001" customHeight="1">
      <c r="B71" s="153"/>
      <c r="C71" s="95"/>
      <c r="D71" s="120"/>
      <c r="E71" s="121"/>
      <c r="F71" s="122"/>
      <c r="G71" s="219"/>
      <c r="H71" s="76" t="s">
        <v>421</v>
      </c>
      <c r="I71" s="76"/>
      <c r="J71" s="77"/>
      <c r="K71" s="78" t="s">
        <v>2558</v>
      </c>
      <c r="L71" s="79"/>
      <c r="M71" s="79"/>
      <c r="N71" s="79"/>
      <c r="O71" s="79"/>
      <c r="P71" s="80"/>
    </row>
    <row r="72" spans="2:16" ht="20.100000000000001" customHeight="1">
      <c r="B72" s="433" t="s">
        <v>2355</v>
      </c>
      <c r="C72" s="434"/>
      <c r="D72" s="81" t="s">
        <v>40</v>
      </c>
      <c r="E72" s="82"/>
      <c r="F72" s="119"/>
      <c r="G72" s="135" t="s">
        <v>41</v>
      </c>
      <c r="H72" s="136"/>
      <c r="I72" s="136"/>
      <c r="J72" s="232"/>
      <c r="K72" s="78">
        <v>1389.78</v>
      </c>
      <c r="L72" s="79"/>
      <c r="M72" s="79"/>
      <c r="N72" s="76" t="s">
        <v>471</v>
      </c>
      <c r="O72" s="76"/>
      <c r="P72" s="201"/>
    </row>
    <row r="73" spans="2:16" ht="20.100000000000001" customHeight="1">
      <c r="B73" s="435"/>
      <c r="C73" s="436"/>
      <c r="D73" s="120"/>
      <c r="E73" s="121"/>
      <c r="F73" s="122"/>
      <c r="G73" s="196" t="s">
        <v>42</v>
      </c>
      <c r="H73" s="196"/>
      <c r="I73" s="196"/>
      <c r="J73" s="196"/>
      <c r="K73" s="78">
        <v>1186.8</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2563</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1</v>
      </c>
      <c r="N86" s="39" t="s">
        <v>466</v>
      </c>
      <c r="O86" s="61">
        <v>18</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1</v>
      </c>
      <c r="N88" s="39" t="s">
        <v>466</v>
      </c>
      <c r="O88" s="61">
        <v>17</v>
      </c>
      <c r="P88" s="40" t="s">
        <v>467</v>
      </c>
    </row>
    <row r="89" spans="2:19" ht="20.100000000000001" customHeight="1">
      <c r="B89" s="437"/>
      <c r="C89" s="438"/>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t="s">
        <v>2565</v>
      </c>
      <c r="K95" s="50" t="s">
        <v>471</v>
      </c>
      <c r="L95" s="78">
        <v>3</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16.57</v>
      </c>
      <c r="K96" s="50" t="s">
        <v>471</v>
      </c>
      <c r="L96" s="78">
        <v>1</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18.34</v>
      </c>
      <c r="K97" s="50" t="s">
        <v>471</v>
      </c>
      <c r="L97" s="78">
        <v>1</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19.36</v>
      </c>
      <c r="K98" s="50" t="s">
        <v>471</v>
      </c>
      <c r="L98" s="78">
        <v>1</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t="s">
        <v>2566</v>
      </c>
      <c r="K99" s="50" t="s">
        <v>471</v>
      </c>
      <c r="L99" s="78">
        <v>3</v>
      </c>
      <c r="M99" s="160"/>
      <c r="N99" s="150" t="s">
        <v>2398</v>
      </c>
      <c r="O99" s="151"/>
      <c r="P99" s="152"/>
      <c r="S99" s="15" t="str">
        <f t="shared" si="0"/>
        <v/>
      </c>
    </row>
    <row r="100" spans="2:19" ht="20.100000000000001" customHeight="1">
      <c r="B100" s="153"/>
      <c r="C100" s="95"/>
      <c r="D100" s="95" t="s">
        <v>52</v>
      </c>
      <c r="E100" s="95"/>
      <c r="F100" s="87" t="s">
        <v>2358</v>
      </c>
      <c r="G100" s="87"/>
      <c r="H100" s="87" t="s">
        <v>2359</v>
      </c>
      <c r="I100" s="87"/>
      <c r="J100" s="23" t="s">
        <v>2567</v>
      </c>
      <c r="K100" s="50" t="s">
        <v>471</v>
      </c>
      <c r="L100" s="78">
        <v>4</v>
      </c>
      <c r="M100" s="160"/>
      <c r="N100" s="150" t="s">
        <v>2398</v>
      </c>
      <c r="O100" s="151"/>
      <c r="P100" s="152"/>
      <c r="S100" s="15" t="str">
        <f t="shared" si="0"/>
        <v/>
      </c>
    </row>
    <row r="101" spans="2:19" ht="20.100000000000001" customHeight="1">
      <c r="B101" s="153"/>
      <c r="C101" s="95"/>
      <c r="D101" s="95" t="s">
        <v>53</v>
      </c>
      <c r="E101" s="95"/>
      <c r="F101" s="87" t="s">
        <v>2358</v>
      </c>
      <c r="G101" s="87"/>
      <c r="H101" s="87" t="s">
        <v>2359</v>
      </c>
      <c r="I101" s="87"/>
      <c r="J101" s="23">
        <v>23.1</v>
      </c>
      <c r="K101" s="50" t="s">
        <v>471</v>
      </c>
      <c r="L101" s="78">
        <v>1</v>
      </c>
      <c r="M101" s="160"/>
      <c r="N101" s="150" t="s">
        <v>2398</v>
      </c>
      <c r="O101" s="151"/>
      <c r="P101" s="152"/>
      <c r="S101" s="15" t="str">
        <f t="shared" si="0"/>
        <v/>
      </c>
    </row>
    <row r="102" spans="2:19" ht="20.100000000000001" customHeight="1">
      <c r="B102" s="153"/>
      <c r="C102" s="95"/>
      <c r="D102" s="95" t="s">
        <v>54</v>
      </c>
      <c r="E102" s="95"/>
      <c r="F102" s="87" t="s">
        <v>2358</v>
      </c>
      <c r="G102" s="87"/>
      <c r="H102" s="87" t="s">
        <v>2359</v>
      </c>
      <c r="I102" s="87"/>
      <c r="J102" s="23">
        <v>24.53</v>
      </c>
      <c r="K102" s="50" t="s">
        <v>471</v>
      </c>
      <c r="L102" s="78">
        <v>2</v>
      </c>
      <c r="M102" s="160"/>
      <c r="N102" s="150" t="s">
        <v>2398</v>
      </c>
      <c r="O102" s="151"/>
      <c r="P102" s="152"/>
      <c r="S102" s="15" t="str">
        <f t="shared" si="0"/>
        <v/>
      </c>
    </row>
    <row r="103" spans="2:19" ht="20.100000000000001" customHeight="1">
      <c r="B103" s="153"/>
      <c r="C103" s="95"/>
      <c r="D103" s="95" t="s">
        <v>55</v>
      </c>
      <c r="E103" s="95"/>
      <c r="F103" s="87" t="s">
        <v>2358</v>
      </c>
      <c r="G103" s="87"/>
      <c r="H103" s="87" t="s">
        <v>2359</v>
      </c>
      <c r="I103" s="87"/>
      <c r="J103" s="23">
        <v>36.07</v>
      </c>
      <c r="K103" s="50" t="s">
        <v>471</v>
      </c>
      <c r="L103" s="78">
        <v>1</v>
      </c>
      <c r="M103" s="160"/>
      <c r="N103" s="150" t="s">
        <v>2398</v>
      </c>
      <c r="O103" s="151"/>
      <c r="P103" s="152"/>
      <c r="S103" s="15" t="str">
        <f t="shared" si="0"/>
        <v/>
      </c>
    </row>
    <row r="104" spans="2:19" ht="20.100000000000001" customHeight="1">
      <c r="B104" s="153"/>
      <c r="C104" s="95"/>
      <c r="D104" s="95" t="s">
        <v>56</v>
      </c>
      <c r="E104" s="95"/>
      <c r="F104" s="87" t="s">
        <v>2358</v>
      </c>
      <c r="G104" s="87"/>
      <c r="H104" s="87" t="s">
        <v>2359</v>
      </c>
      <c r="I104" s="87"/>
      <c r="J104" s="23">
        <v>41.74</v>
      </c>
      <c r="K104" s="50" t="s">
        <v>471</v>
      </c>
      <c r="L104" s="78">
        <v>1</v>
      </c>
      <c r="M104" s="160"/>
      <c r="N104" s="150" t="s">
        <v>2398</v>
      </c>
      <c r="O104" s="151"/>
      <c r="P104" s="152"/>
      <c r="S104" s="15" t="str">
        <f t="shared" si="0"/>
        <v/>
      </c>
    </row>
    <row r="105" spans="2:19" ht="20.100000000000001" customHeight="1">
      <c r="B105" s="242" t="s">
        <v>2354</v>
      </c>
      <c r="C105" s="243"/>
      <c r="D105" s="84" t="s">
        <v>63</v>
      </c>
      <c r="E105" s="85"/>
      <c r="F105" s="86"/>
      <c r="G105" s="78">
        <v>0</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0</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2568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2569</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2570</v>
      </c>
      <c r="H123" s="87"/>
      <c r="I123" s="87"/>
      <c r="J123" s="87"/>
      <c r="K123" s="87"/>
      <c r="L123" s="87"/>
      <c r="M123" s="87"/>
      <c r="N123" s="87"/>
      <c r="O123" s="78"/>
      <c r="P123" s="88"/>
    </row>
    <row r="124" spans="2:16" ht="20.100000000000001" customHeight="1">
      <c r="B124" s="223"/>
      <c r="C124" s="225"/>
      <c r="D124" s="84" t="s">
        <v>430</v>
      </c>
      <c r="E124" s="85"/>
      <c r="F124" s="86"/>
      <c r="G124" s="87" t="s">
        <v>2571</v>
      </c>
      <c r="H124" s="87"/>
      <c r="I124" s="87"/>
      <c r="J124" s="87"/>
      <c r="K124" s="87"/>
      <c r="L124" s="87"/>
      <c r="M124" s="87"/>
      <c r="N124" s="87"/>
      <c r="O124" s="78"/>
      <c r="P124" s="88"/>
    </row>
    <row r="125" spans="2:16" ht="20.100000000000001" customHeight="1">
      <c r="B125" s="223"/>
      <c r="C125" s="225"/>
      <c r="D125" s="245" t="s">
        <v>431</v>
      </c>
      <c r="E125" s="246"/>
      <c r="F125" s="247"/>
      <c r="G125" s="87" t="s">
        <v>2572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2568</v>
      </c>
      <c r="L144" s="274"/>
      <c r="M144" s="274"/>
      <c r="N144" s="274"/>
      <c r="O144" s="147"/>
      <c r="P144" s="275"/>
    </row>
    <row r="145" spans="1:20" ht="20.100000000000001" customHeight="1">
      <c r="B145" s="442"/>
      <c r="C145" s="443"/>
      <c r="D145" s="443"/>
      <c r="E145" s="444"/>
      <c r="F145" s="245" t="s">
        <v>2452</v>
      </c>
      <c r="G145" s="246"/>
      <c r="H145" s="246"/>
      <c r="I145" s="246"/>
      <c r="J145" s="247"/>
      <c r="K145" s="87" t="s">
        <v>2568</v>
      </c>
      <c r="L145" s="87"/>
      <c r="M145" s="87"/>
      <c r="N145" s="87"/>
      <c r="O145" s="78"/>
      <c r="P145" s="88"/>
    </row>
    <row r="146" spans="1:20" ht="20.100000000000001" customHeight="1">
      <c r="B146" s="442"/>
      <c r="C146" s="443"/>
      <c r="D146" s="443"/>
      <c r="E146" s="444"/>
      <c r="F146" s="245" t="s">
        <v>2455</v>
      </c>
      <c r="G146" s="246"/>
      <c r="H146" s="246"/>
      <c r="I146" s="246"/>
      <c r="J146" s="247"/>
      <c r="K146" s="87" t="s">
        <v>2568</v>
      </c>
      <c r="L146" s="87"/>
      <c r="M146" s="87"/>
      <c r="N146" s="87"/>
      <c r="O146" s="78"/>
      <c r="P146" s="88"/>
    </row>
    <row r="147" spans="1:20" ht="20.100000000000001" customHeight="1">
      <c r="B147" s="442"/>
      <c r="C147" s="443"/>
      <c r="D147" s="443"/>
      <c r="E147" s="444"/>
      <c r="F147" s="245" t="s">
        <v>2454</v>
      </c>
      <c r="G147" s="246"/>
      <c r="H147" s="246"/>
      <c r="I147" s="246"/>
      <c r="J147" s="247"/>
      <c r="K147" s="87" t="s">
        <v>2568</v>
      </c>
      <c r="L147" s="87"/>
      <c r="M147" s="87"/>
      <c r="N147" s="87"/>
      <c r="O147" s="78"/>
      <c r="P147" s="88"/>
    </row>
    <row r="148" spans="1:20" ht="20.100000000000001" customHeight="1">
      <c r="B148" s="442"/>
      <c r="C148" s="443"/>
      <c r="D148" s="443"/>
      <c r="E148" s="444"/>
      <c r="F148" s="75" t="s">
        <v>2457</v>
      </c>
      <c r="G148" s="76"/>
      <c r="H148" s="76"/>
      <c r="I148" s="76"/>
      <c r="J148" s="77"/>
      <c r="K148" s="87" t="s">
        <v>2568</v>
      </c>
      <c r="L148" s="87"/>
      <c r="M148" s="87"/>
      <c r="N148" s="87"/>
      <c r="O148" s="78"/>
      <c r="P148" s="88"/>
    </row>
    <row r="149" spans="1:20" ht="20.100000000000001" customHeight="1">
      <c r="B149" s="442"/>
      <c r="C149" s="443"/>
      <c r="D149" s="443"/>
      <c r="E149" s="444"/>
      <c r="F149" s="75" t="s">
        <v>2456</v>
      </c>
      <c r="G149" s="76"/>
      <c r="H149" s="76"/>
      <c r="I149" s="76"/>
      <c r="J149" s="77"/>
      <c r="K149" s="87" t="s">
        <v>2568</v>
      </c>
      <c r="L149" s="87"/>
      <c r="M149" s="87"/>
      <c r="N149" s="87"/>
      <c r="O149" s="78"/>
      <c r="P149" s="88"/>
    </row>
    <row r="150" spans="1:20" ht="20.100000000000001" customHeight="1">
      <c r="B150" s="442"/>
      <c r="C150" s="443"/>
      <c r="D150" s="443"/>
      <c r="E150" s="444"/>
      <c r="F150" s="75" t="s">
        <v>2458</v>
      </c>
      <c r="G150" s="76"/>
      <c r="H150" s="76"/>
      <c r="I150" s="76"/>
      <c r="J150" s="77"/>
      <c r="K150" s="87" t="s">
        <v>2568</v>
      </c>
      <c r="L150" s="87"/>
      <c r="M150" s="87"/>
      <c r="N150" s="87"/>
      <c r="O150" s="78"/>
      <c r="P150" s="88"/>
    </row>
    <row r="151" spans="1:20" ht="20.100000000000001" customHeight="1">
      <c r="B151" s="442"/>
      <c r="C151" s="443"/>
      <c r="D151" s="443"/>
      <c r="E151" s="444"/>
      <c r="F151" s="75" t="s">
        <v>2459</v>
      </c>
      <c r="G151" s="76"/>
      <c r="H151" s="76"/>
      <c r="I151" s="76"/>
      <c r="J151" s="77"/>
      <c r="K151" s="87" t="s">
        <v>2568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2568</v>
      </c>
      <c r="L153" s="87"/>
      <c r="M153" s="87"/>
      <c r="N153" s="87"/>
      <c r="O153" s="78"/>
      <c r="P153" s="88"/>
      <c r="T153" s="69"/>
    </row>
    <row r="154" spans="1:20" ht="20.100000000000001" customHeight="1">
      <c r="B154" s="442"/>
      <c r="C154" s="443"/>
      <c r="D154" s="443"/>
      <c r="E154" s="444"/>
      <c r="F154" s="75" t="s">
        <v>399</v>
      </c>
      <c r="G154" s="76"/>
      <c r="H154" s="76"/>
      <c r="I154" s="76"/>
      <c r="J154" s="77"/>
      <c r="K154" s="87" t="s">
        <v>2568</v>
      </c>
      <c r="L154" s="87"/>
      <c r="M154" s="87"/>
      <c r="N154" s="87"/>
      <c r="O154" s="78"/>
      <c r="P154" s="88"/>
    </row>
    <row r="155" spans="1:20" customFormat="1" ht="62.25" customHeight="1">
      <c r="A155" s="4"/>
      <c r="B155" s="442"/>
      <c r="C155" s="443"/>
      <c r="D155" s="443"/>
      <c r="E155" s="444"/>
      <c r="F155" s="84" t="s">
        <v>2516</v>
      </c>
      <c r="G155" s="85"/>
      <c r="H155" s="85"/>
      <c r="I155" s="85"/>
      <c r="J155" s="86"/>
      <c r="K155" s="87" t="s">
        <v>2568</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t="s">
        <v>2568</v>
      </c>
      <c r="L157" s="79"/>
      <c r="M157" s="79"/>
      <c r="N157" s="79"/>
      <c r="O157" s="79"/>
      <c r="P157" s="80"/>
    </row>
    <row r="158" spans="1:20" ht="20.100000000000001" customHeight="1">
      <c r="B158" s="442"/>
      <c r="C158" s="443"/>
      <c r="D158" s="443"/>
      <c r="E158" s="444"/>
      <c r="F158" s="75" t="s">
        <v>2518</v>
      </c>
      <c r="G158" s="76"/>
      <c r="H158" s="76"/>
      <c r="I158" s="76"/>
      <c r="J158" s="77"/>
      <c r="K158" s="78" t="s">
        <v>2568</v>
      </c>
      <c r="L158" s="79"/>
      <c r="M158" s="79"/>
      <c r="N158" s="79"/>
      <c r="O158" s="79"/>
      <c r="P158" s="80"/>
    </row>
    <row r="159" spans="1:20" ht="20.100000000000001" customHeight="1">
      <c r="B159" s="442"/>
      <c r="C159" s="443"/>
      <c r="D159" s="443"/>
      <c r="E159" s="444"/>
      <c r="F159" s="75" t="s">
        <v>2461</v>
      </c>
      <c r="G159" s="76"/>
      <c r="H159" s="76"/>
      <c r="I159" s="76"/>
      <c r="J159" s="77"/>
      <c r="K159" s="78" t="s">
        <v>2558</v>
      </c>
      <c r="L159" s="79"/>
      <c r="M159" s="79"/>
      <c r="N159" s="79"/>
      <c r="O159" s="79"/>
      <c r="P159" s="80"/>
    </row>
    <row r="160" spans="1:20" ht="20.100000000000001" customHeight="1">
      <c r="B160" s="442"/>
      <c r="C160" s="443"/>
      <c r="D160" s="443"/>
      <c r="E160" s="444"/>
      <c r="F160" s="75" t="s">
        <v>403</v>
      </c>
      <c r="G160" s="76"/>
      <c r="H160" s="76"/>
      <c r="I160" s="76"/>
      <c r="J160" s="77"/>
      <c r="K160" s="87" t="s">
        <v>2568</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2568</v>
      </c>
      <c r="L161" s="87"/>
      <c r="M161" s="87"/>
      <c r="N161" s="87"/>
      <c r="O161" s="78"/>
      <c r="P161" s="88"/>
      <c r="T161" s="69"/>
    </row>
    <row r="162" spans="1:20" ht="20.100000000000001" customHeight="1">
      <c r="B162" s="442"/>
      <c r="C162" s="443"/>
      <c r="D162" s="443"/>
      <c r="E162" s="444"/>
      <c r="F162" s="75" t="s">
        <v>2463</v>
      </c>
      <c r="G162" s="76"/>
      <c r="H162" s="76"/>
      <c r="I162" s="76"/>
      <c r="J162" s="77"/>
      <c r="K162" s="87" t="s">
        <v>2568</v>
      </c>
      <c r="L162" s="87"/>
      <c r="M162" s="87"/>
      <c r="N162" s="87"/>
      <c r="O162" s="78"/>
      <c r="P162" s="88"/>
    </row>
    <row r="163" spans="1:20" ht="20.100000000000001" customHeight="1">
      <c r="B163" s="442"/>
      <c r="C163" s="443"/>
      <c r="D163" s="443"/>
      <c r="E163" s="444"/>
      <c r="F163" s="75" t="s">
        <v>2462</v>
      </c>
      <c r="G163" s="76"/>
      <c r="H163" s="76"/>
      <c r="I163" s="76"/>
      <c r="J163" s="77"/>
      <c r="K163" s="87" t="s">
        <v>2568</v>
      </c>
      <c r="L163" s="87"/>
      <c r="M163" s="87"/>
      <c r="N163" s="87"/>
      <c r="O163" s="78"/>
      <c r="P163" s="88"/>
    </row>
    <row r="164" spans="1:20" ht="20.100000000000001" customHeight="1">
      <c r="B164" s="442"/>
      <c r="C164" s="443"/>
      <c r="D164" s="443"/>
      <c r="E164" s="444"/>
      <c r="F164" s="237" t="s">
        <v>2509</v>
      </c>
      <c r="G164" s="221"/>
      <c r="H164" s="221"/>
      <c r="I164" s="221"/>
      <c r="J164" s="222"/>
      <c r="K164" s="87" t="s">
        <v>2568</v>
      </c>
      <c r="L164" s="87"/>
      <c r="M164" s="87"/>
      <c r="N164" s="87"/>
      <c r="O164" s="78"/>
      <c r="P164" s="88"/>
    </row>
    <row r="165" spans="1:20" ht="20.100000000000001" customHeight="1">
      <c r="B165" s="442"/>
      <c r="C165" s="443"/>
      <c r="D165" s="443"/>
      <c r="E165" s="444"/>
      <c r="F165" s="84" t="s">
        <v>2510</v>
      </c>
      <c r="G165" s="85"/>
      <c r="H165" s="85"/>
      <c r="I165" s="85"/>
      <c r="J165" s="86"/>
      <c r="K165" s="87" t="s">
        <v>2568</v>
      </c>
      <c r="L165" s="87"/>
      <c r="M165" s="87"/>
      <c r="N165" s="87"/>
      <c r="O165" s="78"/>
      <c r="P165" s="88"/>
    </row>
    <row r="166" spans="1:20" customFormat="1" ht="33.75" customHeight="1">
      <c r="A166" s="4"/>
      <c r="B166" s="442"/>
      <c r="C166" s="443"/>
      <c r="D166" s="443"/>
      <c r="E166" s="444"/>
      <c r="F166" s="84" t="s">
        <v>2468</v>
      </c>
      <c r="G166" s="85"/>
      <c r="H166" s="85"/>
      <c r="I166" s="85"/>
      <c r="J166" s="86"/>
      <c r="K166" s="87" t="s">
        <v>2568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2568</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2568</v>
      </c>
      <c r="L171" s="87"/>
      <c r="M171" s="87"/>
      <c r="N171" s="87"/>
      <c r="O171" s="78"/>
      <c r="P171" s="88"/>
    </row>
    <row r="172" spans="1:20" ht="20.100000000000001" customHeight="1">
      <c r="B172" s="442"/>
      <c r="C172" s="443"/>
      <c r="D172" s="443"/>
      <c r="E172" s="444"/>
      <c r="F172" s="257"/>
      <c r="G172" s="224"/>
      <c r="H172" s="225"/>
      <c r="I172" s="103" t="s">
        <v>95</v>
      </c>
      <c r="J172" s="104"/>
      <c r="K172" s="87" t="s">
        <v>2568</v>
      </c>
      <c r="L172" s="87"/>
      <c r="M172" s="87"/>
      <c r="N172" s="87"/>
      <c r="O172" s="78"/>
      <c r="P172" s="88"/>
    </row>
    <row r="173" spans="1:20" ht="20.100000000000001" customHeight="1">
      <c r="B173" s="442"/>
      <c r="C173" s="443"/>
      <c r="D173" s="443"/>
      <c r="E173" s="444"/>
      <c r="F173" s="251"/>
      <c r="G173" s="252"/>
      <c r="H173" s="249"/>
      <c r="I173" s="280" t="s">
        <v>96</v>
      </c>
      <c r="J173" s="281"/>
      <c r="K173" s="87" t="s">
        <v>2568</v>
      </c>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t="s">
        <v>2558</v>
      </c>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2568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2582</v>
      </c>
      <c r="J201" s="97"/>
      <c r="K201" s="97"/>
      <c r="L201" s="97"/>
      <c r="M201" s="97"/>
      <c r="N201" s="97"/>
      <c r="O201" s="98"/>
      <c r="P201" s="99"/>
    </row>
    <row r="202" spans="1:20" ht="39.9" customHeight="1">
      <c r="B202" s="293"/>
      <c r="C202" s="294"/>
      <c r="D202" s="109"/>
      <c r="E202" s="110"/>
      <c r="F202" s="95" t="s">
        <v>103</v>
      </c>
      <c r="G202" s="95"/>
      <c r="H202" s="95"/>
      <c r="I202" s="96" t="s">
        <v>2583</v>
      </c>
      <c r="J202" s="97"/>
      <c r="K202" s="97"/>
      <c r="L202" s="97"/>
      <c r="M202" s="97"/>
      <c r="N202" s="97"/>
      <c r="O202" s="98"/>
      <c r="P202" s="99"/>
    </row>
    <row r="203" spans="1:20" ht="79.5" customHeight="1">
      <c r="B203" s="293"/>
      <c r="C203" s="294"/>
      <c r="D203" s="109"/>
      <c r="E203" s="110"/>
      <c r="F203" s="95" t="s">
        <v>104</v>
      </c>
      <c r="G203" s="95"/>
      <c r="H203" s="95"/>
      <c r="I203" s="96" t="s">
        <v>2581</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 customHeight="1">
      <c r="B207" s="293"/>
      <c r="C207" s="294"/>
      <c r="D207" s="107">
        <v>2</v>
      </c>
      <c r="E207" s="108"/>
      <c r="F207" s="95" t="s">
        <v>5</v>
      </c>
      <c r="G207" s="95"/>
      <c r="H207" s="95"/>
      <c r="I207" s="92" t="s">
        <v>2577</v>
      </c>
      <c r="J207" s="93"/>
      <c r="K207" s="93"/>
      <c r="L207" s="93"/>
      <c r="M207" s="93"/>
      <c r="N207" s="93"/>
      <c r="O207" s="93"/>
      <c r="P207" s="94"/>
    </row>
    <row r="208" spans="1:20" ht="39.9"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2558</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2558</v>
      </c>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2585</v>
      </c>
      <c r="J235" s="97"/>
      <c r="K235" s="97"/>
      <c r="L235" s="97"/>
      <c r="M235" s="97"/>
      <c r="N235" s="97"/>
      <c r="O235" s="98"/>
      <c r="P235" s="99"/>
    </row>
    <row r="236" spans="1:20" ht="39.9" customHeight="1">
      <c r="B236" s="293"/>
      <c r="C236" s="294"/>
      <c r="D236" s="288"/>
      <c r="E236" s="110"/>
      <c r="F236" s="95" t="s">
        <v>103</v>
      </c>
      <c r="G236" s="95"/>
      <c r="H236" s="95"/>
      <c r="I236" s="96" t="s">
        <v>2584</v>
      </c>
      <c r="J236" s="97"/>
      <c r="K236" s="97"/>
      <c r="L236" s="97"/>
      <c r="M236" s="97"/>
      <c r="N236" s="97"/>
      <c r="O236" s="98"/>
      <c r="P236" s="99"/>
    </row>
    <row r="237" spans="1:20" ht="39.9" customHeight="1">
      <c r="B237" s="293"/>
      <c r="C237" s="294"/>
      <c r="D237" s="288"/>
      <c r="E237" s="110"/>
      <c r="F237" s="194" t="s">
        <v>105</v>
      </c>
      <c r="G237" s="194"/>
      <c r="H237" s="194"/>
      <c r="I237" s="96" t="s">
        <v>2586</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90</v>
      </c>
      <c r="K267" s="79"/>
      <c r="L267" s="79"/>
      <c r="M267" s="79"/>
      <c r="N267" s="76" t="s">
        <v>475</v>
      </c>
      <c r="O267" s="76"/>
      <c r="P267" s="201"/>
    </row>
    <row r="268" spans="2:20" ht="20.100000000000001" customHeight="1">
      <c r="B268" s="319" t="s">
        <v>125</v>
      </c>
      <c r="C268" s="246"/>
      <c r="D268" s="246"/>
      <c r="E268" s="247"/>
      <c r="F268" s="78">
        <v>30</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2587</v>
      </c>
      <c r="K271" s="105"/>
      <c r="L271" s="105"/>
      <c r="M271" s="105"/>
      <c r="N271" s="105"/>
      <c r="O271" s="105"/>
      <c r="P271" s="106"/>
    </row>
    <row r="272" spans="2:20" ht="20.100000000000001" customHeight="1">
      <c r="B272" s="153" t="s">
        <v>127</v>
      </c>
      <c r="C272" s="95"/>
      <c r="D272" s="95"/>
      <c r="E272" s="95"/>
      <c r="F272" s="78">
        <v>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0.1</v>
      </c>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v>1.2</v>
      </c>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7</v>
      </c>
      <c r="F285" s="244"/>
      <c r="G285" s="244"/>
      <c r="H285" s="78">
        <v>2</v>
      </c>
      <c r="I285" s="79"/>
      <c r="J285" s="160"/>
      <c r="K285" s="87">
        <v>5</v>
      </c>
      <c r="L285" s="87"/>
      <c r="M285" s="87"/>
      <c r="N285" s="87">
        <v>4.9000000000000004</v>
      </c>
      <c r="O285" s="78"/>
      <c r="P285" s="88"/>
    </row>
    <row r="286" spans="1:20" ht="20.100000000000001" customHeight="1">
      <c r="B286" s="45"/>
      <c r="C286" s="95" t="s">
        <v>139</v>
      </c>
      <c r="D286" s="95"/>
      <c r="E286" s="244">
        <f>IF(OR($H$286&lt;&gt;"",$K$286&lt;&gt;""),SUM($H$286,$K$286),"")</f>
        <v>2</v>
      </c>
      <c r="F286" s="244"/>
      <c r="G286" s="244"/>
      <c r="H286" s="78">
        <v>1</v>
      </c>
      <c r="I286" s="79"/>
      <c r="J286" s="160"/>
      <c r="K286" s="87">
        <v>1</v>
      </c>
      <c r="L286" s="87"/>
      <c r="M286" s="87"/>
      <c r="N286" s="87">
        <v>1.2</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00000000000001" customHeight="1">
      <c r="B288" s="153" t="s">
        <v>141</v>
      </c>
      <c r="C288" s="95"/>
      <c r="D288" s="95"/>
      <c r="E288" s="244">
        <f>IF(OR($H$288&lt;&gt;"",$K$288&lt;&gt;""),SUM($H$288,$K$288),"")</f>
        <v>1</v>
      </c>
      <c r="F288" s="244"/>
      <c r="G288" s="244"/>
      <c r="H288" s="78">
        <v>0</v>
      </c>
      <c r="I288" s="79"/>
      <c r="J288" s="160"/>
      <c r="K288" s="87">
        <v>1</v>
      </c>
      <c r="L288" s="87"/>
      <c r="M288" s="87"/>
      <c r="N288" s="87">
        <v>0.4</v>
      </c>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v>1</v>
      </c>
      <c r="O289" s="78"/>
      <c r="P289" s="88"/>
    </row>
    <row r="290" spans="2:20" ht="20.100000000000001" customHeight="1">
      <c r="B290" s="153" t="s">
        <v>143</v>
      </c>
      <c r="C290" s="95"/>
      <c r="D290" s="95"/>
      <c r="E290" s="244">
        <f>IF(OR($H$290&lt;&gt;"",$K$290&lt;&gt;""),SUM($H$290,$K$290),"")</f>
        <v>1</v>
      </c>
      <c r="F290" s="244"/>
      <c r="G290" s="244"/>
      <c r="H290" s="78">
        <v>1</v>
      </c>
      <c r="I290" s="79"/>
      <c r="J290" s="160"/>
      <c r="K290" s="87">
        <v>0</v>
      </c>
      <c r="L290" s="87"/>
      <c r="M290" s="87"/>
      <c r="N290" s="87">
        <v>1</v>
      </c>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3</v>
      </c>
      <c r="H303" s="141"/>
      <c r="I303" s="104"/>
      <c r="J303" s="87">
        <v>2</v>
      </c>
      <c r="K303" s="87"/>
      <c r="L303" s="87"/>
      <c r="M303" s="87">
        <v>1</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4</v>
      </c>
      <c r="H305" s="141"/>
      <c r="I305" s="104"/>
      <c r="J305" s="87">
        <v>0</v>
      </c>
      <c r="K305" s="87"/>
      <c r="L305" s="87"/>
      <c r="M305" s="87">
        <v>4</v>
      </c>
      <c r="N305" s="87"/>
      <c r="O305" s="78"/>
      <c r="P305" s="88"/>
    </row>
    <row r="306" spans="1:20" ht="20.100000000000001" customHeight="1" thickBot="1">
      <c r="B306" s="182" t="s">
        <v>159</v>
      </c>
      <c r="C306" s="183"/>
      <c r="D306" s="183"/>
      <c r="E306" s="183"/>
      <c r="F306" s="183"/>
      <c r="G306" s="325">
        <f>IF(OR($J$306&lt;&gt;"",$M$306&lt;&gt;""),SUM($J$306,$M$306),"")</f>
        <v>1</v>
      </c>
      <c r="H306" s="326"/>
      <c r="I306" s="327"/>
      <c r="J306" s="328">
        <v>0</v>
      </c>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1</v>
      </c>
      <c r="J345" s="28">
        <v>1</v>
      </c>
      <c r="K345" s="28">
        <v>0</v>
      </c>
      <c r="L345" s="28">
        <v>0</v>
      </c>
      <c r="M345" s="28">
        <v>0</v>
      </c>
      <c r="N345" s="28">
        <v>1</v>
      </c>
      <c r="O345" s="28">
        <v>0</v>
      </c>
      <c r="P345" s="28">
        <v>0</v>
      </c>
      <c r="Q345" s="12"/>
    </row>
    <row r="346" spans="2:20" ht="20.100000000000001" customHeight="1">
      <c r="B346" s="220" t="s">
        <v>181</v>
      </c>
      <c r="C346" s="221"/>
      <c r="D346" s="221"/>
      <c r="E346" s="221"/>
      <c r="F346" s="222"/>
      <c r="G346" s="28">
        <v>0</v>
      </c>
      <c r="H346" s="28">
        <v>0</v>
      </c>
      <c r="I346" s="28">
        <v>1</v>
      </c>
      <c r="J346" s="28">
        <v>1</v>
      </c>
      <c r="K346" s="28">
        <v>0</v>
      </c>
      <c r="L346" s="28">
        <v>0</v>
      </c>
      <c r="M346" s="28">
        <v>0</v>
      </c>
      <c r="N346" s="28">
        <v>1</v>
      </c>
      <c r="O346" s="28">
        <v>0</v>
      </c>
      <c r="P346" s="28">
        <v>0</v>
      </c>
      <c r="Q346" s="12"/>
    </row>
    <row r="347" spans="2:20" ht="20.100000000000001" customHeight="1">
      <c r="B347" s="348" t="s">
        <v>182</v>
      </c>
      <c r="C347" s="349"/>
      <c r="D347" s="75" t="s">
        <v>183</v>
      </c>
      <c r="E347" s="76"/>
      <c r="F347" s="77"/>
      <c r="G347" s="28">
        <v>0</v>
      </c>
      <c r="H347" s="28">
        <v>1</v>
      </c>
      <c r="I347" s="28">
        <v>0</v>
      </c>
      <c r="J347" s="28">
        <v>2</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1</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1</v>
      </c>
      <c r="K350" s="346">
        <v>0</v>
      </c>
      <c r="L350" s="346">
        <v>0</v>
      </c>
      <c r="M350" s="346">
        <v>0</v>
      </c>
      <c r="N350" s="346">
        <v>0</v>
      </c>
      <c r="O350" s="346">
        <v>0</v>
      </c>
      <c r="P350" s="346">
        <v>1</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0</v>
      </c>
      <c r="J352" s="346">
        <v>0</v>
      </c>
      <c r="K352" s="346">
        <v>1</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1</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2576</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15</v>
      </c>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2596</v>
      </c>
      <c r="J376" s="87"/>
      <c r="K376" s="87"/>
      <c r="L376" s="87"/>
      <c r="M376" s="78" t="s">
        <v>2596</v>
      </c>
      <c r="N376" s="79"/>
      <c r="O376" s="79"/>
      <c r="P376" s="80"/>
    </row>
    <row r="377" spans="2:20" ht="20.100000000000001" customHeight="1">
      <c r="B377" s="153"/>
      <c r="C377" s="95"/>
      <c r="D377" s="95"/>
      <c r="E377" s="75" t="s">
        <v>210</v>
      </c>
      <c r="F377" s="76"/>
      <c r="G377" s="76"/>
      <c r="H377" s="77"/>
      <c r="I377" s="78">
        <v>90</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16.57</v>
      </c>
      <c r="J378" s="79"/>
      <c r="K378" s="79"/>
      <c r="L378" s="55" t="s">
        <v>471</v>
      </c>
      <c r="M378" s="78">
        <v>16.57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5500000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0</v>
      </c>
      <c r="J385" s="79"/>
      <c r="K385" s="79"/>
      <c r="L385" s="50" t="s">
        <v>480</v>
      </c>
      <c r="M385" s="78">
        <v>91463</v>
      </c>
      <c r="N385" s="79"/>
      <c r="O385" s="79"/>
      <c r="P385" s="37" t="s">
        <v>480</v>
      </c>
    </row>
    <row r="386" spans="2:20" ht="20.100000000000001" customHeight="1">
      <c r="B386" s="153"/>
      <c r="C386" s="374" t="s">
        <v>207</v>
      </c>
      <c r="D386" s="245" t="s">
        <v>206</v>
      </c>
      <c r="E386" s="246"/>
      <c r="F386" s="246"/>
      <c r="G386" s="246"/>
      <c r="H386" s="247"/>
      <c r="I386" s="78">
        <v>17431</v>
      </c>
      <c r="J386" s="79"/>
      <c r="K386" s="79"/>
      <c r="L386" s="50" t="s">
        <v>480</v>
      </c>
      <c r="M386" s="78">
        <v>17431</v>
      </c>
      <c r="N386" s="79"/>
      <c r="O386" s="79"/>
      <c r="P386" s="37" t="s">
        <v>480</v>
      </c>
    </row>
    <row r="387" spans="2:20" ht="20.100000000000001" customHeight="1">
      <c r="B387" s="153"/>
      <c r="C387" s="374"/>
      <c r="D387" s="374" t="s">
        <v>208</v>
      </c>
      <c r="E387" s="75" t="s">
        <v>216</v>
      </c>
      <c r="F387" s="76"/>
      <c r="G387" s="76"/>
      <c r="H387" s="77"/>
      <c r="I387" s="78">
        <v>57480</v>
      </c>
      <c r="J387" s="79"/>
      <c r="K387" s="79"/>
      <c r="L387" s="50" t="s">
        <v>480</v>
      </c>
      <c r="M387" s="78">
        <v>57480</v>
      </c>
      <c r="N387" s="79"/>
      <c r="O387" s="79"/>
      <c r="P387" s="37" t="s">
        <v>480</v>
      </c>
    </row>
    <row r="388" spans="2:20" ht="20.100000000000001" customHeight="1">
      <c r="B388" s="153"/>
      <c r="C388" s="374"/>
      <c r="D388" s="374"/>
      <c r="E388" s="75" t="s">
        <v>217</v>
      </c>
      <c r="F388" s="76"/>
      <c r="G388" s="76"/>
      <c r="H388" s="77"/>
      <c r="I388" s="78">
        <v>128715</v>
      </c>
      <c r="J388" s="79"/>
      <c r="K388" s="79"/>
      <c r="L388" s="50" t="s">
        <v>480</v>
      </c>
      <c r="M388" s="78">
        <v>128715</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22000</v>
      </c>
      <c r="J390" s="79"/>
      <c r="K390" s="79"/>
      <c r="L390" s="50" t="s">
        <v>480</v>
      </c>
      <c r="M390" s="78">
        <v>22000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2602</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2604</v>
      </c>
      <c r="K423" s="97"/>
      <c r="L423" s="97"/>
      <c r="M423" s="97"/>
      <c r="N423" s="97"/>
      <c r="O423" s="98"/>
      <c r="P423" s="99"/>
    </row>
    <row r="424" spans="1:20" ht="180" customHeight="1">
      <c r="B424" s="306"/>
      <c r="C424" s="298"/>
      <c r="D424" s="75" t="s">
        <v>237</v>
      </c>
      <c r="E424" s="76"/>
      <c r="F424" s="76"/>
      <c r="G424" s="76"/>
      <c r="H424" s="76"/>
      <c r="I424" s="77"/>
      <c r="J424" s="96" t="s">
        <v>2604</v>
      </c>
      <c r="K424" s="97"/>
      <c r="L424" s="97"/>
      <c r="M424" s="97"/>
      <c r="N424" s="97"/>
      <c r="O424" s="98"/>
      <c r="P424" s="99"/>
    </row>
    <row r="425" spans="1:20" ht="39.9" customHeight="1">
      <c r="B425" s="306" t="s">
        <v>234</v>
      </c>
      <c r="C425" s="298"/>
      <c r="D425" s="78" t="s">
        <v>2603</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13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v>
      </c>
      <c r="I435" s="79"/>
      <c r="J435" s="79"/>
      <c r="K435" s="79"/>
      <c r="L435" s="79"/>
      <c r="M435" s="79"/>
      <c r="N435" s="79"/>
      <c r="O435" s="79"/>
      <c r="P435" s="37" t="s">
        <v>478</v>
      </c>
    </row>
    <row r="436" spans="2:16" ht="20.100000000000001" customHeight="1">
      <c r="B436" s="153"/>
      <c r="C436" s="95"/>
      <c r="D436" s="95" t="s">
        <v>249</v>
      </c>
      <c r="E436" s="95"/>
      <c r="F436" s="95"/>
      <c r="G436" s="95"/>
      <c r="H436" s="78">
        <v>13</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4</v>
      </c>
      <c r="I440" s="79"/>
      <c r="J440" s="79"/>
      <c r="K440" s="79"/>
      <c r="L440" s="79"/>
      <c r="M440" s="79"/>
      <c r="N440" s="79"/>
      <c r="O440" s="79"/>
      <c r="P440" s="37" t="s">
        <v>478</v>
      </c>
    </row>
    <row r="441" spans="2:16" ht="20.100000000000001" customHeight="1">
      <c r="B441" s="398"/>
      <c r="C441" s="399"/>
      <c r="D441" s="95" t="s">
        <v>254</v>
      </c>
      <c r="E441" s="95"/>
      <c r="F441" s="95"/>
      <c r="G441" s="95"/>
      <c r="H441" s="78">
        <v>4</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0</v>
      </c>
      <c r="I443" s="79"/>
      <c r="J443" s="79"/>
      <c r="K443" s="79"/>
      <c r="L443" s="79"/>
      <c r="M443" s="79"/>
      <c r="N443" s="79"/>
      <c r="O443" s="79"/>
      <c r="P443" s="37" t="s">
        <v>478</v>
      </c>
    </row>
    <row r="444" spans="2:16" ht="20.100000000000001" customHeight="1">
      <c r="B444" s="400"/>
      <c r="C444" s="401"/>
      <c r="D444" s="95" t="s">
        <v>257</v>
      </c>
      <c r="E444" s="95"/>
      <c r="F444" s="95"/>
      <c r="G444" s="95"/>
      <c r="H444" s="78">
        <v>1</v>
      </c>
      <c r="I444" s="79"/>
      <c r="J444" s="79"/>
      <c r="K444" s="79"/>
      <c r="L444" s="79"/>
      <c r="M444" s="79"/>
      <c r="N444" s="79"/>
      <c r="O444" s="79"/>
      <c r="P444" s="37" t="s">
        <v>478</v>
      </c>
    </row>
    <row r="445" spans="2:16" ht="20.100000000000001" customHeight="1">
      <c r="B445" s="153" t="s">
        <v>243</v>
      </c>
      <c r="C445" s="95"/>
      <c r="D445" s="95" t="s">
        <v>258</v>
      </c>
      <c r="E445" s="95"/>
      <c r="F445" s="95"/>
      <c r="G445" s="95"/>
      <c r="H445" s="78">
        <v>0</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v>6</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90.64</v>
      </c>
      <c r="I453" s="148"/>
      <c r="J453" s="148"/>
      <c r="K453" s="148"/>
      <c r="L453" s="148"/>
      <c r="M453" s="148"/>
      <c r="N453" s="148"/>
      <c r="O453" s="148"/>
      <c r="P453" s="49" t="s">
        <v>484</v>
      </c>
    </row>
    <row r="454" spans="2:20" ht="20.100000000000001" customHeight="1">
      <c r="B454" s="153" t="s">
        <v>266</v>
      </c>
      <c r="C454" s="95"/>
      <c r="D454" s="95"/>
      <c r="E454" s="95"/>
      <c r="F454" s="95"/>
      <c r="G454" s="95"/>
      <c r="H454" s="78">
        <v>14</v>
      </c>
      <c r="I454" s="79"/>
      <c r="J454" s="79"/>
      <c r="K454" s="79"/>
      <c r="L454" s="79"/>
      <c r="M454" s="79"/>
      <c r="N454" s="79"/>
      <c r="O454" s="79"/>
      <c r="P454" s="37" t="s">
        <v>476</v>
      </c>
    </row>
    <row r="455" spans="2:20" ht="20.100000000000001" customHeight="1">
      <c r="B455" s="153" t="s">
        <v>267</v>
      </c>
      <c r="C455" s="95"/>
      <c r="D455" s="95"/>
      <c r="E455" s="95"/>
      <c r="F455" s="95"/>
      <c r="G455" s="95"/>
      <c r="H455" s="78">
        <v>70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2</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2605</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2609</v>
      </c>
      <c r="I475" s="93"/>
      <c r="J475" s="93"/>
      <c r="K475" s="93"/>
      <c r="L475" s="93"/>
      <c r="M475" s="93"/>
      <c r="N475" s="93"/>
      <c r="O475" s="93"/>
      <c r="P475" s="94"/>
    </row>
    <row r="476" spans="1:20" ht="20.100000000000001" customHeight="1">
      <c r="B476" s="408"/>
      <c r="C476" s="75" t="s">
        <v>14</v>
      </c>
      <c r="D476" s="76"/>
      <c r="E476" s="76"/>
      <c r="F476" s="76"/>
      <c r="G476" s="77"/>
      <c r="H476" s="229" t="s">
        <v>2606</v>
      </c>
      <c r="I476" s="230"/>
      <c r="J476" s="35" t="s">
        <v>468</v>
      </c>
      <c r="K476" s="230" t="s">
        <v>2607</v>
      </c>
      <c r="L476" s="230"/>
      <c r="M476" s="35" t="s">
        <v>468</v>
      </c>
      <c r="N476" s="230" t="s">
        <v>2608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2610</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2611</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2612</v>
      </c>
      <c r="L483" s="230"/>
      <c r="M483" s="35" t="s">
        <v>468</v>
      </c>
      <c r="N483" s="230" t="s">
        <v>2613</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t="s">
        <v>2610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2614</v>
      </c>
      <c r="I489" s="93"/>
      <c r="J489" s="93"/>
      <c r="K489" s="93"/>
      <c r="L489" s="93"/>
      <c r="M489" s="93"/>
      <c r="N489" s="93"/>
      <c r="O489" s="93"/>
      <c r="P489" s="94"/>
    </row>
    <row r="490" spans="2:16" ht="20.100000000000001" customHeight="1">
      <c r="B490" s="419"/>
      <c r="C490" s="75" t="s">
        <v>14</v>
      </c>
      <c r="D490" s="76"/>
      <c r="E490" s="76"/>
      <c r="F490" s="76"/>
      <c r="G490" s="77"/>
      <c r="H490" s="229" t="s">
        <v>2546</v>
      </c>
      <c r="I490" s="230"/>
      <c r="J490" s="35" t="s">
        <v>468</v>
      </c>
      <c r="K490" s="230" t="s">
        <v>2615</v>
      </c>
      <c r="L490" s="230"/>
      <c r="M490" s="35" t="s">
        <v>468</v>
      </c>
      <c r="N490" s="230" t="s">
        <v>2616</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2610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2617</v>
      </c>
      <c r="I496" s="93"/>
      <c r="J496" s="93"/>
      <c r="K496" s="93"/>
      <c r="L496" s="93"/>
      <c r="M496" s="93"/>
      <c r="N496" s="93"/>
      <c r="O496" s="93"/>
      <c r="P496" s="94"/>
    </row>
    <row r="497" spans="2:20" ht="20.100000000000001" customHeight="1">
      <c r="B497" s="419"/>
      <c r="C497" s="75" t="s">
        <v>14</v>
      </c>
      <c r="D497" s="76"/>
      <c r="E497" s="76"/>
      <c r="F497" s="76"/>
      <c r="G497" s="77"/>
      <c r="H497" s="229" t="s">
        <v>2606</v>
      </c>
      <c r="I497" s="230"/>
      <c r="J497" s="35" t="s">
        <v>468</v>
      </c>
      <c r="K497" s="230" t="s">
        <v>2618</v>
      </c>
      <c r="L497" s="230"/>
      <c r="M497" s="35" t="s">
        <v>468</v>
      </c>
      <c r="N497" s="230" t="s">
        <v>2619</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2610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2620</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2621</v>
      </c>
      <c r="M516" s="97"/>
      <c r="N516" s="97"/>
      <c r="O516" s="98"/>
      <c r="P516" s="99"/>
    </row>
    <row r="517" spans="2:20" ht="20.100000000000001" customHeight="1" thickBot="1">
      <c r="B517" s="457" t="s">
        <v>288</v>
      </c>
      <c r="C517" s="458"/>
      <c r="D517" s="458"/>
      <c r="E517" s="458"/>
      <c r="F517" s="458"/>
      <c r="G517" s="458"/>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v>45748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2558</v>
      </c>
      <c r="K523" s="87"/>
      <c r="L523" s="87"/>
      <c r="M523" s="87"/>
      <c r="N523" s="87"/>
      <c r="O523" s="78"/>
      <c r="P523" s="88"/>
      <c r="S523" s="15" t="str">
        <f>IF($F$520=MST!$I$6,IF(J523="","未記入",""),"")</f>
        <v/>
      </c>
    </row>
    <row r="524" spans="2:20" ht="20.100000000000001" customHeight="1">
      <c r="B524" s="220" t="s">
        <v>2503</v>
      </c>
      <c r="C524" s="221"/>
      <c r="D524" s="221"/>
      <c r="E524" s="222"/>
      <c r="F524" s="78" t="s">
        <v>2568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2568</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2558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2623</v>
      </c>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41" sqref="S4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2624</v>
      </c>
      <c r="K4" s="492"/>
      <c r="L4" s="492"/>
      <c r="M4" s="491" t="s">
        <v>2625</v>
      </c>
      <c r="N4" s="492"/>
      <c r="O4" s="492"/>
      <c r="P4" s="492"/>
      <c r="Q4" s="492"/>
      <c r="R4" s="65"/>
      <c r="S4" s="25" t="s">
        <v>2576</v>
      </c>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2627</v>
      </c>
      <c r="K9" s="492"/>
      <c r="L9" s="492"/>
      <c r="M9" s="491" t="s">
        <v>2630</v>
      </c>
      <c r="N9" s="492"/>
      <c r="O9" s="492"/>
      <c r="P9" s="492"/>
      <c r="Q9" s="492"/>
      <c r="R9" s="65"/>
      <c r="S9" s="25" t="s">
        <v>2576</v>
      </c>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2358</v>
      </c>
      <c r="I11" s="499"/>
      <c r="J11" s="491" t="s">
        <v>2627</v>
      </c>
      <c r="K11" s="492"/>
      <c r="L11" s="492"/>
      <c r="M11" s="491" t="s">
        <v>2630</v>
      </c>
      <c r="N11" s="492"/>
      <c r="O11" s="492"/>
      <c r="P11" s="492"/>
      <c r="Q11" s="492"/>
      <c r="R11" s="65"/>
      <c r="S11" s="25" t="s">
        <v>2576</v>
      </c>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2628</v>
      </c>
      <c r="K13" s="492"/>
      <c r="L13" s="492"/>
      <c r="M13" s="491" t="s">
        <v>2629</v>
      </c>
      <c r="N13" s="492"/>
      <c r="O13" s="492"/>
      <c r="P13" s="492"/>
      <c r="Q13" s="492"/>
      <c r="R13" s="65"/>
      <c r="S13" s="25" t="s">
        <v>2576</v>
      </c>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2358</v>
      </c>
      <c r="I19" s="499"/>
      <c r="J19" s="491" t="s">
        <v>2541</v>
      </c>
      <c r="K19" s="492"/>
      <c r="L19" s="492"/>
      <c r="M19" s="491" t="s">
        <v>2626</v>
      </c>
      <c r="N19" s="492"/>
      <c r="O19" s="492"/>
      <c r="P19" s="492"/>
      <c r="Q19" s="492"/>
      <c r="R19" s="65" t="s">
        <v>2576</v>
      </c>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2358</v>
      </c>
      <c r="I22" s="499"/>
      <c r="J22" s="491" t="s">
        <v>2631</v>
      </c>
      <c r="K22" s="492"/>
      <c r="L22" s="492"/>
      <c r="M22" s="491" t="s">
        <v>2632</v>
      </c>
      <c r="N22" s="492"/>
      <c r="O22" s="492"/>
      <c r="P22" s="492"/>
      <c r="Q22" s="492"/>
      <c r="R22" s="65"/>
      <c r="S22" s="25" t="s">
        <v>2576</v>
      </c>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2624</v>
      </c>
      <c r="K26" s="515"/>
      <c r="L26" s="515"/>
      <c r="M26" s="514" t="s">
        <v>2625</v>
      </c>
      <c r="N26" s="515"/>
      <c r="O26" s="515"/>
      <c r="P26" s="515"/>
      <c r="Q26" s="515"/>
      <c r="R26" s="67"/>
      <c r="S26" s="27" t="s">
        <v>2576</v>
      </c>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2358</v>
      </c>
      <c r="I33" s="499"/>
      <c r="J33" s="491" t="s">
        <v>2627</v>
      </c>
      <c r="K33" s="492"/>
      <c r="L33" s="492"/>
      <c r="M33" s="491" t="s">
        <v>2630</v>
      </c>
      <c r="N33" s="492"/>
      <c r="O33" s="492"/>
      <c r="P33" s="492"/>
      <c r="Q33" s="492"/>
      <c r="R33" s="65"/>
      <c r="S33" s="25" t="s">
        <v>2576</v>
      </c>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2628</v>
      </c>
      <c r="K35" s="492"/>
      <c r="L35" s="492"/>
      <c r="M35" s="491" t="s">
        <v>2629</v>
      </c>
      <c r="N35" s="492"/>
      <c r="O35" s="492"/>
      <c r="P35" s="492"/>
      <c r="Q35" s="492"/>
      <c r="R35" s="65"/>
      <c r="S35" s="25" t="s">
        <v>2576</v>
      </c>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2358</v>
      </c>
      <c r="I41" s="497"/>
      <c r="J41" s="517" t="s">
        <v>2631</v>
      </c>
      <c r="K41" s="518"/>
      <c r="L41" s="518"/>
      <c r="M41" s="517" t="s">
        <v>2632</v>
      </c>
      <c r="N41" s="518"/>
      <c r="O41" s="518"/>
      <c r="P41" s="518"/>
      <c r="Q41" s="518"/>
      <c r="R41" s="66"/>
      <c r="S41" s="26" t="s">
        <v>2576</v>
      </c>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2628</v>
      </c>
      <c r="K48" s="492"/>
      <c r="L48" s="492"/>
      <c r="M48" s="491" t="s">
        <v>2629</v>
      </c>
      <c r="N48" s="492"/>
      <c r="O48" s="492"/>
      <c r="P48" s="492"/>
      <c r="Q48" s="492"/>
      <c r="R48" s="65"/>
      <c r="S48" s="25" t="s">
        <v>2576</v>
      </c>
    </row>
    <row r="49" spans="2:19" ht="50.1" customHeight="1">
      <c r="B49" s="516"/>
      <c r="C49" s="500" t="s">
        <v>408</v>
      </c>
      <c r="D49" s="500"/>
      <c r="E49" s="500"/>
      <c r="F49" s="500"/>
      <c r="G49" s="500"/>
      <c r="H49" s="498" t="s">
        <v>2358</v>
      </c>
      <c r="I49" s="499"/>
      <c r="J49" s="491" t="s">
        <v>2541</v>
      </c>
      <c r="K49" s="492"/>
      <c r="L49" s="492"/>
      <c r="M49" s="491" t="s">
        <v>2626</v>
      </c>
      <c r="N49" s="492"/>
      <c r="O49" s="492"/>
      <c r="P49" s="492"/>
      <c r="Q49" s="492"/>
      <c r="R49" s="65" t="s">
        <v>2576</v>
      </c>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Normal="85" zoomScaleSheetLayoutView="100" workbookViewId="0">
      <selection activeCell="Y18" sqref="Y18:AA1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2558</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2558</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2558</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2558</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2558</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2558</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2558</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2558</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2558</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2558</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2558</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2558</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2558</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2558</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2558</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2558</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2558</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2558</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2558</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2558</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2558</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