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00.122\public\GOTANDA-HQ\共有\☆品質管理室　共有\A. 行政関係\12_経営状況報告\2025\9.30_横浜市\みなとみらい\"/>
    </mc:Choice>
  </mc:AlternateContent>
  <xr:revisionPtr revIDLastSave="0" documentId="13_ncr:1_{63B7D96A-472F-4791-A783-AD92731C7AC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<sst xmlns="http://schemas.openxmlformats.org/spreadsheetml/2006/main" count="3316" uniqueCount="2677">
  <si>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</si>
  <si>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</si>
  <si>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</si>
  <si>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</si>
  <si>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</si>
  <si>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</si>
  <si>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</si>
  <si>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</si>
  <si>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</si>
  <si>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</si>
  <si>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</si>
  <si>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</si>
  <si>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</si>
  <si>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</si>
  <si>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</si>
  <si>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</si>
  <si>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</si>
  <si>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</si>
  <si>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</si>
  <si>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</si>
  <si>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</si>
  <si>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</si>
  <si>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</si>
  <si>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</si>
  <si>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</si>
  <si>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</si>
  <si>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</si>
  <si>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</si>
  <si>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</si>
  <si>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</si>
  <si>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</si>
  <si>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</si>
  <si>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</si>
  <si>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</si>
  <si>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</si>
  <si>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</si>
  <si>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</si>
  <si>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</si>
  <si>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</si>
  <si>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</si>
  <si>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</si>
  <si>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</si>
  <si>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</si>
  <si>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</si>
  <si>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</si>
  <si>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</si>
  <si>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</si>
  <si>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</si>
  <si>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</si>
  <si>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</si>
  <si>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</si>
  <si>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</si>
  <si>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</si>
  <si>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</si>
  <si>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</si>
  <si>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</si>
  <si>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</si>
  <si>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</si>
  <si>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</si>
  <si>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</si>
  <si>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</si>
  <si>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</si>
  <si>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</si>
  <si>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</si>
  <si>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</si>
  <si>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</si>
  <si>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</si>
  <si>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</si>
  <si>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</si>
  <si>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</si>
  <si>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</si>
  <si>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</si>
  <si>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</si>
  <si>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</si>
  <si>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</si>
  <si>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</si>
  <si>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</si>
  <si>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</si>
  <si>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</si>
  <si>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</si>
  <si>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</si>
  <si>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</si>
  <si>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</si>
  <si>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</si>
  <si>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</si>
  <si>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</si>
  <si>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</si>
  <si>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</si>
  <si>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</si>
  <si>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</si>
  <si>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</si>
  <si>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</si>
  <si>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</si>
  <si>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</si>
  <si>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</si>
  <si>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</si>
  <si>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</si>
  <si>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</si>
  <si>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</si>
  <si>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</si>
  <si>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</si>
  <si>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</si>
  <si>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</si>
  <si>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</si>
  <si>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</si>
  <si>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</si>
  <si>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</si>
  <si>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</si>
  <si>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</si>
  <si>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</si>
  <si>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</si>
  <si>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</si>
  <si>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</si>
  <si>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</si>
  <si>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</si>
  <si>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</si>
  <si>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</si>
  <si>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</si>
  <si>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</si>
  <si>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</si>
  <si>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</si>
  <si>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</si>
  <si>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</si>
  <si>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</si>
  <si>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</si>
  <si>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</si>
  <si>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</si>
  <si>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</si>
  <si>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</si>
  <si>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</si>
  <si>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</si>
  <si>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</si>
  <si>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</si>
  <si>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</si>
  <si>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</si>
  <si>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</si>
  <si>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</si>
  <si>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</si>
  <si>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</si>
  <si>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</si>
  <si>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</si>
  <si>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</si>
  <si>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</si>
  <si>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</si>
  <si>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</si>
  <si>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</si>
  <si>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</si>
  <si>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</si>
  <si>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</si>
  <si>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</si>
  <si>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</si>
  <si>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</si>
  <si>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</si>
  <si>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</si>
  <si>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</si>
  <si>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</si>
  <si>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</si>
  <si>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</si>
  <si>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</si>
  <si>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</si>
  <si>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</si>
  <si>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</si>
  <si>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</si>
  <si>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</si>
  <si>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</si>
  <si>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</si>
  <si>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</si>
  <si>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</si>
  <si>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</si>
  <si>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</si>
  <si>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</si>
  <si>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</si>
  <si>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</si>
  <si>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</si>
  <si>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</si>
  <si>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</si>
  <si>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</si>
  <si>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</si>
  <si>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</si>
  <si>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</si>
  <si>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</si>
  <si>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</si>
  <si>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</si>
  <si>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</si>
  <si>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</si>
  <si>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</si>
  <si>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</si>
  <si>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</si>
  <si>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</si>
  <si>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</si>
  <si>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</si>
  <si>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</si>
  <si>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</si>
  <si>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</si>
  <si>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</si>
  <si>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</si>
  <si>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</si>
  <si>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</si>
  <si>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</si>
  <si>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</si>
  <si>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</si>
  <si>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</si>
  <si>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</si>
  <si>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</si>
  <si>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</si>
  <si>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</si>
  <si>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</si>
  <si>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</si>
  <si>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</si>
  <si>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</si>
  <si>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</si>
  <si>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</si>
  <si>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</si>
  <si>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</si>
  <si>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</si>
  <si>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</si>
  <si>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</si>
  <si>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</si>
  <si>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</si>
  <si>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</si>
  <si>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</si>
  <si>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</si>
  <si>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</si>
  <si>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</si>
  <si>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</si>
  <si>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</si>
  <si>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</si>
  <si>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</si>
  <si>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</si>
  <si>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</si>
  <si>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</si>
  <si>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</si>
  <si>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</si>
  <si>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</si>
  <si>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</si>
  <si>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</si>
  <si>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</si>
  <si>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</si>
  <si>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</si>
  <si>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</si>
  <si>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</si>
  <si>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</si>
  <si>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</si>
  <si>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</si>
  <si>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</si>
  <si>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</si>
  <si>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</si>
  <si>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</si>
  <si>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</si>
  <si>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</si>
  <si>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</si>
  <si>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</si>
  <si>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</si>
  <si>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</si>
  <si>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</si>
  <si>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</si>
  <si>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</si>
  <si>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</si>
  <si>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</si>
  <si>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</si>
  <si>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</si>
  <si>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</si>
  <si>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</si>
  <si>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</si>
  <si>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</si>
  <si>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</si>
  <si>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</si>
  <si>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</si>
  <si>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</si>
  <si>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</si>
  <si>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</si>
  <si>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</si>
  <si>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</si>
  <si>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</si>
  <si>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</si>
  <si>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</si>
  <si>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</si>
  <si>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</si>
  <si>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</si>
  <si>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</si>
  <si>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</si>
  <si>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</si>
  <si>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</si>
  <si>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</si>
  <si>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</si>
  <si>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</si>
  <si>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</si>
  <si>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</si>
  <si>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</si>
  <si>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</si>
  <si>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</si>
  <si>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</si>
  <si>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</si>
  <si>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</si>
  <si>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</si>
  <si>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</si>
  <si>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</si>
  <si>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</si>
  <si>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</si>
  <si>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</si>
  <si>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</si>
  <si>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</si>
  <si>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</si>
  <si>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</si>
  <si>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</si>
  <si>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</si>
  <si>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</si>
  <si>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</si>
  <si>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</si>
  <si>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</si>
  <si>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</si>
  <si>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</si>
  <si>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</si>
  <si>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</si>
  <si>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</si>
  <si>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</si>
  <si>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</si>
  <si>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</si>
  <si>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</si>
  <si>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</si>
  <si>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</si>
  <si>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</si>
  <si>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</si>
  <si>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</si>
  <si>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</si>
  <si>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</si>
  <si>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</si>
  <si>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</si>
  <si>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</si>
  <si>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</si>
  <si>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</si>
  <si>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</si>
  <si>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</si>
  <si>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</si>
  <si>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</si>
  <si>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</si>
  <si>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</si>
  <si>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</si>
  <si>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</si>
  <si>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</si>
  <si>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</si>
  <si>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</si>
  <si>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</si>
  <si>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</si>
  <si>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</si>
  <si>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</si>
  <si>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</si>
  <si>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</si>
  <si>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</si>
  <si>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</si>
  <si>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</si>
  <si>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</si>
  <si>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</si>
  <si>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</si>
  <si>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</si>
  <si>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</si>
  <si>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</si>
  <si>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</si>
  <si>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</si>
  <si>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</si>
  <si>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</si>
  <si>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</si>
  <si>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</si>
  <si>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</si>
  <si>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</si>
  <si>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</si>
  <si>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</si>
  <si>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</si>
  <si>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</si>
  <si>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</si>
  <si>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</si>
  <si>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</si>
  <si>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</si>
  <si>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</si>
  <si>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</si>
  <si>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</si>
  <si>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</si>
  <si>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</si>
  <si>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</si>
  <si>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</si>
  <si>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</si>
  <si>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</si>
  <si>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</si>
  <si>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</si>
  <si>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</si>
  <si>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</si>
  <si>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</si>
  <si>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</si>
  <si>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</si>
  <si>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</si>
  <si>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</si>
  <si>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</si>
  <si>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</si>
  <si>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</si>
  <si>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</si>
  <si>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</si>
  <si>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</si>
  <si>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</si>
  <si>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</si>
  <si>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</si>
  <si>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</si>
  <si>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</si>
  <si>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</si>
  <si>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</si>
  <si>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</si>
  <si>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</si>
  <si>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</si>
  <si>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</si>
  <si>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</si>
  <si>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</si>
  <si>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</si>
  <si>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</si>
  <si>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</si>
  <si>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</si>
  <si>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</si>
  <si>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</si>
  <si>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</si>
  <si>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</si>
  <si>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</si>
  <si>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</si>
  <si>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</si>
  <si>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</si>
  <si>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</si>
  <si>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</si>
  <si>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</si>
  <si>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</si>
  <si>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</si>
  <si>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</si>
  <si>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</si>
  <si>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</si>
  <si>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</si>
  <si>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</si>
  <si>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</si>
  <si>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</si>
  <si>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</si>
  <si>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</si>
  <si>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</si>
  <si>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</si>
  <si>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</si>
  <si>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</si>
  <si>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</si>
  <si>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</si>
  <si>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</si>
  <si>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</si>
  <si>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</si>
  <si>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</si>
  <si>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</si>
  <si>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</si>
  <si>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</si>
  <si>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</si>
  <si>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</si>
  <si>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</si>
  <si>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</si>
  <si>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</si>
  <si>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</si>
  <si>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</si>
  <si>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</si>
  <si>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</si>
  <si>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</si>
  <si>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</si>
  <si>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</si>
  <si>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</si>
  <si>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</si>
  <si>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</si>
  <si>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</si>
  <si>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</si>
  <si>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</si>
  <si>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</si>
  <si>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</si>
  <si>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</si>
  <si>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</si>
  <si>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</si>
  <si>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</si>
  <si>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</si>
  <si>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</si>
  <si>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</si>
  <si>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</si>
  <si>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</si>
  <si>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</si>
  <si>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</si>
  <si>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</si>
  <si>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</si>
  <si>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</si>
  <si>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</si>
  <si>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</si>
  <si>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</si>
  <si>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</si>
  <si>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</si>
  <si>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</si>
  <si>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</si>
  <si>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</si>
  <si>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</si>
  <si>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</si>
  <si>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</si>
  <si>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</si>
  <si>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</si>
  <si>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</si>
  <si>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</si>
  <si>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</si>
  <si>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</si>
  <si>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</si>
  <si>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</si>
  <si>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</si>
  <si>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</si>
  <si>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</si>
  <si>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</si>
  <si>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</si>
  <si>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</si>
  <si>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</si>
  <si>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</si>
  <si>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</si>
  <si>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</si>
  <si>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</si>
  <si>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</si>
  <si>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</si>
  <si>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</si>
  <si>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</si>
  <si>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</si>
  <si>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</si>
  <si>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</si>
  <si>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</si>
  <si>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</si>
  <si>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</si>
  <si>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</si>
  <si>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</si>
  <si>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</si>
  <si>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</si>
  <si>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</si>
  <si>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</si>
  <si>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</si>
  <si>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</si>
  <si>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</si>
  <si>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</si>
  <si>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</si>
  <si>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</si>
  <si>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</si>
  <si>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</si>
  <si>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</si>
  <si>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</si>
  <si>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</si>
  <si>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</si>
  <si>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</si>
  <si>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</si>
  <si>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</si>
  <si>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</si>
  <si>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</si>
  <si>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</si>
  <si>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</si>
  <si>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</si>
  <si>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</si>
  <si>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</si>
  <si>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</si>
  <si>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</si>
  <si>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</si>
  <si>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</si>
  <si>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</si>
  <si>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</si>
  <si>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</si>
  <si>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</si>
  <si>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</si>
  <si>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</si>
  <si>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</si>
  <si>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</si>
  <si>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</si>
  <si>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</si>
  <si>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</si>
  <si>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</si>
  <si>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</si>
  <si>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</si>
  <si>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</si>
  <si>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</si>
  <si>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</si>
  <si>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</si>
  <si>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</si>
  <si>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</si>
  <si>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</si>
  <si>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</si>
  <si>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</si>
  <si>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</si>
  <si>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</si>
  <si>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</si>
  <si>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</si>
  <si>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</si>
  <si>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</si>
  <si>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</si>
  <si>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</si>
  <si>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</si>
  <si>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</si>
  <si>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</si>
  <si>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</si>
  <si>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</si>
  <si>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</si>
  <si>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</si>
  <si>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</si>
  <si>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</si>
  <si>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</si>
  <si>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</si>
  <si>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</si>
  <si>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</si>
  <si>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</si>
  <si>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</si>
  <si>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</si>
  <si>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</si>
  <si>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</si>
  <si>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</si>
  <si>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</si>
  <si>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</si>
  <si>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</si>
  <si>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</si>
  <si>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</si>
  <si>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</si>
  <si>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</si>
  <si>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</si>
  <si>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</si>
  <si>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</si>
  <si>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</si>
  <si>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</si>
  <si>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</si>
  <si>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</si>
  <si>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</si>
  <si>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</si>
  <si>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</si>
  <si>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</si>
  <si>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</si>
  <si>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</si>
  <si>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</si>
  <si>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</si>
  <si>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</si>
  <si>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</si>
  <si>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</si>
  <si>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</si>
  <si>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</si>
  <si>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</si>
  <si>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</si>
  <si>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</si>
  <si>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</si>
  <si>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</si>
  <si>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</si>
  <si>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</si>
  <si>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</si>
  <si>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</si>
  <si>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</si>
  <si>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</si>
  <si>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</si>
  <si>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</si>
  <si>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</si>
  <si>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</si>
  <si>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</si>
  <si>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</si>
  <si>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</si>
  <si>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</si>
  <si>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</si>
  <si>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</si>
  <si>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</si>
  <si>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</si>
  <si>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</si>
  <si>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</si>
  <si>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</si>
  <si>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</si>
  <si>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</si>
  <si>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</si>
  <si>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</si>
  <si>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</si>
  <si>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</si>
  <si>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</si>
  <si>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</si>
  <si>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</si>
  <si>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</si>
  <si>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</si>
  <si>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</si>
  <si>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</si>
  <si>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</si>
  <si>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</si>
  <si>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</si>
  <si>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</si>
  <si>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</si>
  <si>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</si>
  <si>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</si>
  <si>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</si>
  <si>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</si>
  <si>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</si>
  <si>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</si>
  <si>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</si>
  <si>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</si>
  <si>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</si>
  <si>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</si>
  <si>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</si>
  <si>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</si>
  <si>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</si>
  <si>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</si>
  <si>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</si>
  <si>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</si>
  <si>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</si>
  <si>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</si>
  <si>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</si>
  <si>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</si>
  <si>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</si>
  <si>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</si>
  <si>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</si>
  <si>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</si>
  <si>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</si>
  <si>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</si>
  <si>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</si>
  <si>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</si>
  <si>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</si>
  <si>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</si>
  <si>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</si>
  <si>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</si>
  <si>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</si>
  <si>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</si>
  <si>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</si>
  <si>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</si>
  <si>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</si>
  <si>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</si>
  <si>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</si>
  <si>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</si>
  <si>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</si>
  <si>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</si>
  <si>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</si>
  <si>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</si>
  <si>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</si>
  <si>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</si>
  <si>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</si>
  <si>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</si>
  <si>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</si>
  <si>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</si>
  <si>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</si>
  <si>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</si>
  <si>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</si>
  <si>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</si>
  <si>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</si>
  <si>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</si>
  <si>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</si>
  <si>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</si>
  <si>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</si>
  <si>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</si>
  <si>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</si>
  <si>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</si>
  <si>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</si>
  <si>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</si>
  <si>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</si>
  <si>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</si>
  <si>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</si>
  <si>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</si>
  <si>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</si>
  <si>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</si>
  <si>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</si>
  <si>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</si>
  <si>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</si>
  <si>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</si>
  <si>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</si>
  <si>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</si>
  <si>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</si>
  <si>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</si>
  <si>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</si>
  <si>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</si>
  <si>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</si>
  <si>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</si>
  <si>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</si>
  <si>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</si>
  <si>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</si>
  <si>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</si>
  <si>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</si>
  <si>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</si>
  <si>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</si>
  <si>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</si>
  <si>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</si>
  <si>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</si>
  <si>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</si>
  <si>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</si>
  <si>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</si>
  <si>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</si>
  <si>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</si>
  <si>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</si>
  <si>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</si>
  <si>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</si>
  <si>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</si>
  <si>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</si>
  <si>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</si>
  <si>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</si>
  <si>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</si>
  <si>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</si>
  <si>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</si>
  <si>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</si>
  <si>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</si>
  <si>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</si>
  <si>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</si>
  <si>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</si>
  <si>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</si>
  <si>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</si>
  <si>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</si>
  <si>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</si>
  <si>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</si>
  <si>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</si>
  <si>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</si>
  <si>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</si>
  <si>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</si>
  <si>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</si>
  <si>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</si>
  <si>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</si>
  <si>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</si>
  <si>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</si>
  <si>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</si>
  <si>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</si>
  <si>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</si>
  <si>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</si>
  <si>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</si>
  <si>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</si>
  <si>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</si>
  <si>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</si>
  <si>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</si>
  <si>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</si>
  <si>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</si>
  <si>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</si>
  <si>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</si>
  <si>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</si>
  <si>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</si>
  <si>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</si>
  <si>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</si>
  <si>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</si>
  <si>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</si>
  <si>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</si>
  <si>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</si>
  <si>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</si>
  <si>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</si>
  <si>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</si>
  <si>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</si>
  <si>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</si>
  <si>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</si>
  <si>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</si>
  <si>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</si>
  <si>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</si>
  <si>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</si>
  <si>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</si>
  <si>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</si>
  <si>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</si>
  <si>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</si>
  <si>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</si>
  <si>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</si>
  <si>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</si>
  <si>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</si>
  <si>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</si>
  <si>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</si>
  <si>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</si>
  <si>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</si>
  <si>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</si>
  <si>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</si>
  <si>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</si>
  <si>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</si>
  <si>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</si>
  <si>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</si>
  <si>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</si>
  <si>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</si>
  <si>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</si>
  <si>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</si>
  <si>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</si>
  <si>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</si>
  <si>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</si>
  <si>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</si>
  <si>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</si>
  <si>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</si>
  <si>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</si>
  <si>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</si>
  <si>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</si>
  <si>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</si>
  <si>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</si>
  <si>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</si>
  <si>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</si>
  <si>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</si>
  <si>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</si>
  <si>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</si>
  <si>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</si>
  <si>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</si>
  <si>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</si>
  <si>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</si>
  <si>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</si>
  <si>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</si>
  <si>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</si>
  <si>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</si>
  <si>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</si>
  <si>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</si>
  <si>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</si>
  <si>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</si>
  <si>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</si>
  <si>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</si>
  <si>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</si>
  <si>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</si>
  <si>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</si>
  <si>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</si>
  <si>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</si>
  <si>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</si>
  <si>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</si>
  <si>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</si>
  <si>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</si>
  <si>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</si>
  <si>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</si>
  <si>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</si>
  <si>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</si>
  <si>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</si>
  <si>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</si>
  <si>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</si>
  <si>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</si>
  <si>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</si>
  <si>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</si>
  <si>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</si>
  <si>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</si>
  <si>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</si>
  <si>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</si>
  <si>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</si>
  <si>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</si>
  <si>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</si>
  <si>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</si>
  <si>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</si>
  <si>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</si>
  <si>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</si>
  <si>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</si>
  <si>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</si>
  <si>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</si>
  <si>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</si>
  <si>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</si>
  <si>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</si>
  <si>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</si>
  <si>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</si>
  <si>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</si>
  <si>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</si>
  <si>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</si>
  <si>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</si>
  <si>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</si>
  <si>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</si>
  <si>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</si>
  <si>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</si>
  <si>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</si>
  <si>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</si>
  <si>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</si>
  <si>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</si>
  <si>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</si>
  <si>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</si>
  <si>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</si>
  <si>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</si>
  <si>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</si>
  <si>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</si>
  <si>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</si>
  <si>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</si>
  <si>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</si>
  <si>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</si>
  <si>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</si>
  <si>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</si>
  <si>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</si>
  <si>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</si>
  <si>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</si>
  <si>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</si>
  <si>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</si>
  <si>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</si>
  <si>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</si>
  <si>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</si>
  <si>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</si>
  <si>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</si>
  <si>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</si>
  <si>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</si>
  <si>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</si>
  <si>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</si>
  <si>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</si>
  <si>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</si>
  <si>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</si>
  <si>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</si>
  <si>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</si>
  <si>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</si>
  <si>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</si>
  <si>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</si>
  <si>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</si>
  <si>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</si>
  <si>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</si>
  <si>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</si>
  <si>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</si>
  <si>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</si>
  <si>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</si>
  <si>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</si>
  <si>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</si>
  <si>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</si>
  <si>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</si>
  <si>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</si>
  <si>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</si>
  <si>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</si>
  <si>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</si>
  <si>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</si>
  <si>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</si>
  <si>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</si>
  <si>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</si>
  <si>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</si>
  <si>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</si>
  <si>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</si>
  <si>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</si>
  <si>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</si>
  <si>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</si>
  <si>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</si>
  <si>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</si>
  <si>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</si>
  <si>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</si>
  <si>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</si>
  <si>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</si>
  <si>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</si>
  <si>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</si>
  <si>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</si>
  <si>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</si>
  <si>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</si>
  <si>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</si>
  <si>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</si>
  <si>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</si>
  <si>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</si>
  <si>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</si>
  <si>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</si>
  <si>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</si>
  <si>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</si>
  <si>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</si>
  <si>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</si>
  <si>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</si>
  <si>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</si>
  <si>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</si>
  <si>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</si>
  <si>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</si>
  <si>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</si>
  <si>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</si>
  <si>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</si>
  <si>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</si>
  <si>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</si>
  <si>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</si>
  <si>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</si>
  <si>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</si>
  <si>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</si>
  <si>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</si>
  <si>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</si>
  <si>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</si>
  <si>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</si>
  <si>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</si>
  <si>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</si>
  <si>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</si>
  <si>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</si>
  <si>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</si>
  <si>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</si>
  <si>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</si>
  <si>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</si>
  <si>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</si>
  <si>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</si>
  <si>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</si>
  <si>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</si>
  <si>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</si>
  <si>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</si>
  <si>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</si>
  <si>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</si>
  <si>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</si>
  <si>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</si>
  <si>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</si>
  <si>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</si>
  <si>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</si>
  <si>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</si>
  <si>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</si>
  <si>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</si>
  <si>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</si>
  <si>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</si>
  <si>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</si>
  <si>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</si>
  <si>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</si>
  <si>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</si>
  <si>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</si>
  <si>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</si>
  <si>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</si>
  <si>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</si>
  <si>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</si>
  <si>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</si>
  <si>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</si>
  <si>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</si>
  <si>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</si>
  <si>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</si>
  <si>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</si>
  <si>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</si>
  <si>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</si>
  <si>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</si>
  <si>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</si>
  <si>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</si>
  <si>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</si>
  <si>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</si>
  <si>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</si>
  <si>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</si>
  <si>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</si>
  <si>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</si>
  <si>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</si>
  <si>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</si>
  <si>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</si>
  <si>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</si>
  <si>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</si>
  <si>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</si>
  <si>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</si>
  <si>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</si>
  <si>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</si>
  <si>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</si>
  <si>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</si>
  <si>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</si>
  <si>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</si>
  <si>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</si>
  <si>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</si>
  <si>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</si>
  <si>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</si>
  <si>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</si>
  <si>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</si>
  <si>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</si>
  <si>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</si>
  <si>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</si>
  <si>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</si>
  <si>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</si>
  <si>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</si>
  <si>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</si>
  <si>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</si>
  <si>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</si>
  <si>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</si>
  <si>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</si>
  <si>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</si>
  <si>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</si>
  <si>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</si>
  <si>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</si>
  <si>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</si>
  <si>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</si>
  <si>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</si>
  <si>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</si>
  <si>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</si>
  <si>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</si>
  <si>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</si>
  <si>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</si>
  <si>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</si>
  <si>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</si>
  <si>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</si>
  <si>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</si>
  <si>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</si>
  <si>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</si>
  <si>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</si>
  <si>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</si>
  <si>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</si>
  <si>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</si>
  <si>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</si>
  <si>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</si>
  <si>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</si>
  <si>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</si>
  <si>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</si>
  <si>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</si>
  <si>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</si>
  <si>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</si>
  <si>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</si>
  <si>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</si>
  <si>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</si>
  <si>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</si>
  <si>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</si>
  <si>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</si>
  <si>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</si>
  <si>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</si>
  <si>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</si>
  <si>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</si>
  <si>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</si>
  <si>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</si>
  <si>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</si>
  <si>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</si>
  <si>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</si>
  <si>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</si>
  <si>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</si>
  <si>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</si>
  <si>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</si>
  <si>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</si>
  <si>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</si>
  <si>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</si>
  <si>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</si>
  <si>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</si>
  <si>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</si>
  <si>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</si>
  <si>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</si>
  <si>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</si>
  <si>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</si>
  <si>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</si>
  <si>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</si>
  <si>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</si>
  <si>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</si>
  <si>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</si>
  <si>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</si>
  <si>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</si>
  <si>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</si>
  <si>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</si>
  <si>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</si>
  <si>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</si>
  <si>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</si>
  <si>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</si>
  <si>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</si>
  <si>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</si>
  <si>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</si>
  <si>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</si>
  <si>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</si>
  <si>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</si>
  <si>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</si>
  <si>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</si>
  <si>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</si>
  <si>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</si>
  <si>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</si>
  <si>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</si>
  <si>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</si>
  <si>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</si>
  <si>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</si>
  <si>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</si>
  <si>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</si>
  <si>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</si>
  <si>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</si>
  <si>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</si>
  <si>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</si>
  <si>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</si>
  <si>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</si>
  <si>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</si>
  <si>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</si>
  <si>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</si>
  <si>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</si>
  <si>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</si>
  <si>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</si>
  <si>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</si>
  <si>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</si>
  <si>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</si>
  <si>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</si>
  <si>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</si>
  <si>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</si>
  <si>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</si>
  <si>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</si>
  <si>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</si>
  <si>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</si>
  <si>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</si>
  <si>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</si>
  <si>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</si>
  <si>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</si>
  <si>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</si>
  <si>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</si>
  <si>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</si>
  <si>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</si>
  <si>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</si>
  <si>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</si>
  <si>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</si>
  <si>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</si>
  <si>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</si>
  <si>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</si>
  <si>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</si>
  <si>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</si>
  <si>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</si>
  <si>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</si>
  <si>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</si>
  <si>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</si>
  <si>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</si>
  <si>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</si>
  <si>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</si>
  <si>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</si>
  <si>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</si>
  <si>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</si>
  <si>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</si>
  <si>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</si>
  <si>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</si>
  <si>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</si>
  <si>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</si>
  <si>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</si>
  <si>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</si>
  <si>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</si>
  <si>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</si>
  <si>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</si>
  <si>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</si>
  <si>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</si>
  <si>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</si>
  <si>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</si>
  <si>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</si>
  <si>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</si>
  <si>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</si>
  <si>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</si>
  <si>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</si>
  <si>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</si>
  <si>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</si>
  <si>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</si>
  <si>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</si>
  <si>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</si>
  <si>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</si>
  <si>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</si>
  <si>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</si>
  <si>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</si>
  <si>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</si>
  <si>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</si>
  <si>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</si>
  <si>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</si>
  <si>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</si>
  <si>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</si>
  <si>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</si>
  <si>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</si>
  <si>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</si>
  <si>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</si>
  <si>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</si>
  <si>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</si>
  <si>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</si>
  <si>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</si>
  <si>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</si>
  <si>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</si>
  <si>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</si>
  <si>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</si>
  <si>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</si>
  <si>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</si>
  <si>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</si>
  <si>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</si>
  <si>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</si>
  <si>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</si>
  <si>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</si>
  <si>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</si>
  <si>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</si>
  <si>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</si>
  <si>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</si>
  <si>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</si>
  <si>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</si>
  <si>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</si>
  <si>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</si>
  <si>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</si>
  <si>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</si>
  <si>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</si>
  <si>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</si>
  <si>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</si>
  <si>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</si>
  <si>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</si>
  <si>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</si>
  <si>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</si>
  <si>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</si>
  <si>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</si>
  <si>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</si>
  <si>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</si>
  <si>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</si>
  <si>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</si>
  <si>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</si>
  <si>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</si>
  <si>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</si>
  <si>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</si>
  <si>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</si>
  <si>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</si>
  <si>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</si>
  <si>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</si>
  <si>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</si>
  <si>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</si>
  <si>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</si>
  <si>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</si>
  <si>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</si>
  <si>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</si>
  <si>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</si>
  <si>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</si>
  <si>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</si>
  <si>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</si>
  <si>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</si>
  <si>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</si>
  <si>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</si>
  <si>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</si>
  <si>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</si>
  <si>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</si>
  <si>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</si>
  <si>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</si>
  <si>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</si>
  <si>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</si>
  <si>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</si>
  <si>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</si>
  <si>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</si>
  <si>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</si>
  <si>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</si>
  <si>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</si>
  <si>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</si>
  <si>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</si>
  <si>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</si>
  <si>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</si>
  <si>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</si>
  <si>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</si>
  <si>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</si>
  <si>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</si>
  <si>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</si>
  <si>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</si>
  <si>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</si>
  <si>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</si>
  <si>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</si>
  <si>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</si>
  <si>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</si>
  <si>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</si>
  <si>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</si>
  <si>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</si>
  <si>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</si>
  <si>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</si>
  <si>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</si>
  <si>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</si>
  <si>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</si>
  <si>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</si>
  <si>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</si>
  <si>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</si>
  <si>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</si>
  <si>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</si>
  <si>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</si>
  <si>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</si>
  <si>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</si>
  <si>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</si>
  <si>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</si>
  <si>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</si>
  <si>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</si>
  <si>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</si>
  <si>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</si>
  <si>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</si>
  <si>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</si>
  <si>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</si>
  <si>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</si>
  <si>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</si>
  <si>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</si>
  <si>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</si>
  <si>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</si>
  <si>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</si>
  <si>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</si>
  <si>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</si>
  <si>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</si>
  <si>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</si>
  <si>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</si>
  <si>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</si>
  <si>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</si>
  <si>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</si>
  <si>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</si>
  <si>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</si>
  <si>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</si>
  <si>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</si>
  <si>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</si>
  <si>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</si>
  <si>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</si>
  <si>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</si>
  <si>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</si>
  <si>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</si>
  <si>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</si>
  <si>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</si>
  <si>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</si>
  <si>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</si>
  <si>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</si>
  <si>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</si>
  <si>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</si>
  <si>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</si>
  <si>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</si>
  <si>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</si>
  <si>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</si>
  <si>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</si>
  <si>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</si>
  <si>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</si>
  <si>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</si>
  <si>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</si>
  <si>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</si>
  <si>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</si>
  <si>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</si>
  <si>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</si>
  <si>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</si>
  <si>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</si>
  <si>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</si>
  <si>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</si>
  <si>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</si>
  <si>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</si>
  <si>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</si>
  <si>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</si>
  <si>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</si>
  <si>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</si>
  <si>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</si>
  <si>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</si>
  <si>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</si>
  <si>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</si>
  <si>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</si>
  <si>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</si>
  <si>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</si>
  <si>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</si>
  <si>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</si>
  <si>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</si>
  <si>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</si>
  <si>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</si>
  <si>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</si>
  <si>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</si>
  <si>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</si>
  <si>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</si>
  <si>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</si>
  <si>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</si>
  <si>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</si>
  <si>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</si>
  <si>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</si>
  <si>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</si>
  <si>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</si>
  <si>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</si>
  <si>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</si>
  <si>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</si>
  <si>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</si>
  <si>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</si>
  <si>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</si>
  <si>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</si>
  <si>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</si>
  <si>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</si>
  <si>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</si>
  <si>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</si>
  <si>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</si>
  <si>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</si>
  <si>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</si>
  <si>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</si>
  <si>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</si>
  <si>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</si>
  <si>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</si>
  <si>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</si>
  <si>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</si>
  <si>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</si>
  <si>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</si>
  <si>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</si>
  <si>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</si>
  <si>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</si>
  <si>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</si>
  <si>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</si>
  <si>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</si>
  <si>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</si>
  <si>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</si>
  <si>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</si>
  <si>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</si>
  <si>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</si>
  <si>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</si>
  <si>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</si>
  <si>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</si>
  <si>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</si>
  <si>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</si>
  <si>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</si>
  <si>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</si>
  <si>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</si>
  <si>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</si>
  <si>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</si>
  <si>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</si>
  <si>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</si>
  <si>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</si>
  <si>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</si>
  <si>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</si>
  <si>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</si>
  <si>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</si>
  <si>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</si>
  <si>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</si>
  <si>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</si>
  <si>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</si>
  <si>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</si>
  <si>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</si>
  <si>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</si>
  <si>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</si>
  <si>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</si>
  <si>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</si>
  <si>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</si>
  <si>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</si>
  <si>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</si>
  <si>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</si>
  <si>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</si>
  <si>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</si>
  <si>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</si>
  <si>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</si>
  <si>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</si>
  <si>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</si>
  <si>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</si>
  <si>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</si>
  <si>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</si>
  <si>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</si>
  <si>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</si>
  <si>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</si>
  <si>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</si>
  <si>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</si>
  <si>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</si>
  <si>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</si>
  <si>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</si>
  <si>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</si>
  <si>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</si>
  <si>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</si>
  <si>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</si>
  <si>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</si>
  <si>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</si>
  <si>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</si>
  <si>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</si>
  <si>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</si>
  <si>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</si>
  <si>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</si>
  <si>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</si>
  <si>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</si>
  <si>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</si>
  <si>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</si>
  <si>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</si>
  <si>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</si>
  <si>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</si>
  <si>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</si>
  <si>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</si>
  <si>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</si>
  <si>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</si>
  <si>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</si>
  <si>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</si>
  <si>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</si>
  <si>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</si>
  <si>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</si>
  <si>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</si>
  <si>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</si>
  <si>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</si>
  <si>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</si>
  <si>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</si>
  <si>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</si>
  <si>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</si>
  <si>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</si>
  <si>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</si>
  <si>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</si>
  <si>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</si>
  <si>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</si>
  <si>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</si>
  <si>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</si>
  <si>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</si>
  <si>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</si>
  <si>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</si>
  <si>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</si>
  <si>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</si>
  <si>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</si>
  <si>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</si>
  <si>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</si>
  <si>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</si>
  <si>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</si>
  <si>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</si>
  <si>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</si>
  <si>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</si>
  <si>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</si>
  <si>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</si>
  <si>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</si>
  <si>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</si>
  <si>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</si>
  <si>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</si>
  <si>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</si>
  <si>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</si>
  <si>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</si>
  <si>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</si>
  <si>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</si>
  <si>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</si>
  <si>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</si>
  <si>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</si>
  <si>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</si>
  <si>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</si>
  <si>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</si>
  <si>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</si>
  <si>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</si>
  <si>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</si>
  <si>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</si>
  <si>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</si>
  <si>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</si>
  <si>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</si>
  <si>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</si>
  <si>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</si>
  <si>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</si>
  <si>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</si>
  <si>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</si>
  <si>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</si>
  <si>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</si>
  <si>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</si>
  <si>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</si>
  <si>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</si>
  <si>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</si>
  <si>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</si>
  <si>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</si>
  <si>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</si>
  <si>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</si>
  <si>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</si>
  <si>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</si>
  <si>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</si>
  <si>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</si>
  <si>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</si>
  <si>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</si>
  <si>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</si>
  <si>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</si>
  <si>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</si>
  <si>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</si>
  <si>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</si>
  <si>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</si>
  <si>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</si>
  <si>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</si>
  <si>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</si>
  <si>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</si>
  <si>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</si>
  <si>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</si>
  <si>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</si>
  <si>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</si>
  <si>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</si>
  <si>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</si>
  <si>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</si>
  <si>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</si>
  <si>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</si>
  <si>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</si>
  <si>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</si>
  <si>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</si>
  <si>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</si>
  <si>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</si>
  <si>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</si>
  <si>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</si>
  <si>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</si>
  <si>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</si>
  <si>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</si>
  <si>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</si>
  <si>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</si>
  <si>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</si>
  <si>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</si>
  <si>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</si>
  <si>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</si>
  <si>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</si>
  <si>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</si>
  <si>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</si>
  <si>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</si>
  <si>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</si>
  <si>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</si>
  <si>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</si>
  <si>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</si>
  <si>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</si>
  <si>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</si>
  <si>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</si>
  <si>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</si>
  <si>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</si>
  <si>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</si>
  <si>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</si>
  <si>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</si>
  <si>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</si>
  <si>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</si>
  <si>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</si>
  <si>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</si>
  <si>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</si>
  <si>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</si>
  <si>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</si>
  <si>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</si>
  <si>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</si>
  <si>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</si>
  <si>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</si>
  <si>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</si>
  <si>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</si>
  <si>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</si>
  <si>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</si>
  <si>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</si>
  <si>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</si>
  <si>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</si>
  <si>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</si>
  <si>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</si>
  <si>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</si>
  <si>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</si>
  <si>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</si>
  <si>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</si>
  <si>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</si>
  <si>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</si>
  <si>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</si>
  <si>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</si>
  <si>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</si>
  <si>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</si>
  <si>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</si>
  <si>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</si>
  <si>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</si>
  <si>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</si>
  <si>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</si>
  <si>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</si>
  <si>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</si>
  <si>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</si>
  <si>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</si>
  <si>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</si>
  <si>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</si>
  <si>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</si>
  <si>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</si>
  <si>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</si>
  <si>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</si>
  <si>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</si>
  <si>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</si>
  <si>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</si>
  <si>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</si>
  <si>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</si>
  <si>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</si>
  <si>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</si>
  <si>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</si>
  <si>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</si>
  <si>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</si>
  <si>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</si>
  <si>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</si>
  <si>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</si>
  <si>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</si>
  <si>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</si>
  <si>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</si>
  <si>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</si>
  <si>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</si>
  <si>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</si>
  <si>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</si>
  <si>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</si>
  <si>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</si>
  <si>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</si>
  <si>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</si>
  <si>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</si>
  <si>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</si>
  <si>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</si>
  <si>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</si>
  <si>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</si>
  <si>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</si>
  <si>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</si>
  <si>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</si>
  <si>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</si>
  <si>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</si>
  <si>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</si>
  <si>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</si>
  <si>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</si>
  <si>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</si>
  <si>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</si>
  <si>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</si>
  <si>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</si>
  <si>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</si>
  <si>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</si>
  <si>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</si>
  <si>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</si>
  <si>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</si>
  <si>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</si>
  <si>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</si>
  <si>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</si>
  <si>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</si>
  <si>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</si>
  <si>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</si>
  <si>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</si>
  <si>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</si>
  <si>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</si>
  <si>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</si>
  <si>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</si>
  <si>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</si>
  <si>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</si>
  <si>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</si>
  <si>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</si>
  <si>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</si>
  <si>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</si>
  <si>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</si>
  <si>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</si>
  <si>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</si>
  <si>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</si>
  <si>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</si>
  <si>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</si>
  <si>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</si>
  <si>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</si>
  <si>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</si>
  <si>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</si>
  <si>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</si>
  <si>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</si>
  <si>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</si>
  <si>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</si>
  <si>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</si>
  <si>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</si>
  <si>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</si>
  <si>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</si>
  <si>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</si>
  <si>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</si>
  <si>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</si>
  <si>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</si>
  <si>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</si>
  <si>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</si>
  <si>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</si>
  <si>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</si>
  <si>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</si>
  <si>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</si>
  <si>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</si>
  <si>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</si>
  <si>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</si>
  <si>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</si>
  <si>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</si>
  <si>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</si>
  <si>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</si>
  <si>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</si>
  <si>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</si>
  <si>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</si>
  <si>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</si>
  <si>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</si>
  <si>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</si>
  <si>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</si>
  <si>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</si>
  <si>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</si>
  <si>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</si>
  <si>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</si>
  <si>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</si>
  <si>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</si>
  <si>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</si>
  <si>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</si>
  <si>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</si>
  <si>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</si>
  <si>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</si>
  <si>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</si>
  <si>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</si>
  <si>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</si>
  <si>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</si>
  <si>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</si>
  <si>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</si>
  <si>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</si>
  <si>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</si>
  <si>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</si>
  <si>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</si>
  <si>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</si>
  <si>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</si>
  <si>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</si>
  <si>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</si>
  <si>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</si>
  <si>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</si>
  <si>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</si>
  <si>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</si>
  <si>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</si>
  <si>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</si>
  <si>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</si>
  <si>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</si>
  <si>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</si>
  <si>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</si>
  <si>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</si>
  <si>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</si>
  <si>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</si>
  <si>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</si>
  <si>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</si>
  <si>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</si>
  <si>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</si>
  <si>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</si>
  <si>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</si>
  <si>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</si>
  <si>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</si>
  <si>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</si>
  <si>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</si>
  <si>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</si>
  <si>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</si>
  <si>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</si>
  <si>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</si>
  <si>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</si>
  <si>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</si>
  <si>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</si>
  <si>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</si>
  <si>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</si>
  <si>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</si>
  <si>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</si>
  <si>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</si>
  <si>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</si>
  <si>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</si>
  <si>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</si>
  <si>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</si>
  <si>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</si>
  <si>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</si>
  <si>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</si>
  <si>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</si>
  <si>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</si>
  <si>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</si>
  <si>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</si>
  <si>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</si>
  <si>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</si>
  <si>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</si>
  <si>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</si>
  <si>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</si>
  <si>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</si>
  <si>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</si>
  <si>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</si>
  <si>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</si>
  <si>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</si>
  <si>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</si>
  <si>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</si>
  <si>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</si>
  <si>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</si>
  <si>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</si>
  <si>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</si>
  <si>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</si>
  <si>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</si>
  <si>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</si>
  <si>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</si>
  <si>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</si>
  <si>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</si>
  <si>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</si>
  <si>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</si>
  <si>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</si>
  <si>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</si>
  <si>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</si>
  <si>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</si>
  <si>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</si>
  <si>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</si>
  <si>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</si>
  <si>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</si>
  <si>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</si>
  <si>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</si>
  <si>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</si>
  <si>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</si>
  <si>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</si>
  <si>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</si>
  <si>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</si>
  <si>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</si>
  <si>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</si>
  <si>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</si>
  <si>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</si>
  <si>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</si>
  <si>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</si>
  <si>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</si>
  <si>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</si>
  <si>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</si>
  <si>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</si>
  <si>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</si>
  <si>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</si>
  <si>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</si>
  <si>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</si>
  <si>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</si>
  <si>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</si>
  <si>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</si>
  <si>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</si>
  <si>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</si>
  <si>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</si>
  <si>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</si>
  <si>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</si>
  <si>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</si>
  <si>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</si>
  <si>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</si>
  <si>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</si>
  <si>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</si>
  <si>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</si>
  <si>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</si>
  <si>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</si>
  <si>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</si>
  <si>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</si>
  <si>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</si>
  <si>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</si>
  <si>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</si>
  <si>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</si>
  <si>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</si>
  <si>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</si>
  <si>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</si>
  <si>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</si>
  <si>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</si>
  <si>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</si>
  <si>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</si>
  <si>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</si>
  <si>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</si>
  <si>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</si>
  <si>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</si>
  <si>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</si>
  <si>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</si>
  <si>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</si>
  <si>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</si>
  <si>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</si>
  <si>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</si>
  <si>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</si>
  <si>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</si>
  <si>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</si>
  <si>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</si>
  <si>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</si>
  <si>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</si>
  <si>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</si>
  <si>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</si>
  <si>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</si>
  <si>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</si>
  <si>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</si>
  <si>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</si>
  <si>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</si>
  <si>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</si>
  <si>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</si>
  <si>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</si>
  <si>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</si>
  <si>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</si>
  <si>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</si>
  <si>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</si>
  <si>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</si>
  <si>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</si>
  <si>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</si>
  <si>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</si>
  <si>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</si>
  <si>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</si>
  <si>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</si>
  <si>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</si>
  <si>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</si>
  <si>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</si>
  <si>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</si>
  <si>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</si>
  <si>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</si>
  <si>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</si>
  <si>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</si>
  <si>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</si>
  <si>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</si>
  <si>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</si>
  <si>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</si>
  <si>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</si>
  <si>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</si>
  <si>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</si>
  <si>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</si>
  <si>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</si>
  <si>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</si>
  <si>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</si>
  <si>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</si>
  <si>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</si>
  <si>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</si>
  <si>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</si>
  <si>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</si>
  <si>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</si>
  <si>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</si>
  <si>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</si>
  <si>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</si>
  <si>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</si>
  <si>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</si>
  <si>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</si>
  <si>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</si>
  <si>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</si>
  <si>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</si>
  <si>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</si>
  <si>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</si>
  <si>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</si>
  <si>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</si>
  <si>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</si>
  <si>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</si>
  <si>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</si>
  <si>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</si>
  <si>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</si>
  <si>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</si>
  <si>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</si>
  <si>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</si>
  <si>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</si>
  <si>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</si>
  <si>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</si>
  <si>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</si>
  <si>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</si>
  <si>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</si>
  <si>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</si>
  <si>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</si>
  <si>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</si>
  <si>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</si>
  <si>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</si>
  <si>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</si>
  <si>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</si>
  <si>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</si>
  <si>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</si>
  <si>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</si>
  <si>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</si>
  <si>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</si>
  <si>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</si>
  <si>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</si>
  <si>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</si>
  <si>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</si>
  <si>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</si>
  <si>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</si>
  <si>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</si>
  <si>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</si>
  <si>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</si>
  <si>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</si>
  <si>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</si>
  <si>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</si>
  <si>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</si>
  <si>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</si>
  <si>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</si>
  <si>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</si>
  <si>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</si>
  <si>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</si>
  <si>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</si>
  <si>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</si>
  <si>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</si>
  <si>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</si>
  <si>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</si>
  <si>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</si>
  <si>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</si>
  <si>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</si>
  <si>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</si>
  <si>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</si>
  <si>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</si>
  <si>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</si>
  <si>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</si>
  <si>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</si>
  <si>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</si>
  <si>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</si>
  <si>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</si>
  <si>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</si>
  <si>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</si>
  <si>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</si>
  <si>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</si>
  <si>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</si>
  <si>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</si>
  <si>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</si>
  <si>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</si>
  <si>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</si>
  <si>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</si>
  <si>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</si>
  <si>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</si>
  <si>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</si>
  <si>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</si>
  <si>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</si>
  <si>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</si>
  <si>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</si>
  <si>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</si>
  <si>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</si>
  <si>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</si>
  <si>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</si>
  <si>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</si>
  <si>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</si>
  <si>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</si>
  <si>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</si>
  <si>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</si>
  <si>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</si>
  <si>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</si>
  <si>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</si>
  <si>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</si>
  <si>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</si>
  <si>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</si>
  <si>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</si>
  <si>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</si>
  <si>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</si>
  <si>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</si>
  <si>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</si>
  <si>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</si>
  <si>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</si>
  <si>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</si>
  <si>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</si>
  <si>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</si>
  <si>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</si>
  <si>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</si>
  <si>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</si>
  <si>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</si>
  <si>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</si>
  <si>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</si>
  <si>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</si>
  <si>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</si>
  <si>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</si>
  <si>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</si>
  <si>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</si>
  <si>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</si>
  <si>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</si>
  <si>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</si>
  <si>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</si>
  <si>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</si>
  <si>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</si>
  <si>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</si>
  <si>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</si>
  <si>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</si>
  <si>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</si>
  <si>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</si>
  <si>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</si>
  <si>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</si>
  <si>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</si>
  <si>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</si>
  <si>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</si>
  <si>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</si>
  <si>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</si>
  <si>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</si>
  <si>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</si>
  <si>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</si>
  <si>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</si>
  <si>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</si>
  <si>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</si>
  <si>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</si>
  <si>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</si>
  <si>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</si>
  <si>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</si>
  <si>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</si>
  <si>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</si>
  <si>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</si>
  <si>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</si>
  <si>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</si>
  <si>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</si>
  <si>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</si>
  <si>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</si>
  <si>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</si>
  <si>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</si>
  <si>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</si>
  <si>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</si>
  <si>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</si>
  <si>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</si>
  <si>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</si>
  <si>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</si>
  <si>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</si>
  <si>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</si>
  <si>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</si>
  <si>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</si>
  <si>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</si>
  <si>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</si>
  <si>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</si>
  <si>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</si>
  <si>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</si>
  <si>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</si>
  <si>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</si>
  <si>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</si>
  <si>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</si>
  <si>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</si>
  <si>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</si>
  <si>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</si>
  <si>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</si>
  <si>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</si>
  <si>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</si>
  <si>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</si>
  <si>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</si>
  <si>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</si>
  <si>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</si>
  <si>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</si>
  <si>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</si>
  <si>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</si>
  <si>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</si>
  <si>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</si>
  <si>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</si>
  <si>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</si>
  <si>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</si>
  <si>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</si>
  <si>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</si>
  <si>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</si>
  <si>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</si>
  <si>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</si>
  <si>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</si>
  <si>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</si>
  <si>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</si>
  <si>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</si>
  <si>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</si>
  <si>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</si>
  <si>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</si>
  <si>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</si>
  <si>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</si>
  <si>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</si>
  <si>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</si>
  <si>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</si>
  <si>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</si>
  <si>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</si>
  <si>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</si>
  <si>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</si>
  <si>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</si>
  <si>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</si>
  <si>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</si>
  <si>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</si>
  <si>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</si>
  <si>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</si>
  <si>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</si>
  <si>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</si>
  <si>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</si>
  <si>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</si>
  <si>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</si>
  <si>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</si>
  <si>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</si>
  <si>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</si>
  <si>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</si>
  <si>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</si>
  <si>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</si>
  <si>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</si>
  <si>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</si>
  <si>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</si>
  <si>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</si>
  <si>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</si>
  <si>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</si>
  <si>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</si>
  <si>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</si>
  <si>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</si>
  <si>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</si>
  <si>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</si>
  <si>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</si>
  <si>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</si>
  <si>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</si>
  <si>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</si>
  <si>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</si>
  <si>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</si>
  <si>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</si>
  <si>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</si>
  <si>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</si>
  <si>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</si>
  <si>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</si>
  <si>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</si>
  <si>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</si>
  <si>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</si>
  <si>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</si>
  <si>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</si>
  <si>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</si>
  <si>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</si>
  <si>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</si>
  <si>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</si>
  <si>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</si>
  <si>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</si>
  <si>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</si>
  <si>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</si>
  <si>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</si>
  <si>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</si>
  <si>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</si>
  <si>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</si>
  <si>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</si>
  <si>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</si>
  <si>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</si>
  <si>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</si>
  <si>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</si>
  <si>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</si>
  <si>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</si>
  <si>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</si>
  <si>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</si>
  <si>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</si>
  <si>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</si>
  <si>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</si>
  <si>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</si>
  <si>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</si>
  <si>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</si>
  <si>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</si>
  <si>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</si>
  <si>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</si>
  <si>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</si>
  <si>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</si>
  <si>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</si>
  <si>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</si>
  <si>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</si>
  <si>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</si>
  <si>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</si>
  <si>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</si>
  <si>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</si>
  <si>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</si>
  <si>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</si>
  <si>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</si>
  <si>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</si>
  <si>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</si>
  <si>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</si>
  <si>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</si>
  <si>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</si>
  <si>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</si>
  <si>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</si>
  <si>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</si>
  <si>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</si>
  <si>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</si>
  <si>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</si>
  <si>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</si>
  <si>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</si>
  <si>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</si>
  <si>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</si>
  <si>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</si>
  <si>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</si>
  <si>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</si>
  <si>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</si>
  <si>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</si>
  <si>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</si>
  <si>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</si>
  <si>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</si>
  <si>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</si>
  <si>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</si>
  <si>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</si>
  <si>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</si>
  <si>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</si>
  <si>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</si>
  <si>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</si>
  <si>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</si>
  <si>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</si>
  <si>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</si>
  <si>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</si>
  <si>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</si>
  <si>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</si>
  <si>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</si>
  <si>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</si>
  <si>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</si>
  <si>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</si>
  <si>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</si>
  <si>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</si>
  <si>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</si>
  <si>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</si>
  <si>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</si>
  <si>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</si>
  <si>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</si>
  <si>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</si>
  <si>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</si>
  <si>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</si>
  <si>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</si>
  <si>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</si>
  <si>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</si>
  <si>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</si>
  <si>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</si>
  <si>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</si>
  <si>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</si>
  <si>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</si>
  <si>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</si>
  <si>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</si>
  <si>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</si>
  <si>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</si>
  <si>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</si>
  <si>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</si>
  <si>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</si>
  <si>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</si>
  <si>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</si>
  <si>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</si>
  <si>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</si>
  <si>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</si>
  <si>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</si>
  <si>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</si>
  <si>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</si>
  <si>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</si>
  <si>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</si>
  <si>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</si>
  <si>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</si>
  <si>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</si>
  <si>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</si>
  <si>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</si>
  <si>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</si>
  <si>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</si>
  <si>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</si>
  <si>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</si>
  <si>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</si>
  <si>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</si>
  <si>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</si>
  <si>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</si>
  <si>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</si>
  <si>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</si>
  <si>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</si>
  <si>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</si>
  <si>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</si>
  <si>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</si>
  <si>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</si>
  <si>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</si>
  <si>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</si>
  <si>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</si>
  <si>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</si>
  <si>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</si>
  <si>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</si>
  <si>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</si>
  <si>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</si>
  <si>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</si>
  <si>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</si>
  <si>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</si>
  <si>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</si>
  <si>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</si>
  <si>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</si>
  <si>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</si>
  <si>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</si>
  <si>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</si>
  <si>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</si>
  <si>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</si>
  <si>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</si>
  <si>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</si>
  <si>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</si>
  <si>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</si>
  <si>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</si>
  <si>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</si>
  <si>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</si>
  <si>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</si>
  <si>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</si>
  <si>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</si>
  <si>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</si>
  <si>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</si>
  <si>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</si>
  <si>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</si>
  <si>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</si>
  <si>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</si>
  <si>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</si>
  <si>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</si>
  <si>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</si>
  <si>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</si>
  <si>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</si>
  <si>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</si>
  <si>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</si>
  <si>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</si>
  <si>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</si>
  <si>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</si>
  <si>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</si>
  <si>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</si>
  <si>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</si>
  <si>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</si>
  <si>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ｂ　２：１以上</t>
  </si>
  <si>
    <t>２　なし</t>
  </si>
  <si>
    <t>１　あり</t>
  </si>
  <si>
    <t>なし</t>
    <phoneticPr fontId="1"/>
  </si>
  <si>
    <t>入院先の病院にて病状改善しないため。自宅へ転居。</t>
    <rPh sb="0" eb="2">
      <t>ニュウイン</t>
    </rPh>
    <rPh sb="2" eb="3">
      <t>サキ</t>
    </rPh>
    <rPh sb="4" eb="6">
      <t>ビョウイン</t>
    </rPh>
    <rPh sb="8" eb="12">
      <t>ビョウジョウカイゼン</t>
    </rPh>
    <rPh sb="18" eb="20">
      <t>ジタク</t>
    </rPh>
    <rPh sb="21" eb="23">
      <t>テンキョ</t>
    </rPh>
    <phoneticPr fontId="1"/>
  </si>
  <si>
    <t>①常時
②webによるアンケート（1回/年）</t>
    <rPh sb="1" eb="3">
      <t>ジョウジ</t>
    </rPh>
    <rPh sb="18" eb="19">
      <t>カイ</t>
    </rPh>
    <rPh sb="20" eb="21">
      <t>ネン</t>
    </rPh>
    <phoneticPr fontId="1"/>
  </si>
  <si>
    <t>小倉　政文</t>
    <rPh sb="0" eb="2">
      <t>オグラ</t>
    </rPh>
    <rPh sb="3" eb="5">
      <t>マサフミ</t>
    </rPh>
    <phoneticPr fontId="1"/>
  </si>
  <si>
    <t>施設長</t>
    <rPh sb="0" eb="3">
      <t>シセツチョウ</t>
    </rPh>
    <phoneticPr fontId="1"/>
  </si>
  <si>
    <t>２　法人</t>
  </si>
  <si>
    <t>５　営利法人</t>
  </si>
  <si>
    <t>かぶしきがいしゃはーとふるけあ</t>
    <phoneticPr fontId="1"/>
  </si>
  <si>
    <t>株式会社ハートフルケア</t>
    <phoneticPr fontId="1"/>
  </si>
  <si>
    <t>7010401074172</t>
    <phoneticPr fontId="1"/>
  </si>
  <si>
    <t>東京都品川区東五反田五丁目25番19号</t>
    <phoneticPr fontId="1"/>
  </si>
  <si>
    <t>03</t>
    <phoneticPr fontId="1"/>
  </si>
  <si>
    <t>5475</t>
    <phoneticPr fontId="1"/>
  </si>
  <si>
    <t>7558</t>
    <phoneticPr fontId="1"/>
  </si>
  <si>
    <t>5077</t>
    <phoneticPr fontId="1"/>
  </si>
  <si>
    <t>www.platinum-care.jp/</t>
    <phoneticPr fontId="1"/>
  </si>
  <si>
    <t>https://</t>
  </si>
  <si>
    <t>熊谷　学</t>
    <phoneticPr fontId="1"/>
  </si>
  <si>
    <t>代表取締役</t>
    <phoneticPr fontId="1"/>
  </si>
  <si>
    <t>かーさぷらちなみなとみらい</t>
    <phoneticPr fontId="1"/>
  </si>
  <si>
    <t>カーサプラチナみなとみらい</t>
    <phoneticPr fontId="1"/>
  </si>
  <si>
    <t>神奈川県横浜市西区花咲町六丁目143番地</t>
    <phoneticPr fontId="1"/>
  </si>
  <si>
    <t>高島町</t>
    <phoneticPr fontId="1"/>
  </si>
  <si>
    <t>・横浜市営地下鉄ブルーライン「高島町」駅徒
歩3分（240m）
・JR京浜東北線「桜木町」駅徒歩10分（800m）</t>
    <phoneticPr fontId="1"/>
  </si>
  <si>
    <t>045</t>
    <phoneticPr fontId="1"/>
  </si>
  <si>
    <t>315</t>
    <phoneticPr fontId="1"/>
  </si>
  <si>
    <t>3315</t>
    <phoneticPr fontId="1"/>
  </si>
  <si>
    <t>7375</t>
    <phoneticPr fontId="1"/>
  </si>
  <si>
    <t>t-group.net</t>
    <phoneticPr fontId="1"/>
  </si>
  <si>
    <t>ogura.masafumi</t>
    <phoneticPr fontId="1"/>
  </si>
  <si>
    <t>platinum_x0002_care.jp/minatomirai/</t>
    <phoneticPr fontId="1"/>
  </si>
  <si>
    <t>１　介護付（一般型特定施設入居者生活介護を提供する場合）</t>
  </si>
  <si>
    <t>1470301605</t>
    <phoneticPr fontId="1"/>
  </si>
  <si>
    <t>横浜市</t>
    <rPh sb="0" eb="3">
      <t>ヨコハマシ</t>
    </rPh>
    <phoneticPr fontId="1"/>
  </si>
  <si>
    <t>１　耐火建築物</t>
  </si>
  <si>
    <t>RC造一部鉄骨造</t>
    <phoneticPr fontId="1"/>
  </si>
  <si>
    <t>２　事業者が賃借する建物</t>
  </si>
  <si>
    <t>１　全室個室（縁故者個室含む）</t>
  </si>
  <si>
    <t>２　あり（ストレッチャー対応）</t>
  </si>
  <si>
    <t>１　全ての居室あり</t>
  </si>
  <si>
    <t>１　全ての便所あり</t>
  </si>
  <si>
    <t>１　全ての浴室あり</t>
  </si>
  <si>
    <t>「地域に根ざしたメディケア（医療に強い介護）」と
いうコンセプトをモットーに、医療施設や近隣の関連
事業者様と「ご利用者様とそのご家族様にとっての本
当の豊かさ」の実現のため、介護事業者として「本質
的な価値のあるサービス」のご提供を追及して参りま
す。</t>
    <phoneticPr fontId="1"/>
  </si>
  <si>
    <t>・常時医療行為を必要とされる方にも安心してお過ご
しいただけるよう、24時間看護職員体制を整えまし
た。日中はもちろんのこと、夜間でも「胃ろう」や
「たん吸引」といった看護職員のみが対応可能な医療
処置や、容態急変時にも迅速かつ適切に対処いたしま
す。
・リハビリの専門知識を有する国家資格の機能訓練指
導員が常勤します。お身体の状況に応じたリハビリ計
画を立案し提供を行う個別リハビリ、ゲーム要素を交
えて楽しんでいただけるグループリハビリなどをご提
供いたします。</t>
    <phoneticPr fontId="1"/>
  </si>
  <si>
    <t>１　自ら実施</t>
  </si>
  <si>
    <t>２　委託</t>
  </si>
  <si>
    <t>○</t>
  </si>
  <si>
    <t>横浜北クリニック</t>
    <phoneticPr fontId="1"/>
  </si>
  <si>
    <t>神奈川県横浜市都筑区中川中央1-39-44-201</t>
    <phoneticPr fontId="1"/>
  </si>
  <si>
    <t>内科</t>
    <phoneticPr fontId="1"/>
  </si>
  <si>
    <t>訪問診療</t>
    <phoneticPr fontId="1"/>
  </si>
  <si>
    <t>高島町しらゆり内科クリニック</t>
    <phoneticPr fontId="1"/>
  </si>
  <si>
    <t>神奈川県横浜市西区花咲町6-143</t>
    <phoneticPr fontId="1"/>
  </si>
  <si>
    <t>コンフォート病院</t>
    <phoneticPr fontId="1"/>
  </si>
  <si>
    <t>神奈川県横浜市西区平沼2-8-25</t>
    <phoneticPr fontId="1"/>
  </si>
  <si>
    <t>内科、放射線科、消化器内科</t>
    <phoneticPr fontId="1"/>
  </si>
  <si>
    <t>救急外来・入院受け入れの協力</t>
    <phoneticPr fontId="1"/>
  </si>
  <si>
    <t>ふれあいの丘クリニック</t>
    <phoneticPr fontId="1"/>
  </si>
  <si>
    <t>神奈川県横浜市都筑区大丸8-10</t>
    <phoneticPr fontId="1"/>
  </si>
  <si>
    <t>内科、精神科、皮膚科</t>
    <phoneticPr fontId="1"/>
  </si>
  <si>
    <t>ふれあいの丘クリニック</t>
    <rPh sb="5" eb="6">
      <t>オカ</t>
    </rPh>
    <phoneticPr fontId="1"/>
  </si>
  <si>
    <t>神奈川県横浜市都筑区葛が谷8-10</t>
    <phoneticPr fontId="1"/>
  </si>
  <si>
    <t>訪問歯科</t>
    <phoneticPr fontId="1"/>
  </si>
  <si>
    <t>従前の居室から別の居室へ住み替え</t>
    <phoneticPr fontId="1"/>
  </si>
  <si>
    <t>適切なサービス提供の為、一定の観察期間を設け、医師の意見を聞いた上で、介護居室を変更していただく場合があります。</t>
    <phoneticPr fontId="1"/>
  </si>
  <si>
    <t>入居者本人及び身元引受人の同意の上で住み替えていただきます。入居者任意の居室移り住みに関しては、新たに入居契約を締結することとなり、その居室の前払金をお支払いいただくことになります。</t>
    <phoneticPr fontId="1"/>
  </si>
  <si>
    <t>利用権の対象居室は、当初の居室から住み替え後の居室に変更になりま
す。</t>
    <phoneticPr fontId="1"/>
  </si>
  <si>
    <t>原則65歳以上の要介護の方。
ただし、2名入居のうちどちらか1名が要介護者であればもう1名は要支
援・自立の方でもご入居いただけます。</t>
    <phoneticPr fontId="1"/>
  </si>
  <si>
    <t>①入居者が逝去した場合（2名の場合はどちらとも逝去した場合）
②入居者から契約解除が行われた場合
③事業者から契約解除が行われた場合</t>
    <phoneticPr fontId="1"/>
  </si>
  <si>
    <t>事業者は、入居者に次の事由があり、信頼関係
を著しく害する場合等
（入居契約書　第5章に該当の記載有り）</t>
    <phoneticPr fontId="1"/>
  </si>
  <si>
    <t>1泊2日3食　16,500円（15,000円＋税）（7日間
を限度とし、体験入居契約を締結します。介護
保険は適用外となります。）</t>
    <phoneticPr fontId="1"/>
  </si>
  <si>
    <t>１　利用権方式</t>
  </si>
  <si>
    <t>４　選択方式</t>
  </si>
  <si>
    <t>１　減額なし</t>
  </si>
  <si>
    <t>当該施設が所在する地域の自治体が発表する消費者物価指数及び人件費等を勘案し改定を行う場合があります。</t>
    <phoneticPr fontId="1"/>
  </si>
  <si>
    <t>運営懇談会の意見を聴き同意を得たうえで改定するものとします。</t>
    <phoneticPr fontId="1"/>
  </si>
  <si>
    <t>要介護3</t>
    <phoneticPr fontId="1"/>
  </si>
  <si>
    <t>75～84</t>
    <phoneticPr fontId="1"/>
  </si>
  <si>
    <t>別途２参照</t>
    <phoneticPr fontId="1"/>
  </si>
  <si>
    <t xml:space="preserve">居室電気代実費 </t>
    <phoneticPr fontId="1"/>
  </si>
  <si>
    <t>建物賃借及び建物維持管理費を基礎とした家賃相当額の一部として
設定</t>
    <phoneticPr fontId="1"/>
  </si>
  <si>
    <t>該当する訪問介護等のサービス料金を参考に設定</t>
    <phoneticPr fontId="1"/>
  </si>
  <si>
    <t>事務管理部門の人件費・事務費、日常生活支援サービス提供のための人件費、共用施設等の維持管理費を基礎として設定</t>
    <phoneticPr fontId="1"/>
  </si>
  <si>
    <t>食材及び厨房委託費を基礎として設定</t>
    <phoneticPr fontId="1"/>
  </si>
  <si>
    <t>居室電気代のみ個別メータにより実費</t>
    <phoneticPr fontId="1"/>
  </si>
  <si>
    <t>生活支援費：110,000円（100,000円＋税）／月
生活支援費とは、要介護者が要支援者となる場合、又は2人部屋の
お1人の方が自立・要支援者となる場合の生活支援をご希望とされ
る場合の費用です。</t>
    <phoneticPr fontId="1"/>
  </si>
  <si>
    <t>介護保険負担割合証に記載される負担割合（1
割、2割、3割のいずれか）が適応されます。</t>
    <phoneticPr fontId="1"/>
  </si>
  <si>
    <t>あり（上掲）</t>
    <phoneticPr fontId="1"/>
  </si>
  <si>
    <t>【想定居住期間内の家賃】
前払い基礎家賃×想定居住期間月数
【想定居住期間を超えて契約が継続する場合に
備えて受領する額】
公益社団法人全国有料老人ホーム協会入居者生
活保証制度加入の要介護者データを用いた試算
表より「想定居住期間を超えて契約が継続する
場合に備えて有料老人ホーム設置者が受領する
額」（以後、「非返還対象分」という。）を算
出</t>
    <phoneticPr fontId="1"/>
  </si>
  <si>
    <t>48～120</t>
    <phoneticPr fontId="1"/>
  </si>
  <si>
    <t xml:space="preserve">2,160,000円～21,600,000 </t>
    <phoneticPr fontId="1"/>
  </si>
  <si>
    <t>※「備考」欄へ記載</t>
    <phoneticPr fontId="1"/>
  </si>
  <si>
    <t>前払金×80％（想定居住期間の償却率）÷（入
居日の当日から償却期間満了日までの実日数）
×（契約終了日から償却期間満了日までの実日
数）</t>
    <phoneticPr fontId="1"/>
  </si>
  <si>
    <t>１　全国有料老人ホーム協会</t>
  </si>
  <si>
    <t>施設苦情相談窓口
担当者　施設長　小倉 政文</t>
    <phoneticPr fontId="1"/>
  </si>
  <si>
    <t>年中無休</t>
    <phoneticPr fontId="1"/>
  </si>
  <si>
    <t>本社　お客様相談窓口</t>
    <phoneticPr fontId="1"/>
  </si>
  <si>
    <t>5474</t>
    <phoneticPr fontId="1"/>
  </si>
  <si>
    <t>土曜日・日曜日・祝日・年末年始</t>
    <phoneticPr fontId="1"/>
  </si>
  <si>
    <t>神奈川県国民健康保険団体連合会
介護保険課　介護苦情相談係</t>
    <phoneticPr fontId="1"/>
  </si>
  <si>
    <t>329</t>
    <phoneticPr fontId="1"/>
  </si>
  <si>
    <t>3447</t>
    <phoneticPr fontId="1"/>
  </si>
  <si>
    <t>祝日・休日・12月29日から1月3日</t>
    <phoneticPr fontId="1"/>
  </si>
  <si>
    <t>介護保険・社会福祉事業者総合
保険：あいおいニッセイ同和損
害保険株式会社</t>
    <phoneticPr fontId="1"/>
  </si>
  <si>
    <t>２　入居希望者に交付</t>
  </si>
  <si>
    <t>１　入居希望者に公開</t>
  </si>
  <si>
    <t>プラチナコミュニティ花咲町</t>
    <phoneticPr fontId="1"/>
  </si>
  <si>
    <t>神奈川県横浜市西区花咲町6-
143</t>
    <phoneticPr fontId="1"/>
  </si>
  <si>
    <t>カーサプラチナ日吉（他1事業所）</t>
    <phoneticPr fontId="1"/>
  </si>
  <si>
    <t>神奈川県横浜市港北区箕輪町
3-2-7</t>
    <phoneticPr fontId="1"/>
  </si>
  <si>
    <t>プラチナホーム
市ヶ尾（他2事業
所）</t>
    <phoneticPr fontId="1"/>
  </si>
  <si>
    <t>神奈川県横浜市青葉区市ヶ尾
町1848-1</t>
    <phoneticPr fontId="1"/>
  </si>
  <si>
    <t>プラチナホーム
市ヶ尾（他2事業
所</t>
    <phoneticPr fontId="1"/>
  </si>
  <si>
    <t>実費</t>
    <rPh sb="0" eb="2">
      <t>ジッピ</t>
    </rPh>
    <phoneticPr fontId="1"/>
  </si>
  <si>
    <t>右記参照
（自立・要支援）</t>
    <phoneticPr fontId="1"/>
  </si>
  <si>
    <t>①20分未満2,015円（1,832円＋税）
②20分～30分未満3,028円（2,753円＋税）</t>
    <phoneticPr fontId="1"/>
  </si>
  <si>
    <t>グループリハビリ</t>
    <phoneticPr fontId="1"/>
  </si>
  <si>
    <t>清拭：1回3,028円（2,753円＋税）
入浴：1回4,810円（4,373円＋税）
自立者以外は週3回目から適用</t>
    <phoneticPr fontId="1"/>
  </si>
  <si>
    <t>1回 4,810円（4,373円＋税）
自立者以外は週3回目から適用</t>
    <phoneticPr fontId="1"/>
  </si>
  <si>
    <t>①20分未満2,015円（1,832円＋税）
②20分～30分未満3,028（2,753円＋税）</t>
    <phoneticPr fontId="1"/>
  </si>
  <si>
    <t>別紙 参照</t>
    <phoneticPr fontId="1"/>
  </si>
  <si>
    <t>右記参照</t>
    <phoneticPr fontId="1"/>
  </si>
  <si>
    <t>右記記載の通り</t>
    <phoneticPr fontId="1"/>
  </si>
  <si>
    <t>1回2,209円（2,009円＋税）
特定施設入居者生活介護費での対応は週1回</t>
    <phoneticPr fontId="1"/>
  </si>
  <si>
    <t>1回2,209円（2,009円＋税）
週1回は無料</t>
    <phoneticPr fontId="1"/>
  </si>
  <si>
    <t>1回2,209円（2,009円＋税）
特定施設入居者生活介護費での対応は週2回</t>
    <phoneticPr fontId="1"/>
  </si>
  <si>
    <t>495円（450円＋税）／回
体調不良等により食堂でお食事ができない場合は無料</t>
    <phoneticPr fontId="1"/>
  </si>
  <si>
    <t>食費に含む</t>
    <rPh sb="0" eb="2">
      <t>ショクヒ</t>
    </rPh>
    <rPh sb="3" eb="4">
      <t>フク</t>
    </rPh>
    <phoneticPr fontId="1"/>
  </si>
  <si>
    <t>右記参照</t>
    <rPh sb="0" eb="4">
      <t>ウキサンショウ</t>
    </rPh>
    <phoneticPr fontId="1"/>
  </si>
  <si>
    <t>週1回指定日以外は30分1,980円（1,800円＋税）＋費用自費</t>
    <phoneticPr fontId="1"/>
  </si>
  <si>
    <t>介護保険関連の手続き以外は30分1,980円（1,800円＋税）＋費用自費</t>
    <phoneticPr fontId="1"/>
  </si>
  <si>
    <t>右記参照</t>
    <rPh sb="0" eb="2">
      <t>ウキ</t>
    </rPh>
    <rPh sb="2" eb="4">
      <t>サンショウ</t>
    </rPh>
    <phoneticPr fontId="1"/>
  </si>
  <si>
    <t>年2回の機会提供（健康診断費用は実
費）</t>
    <phoneticPr fontId="1"/>
  </si>
  <si>
    <t>生活指導のみ対応</t>
    <phoneticPr fontId="1"/>
  </si>
  <si>
    <t>必要に応じ適宜</t>
    <phoneticPr fontId="1"/>
  </si>
  <si>
    <t>左記記載の通り</t>
    <rPh sb="0" eb="2">
      <t>サキ</t>
    </rPh>
    <rPh sb="2" eb="4">
      <t>キサイ</t>
    </rPh>
    <rPh sb="5" eb="6">
      <t>トオ</t>
    </rPh>
    <phoneticPr fontId="1"/>
  </si>
  <si>
    <t>30分毎に1,980円（1,800円＋税）（希望時）</t>
    <phoneticPr fontId="1"/>
  </si>
  <si>
    <t>30分毎に1,980円（1,800円＋税）（希望字）</t>
    <rPh sb="24" eb="25">
      <t>ジ</t>
    </rPh>
    <phoneticPr fontId="1"/>
  </si>
  <si>
    <t>カーサプラチナみなとみらい・施設長</t>
    <rPh sb="14" eb="17">
      <t>シセツチョウ</t>
    </rPh>
    <phoneticPr fontId="1"/>
  </si>
  <si>
    <t>公益社団法人全国有料老人ホーム協会
入居・苦情相談専用電話</t>
    <phoneticPr fontId="1"/>
  </si>
  <si>
    <t>5207</t>
    <phoneticPr fontId="1"/>
  </si>
  <si>
    <t>2763</t>
    <phoneticPr fontId="1"/>
  </si>
  <si>
    <t>横浜市健康福祉局　介護事業指導課
指導監査係（はまふくコール）</t>
    <phoneticPr fontId="1"/>
  </si>
  <si>
    <t>263</t>
    <phoneticPr fontId="1"/>
  </si>
  <si>
    <t>8084</t>
    <phoneticPr fontId="1"/>
  </si>
  <si>
    <t>■重要事項説明書　本文中に『※「備考」欄へ記載』とした箇所について、以下へその内容を記載
致します
6．利用料金（前払金の受領）
「返還金の算定方法：　入居3ヶ月以内の契約終了」
事業者は、老人福祉法第29条第10項及び施行規則第21条第1項第1号の定めに従い、入居者の入居後
3ヶ月が経過するまでの間に契約が解除され、又は入居者の死亡により契約が終了する場合に対応します。
①1日当たり利用料は、次の計算式で算出
【前払金－想定居住期間を超えて契約が継続する場合に備えて受領する額】÷償却期間月数÷30
②返還金額（下記ア＋イ）
　ア．上記で算出した1日当たり利用料の、入居日から契約終了日までの額を控除した額
【前払金－想定居住期間を超えて契約が継続する場合に備えて受領する額】－【入居日から契約終
了日までの利用料】
　イ．前払金のうち、非返還対象分の額
※前払金のうち非返還対象分は全額無利息で返還いたします。
8．苦情・事故等に関する体制
（サービスの提供により賠償すべき事故が発生したときの対応）
介護サービスの提供により賠償すべき事故が発生したときの対応
「その内容」
介護サービス等の提供に当たり、事故が発生し入居者の生命、身体、財産に損害が生じた場合は、
地震・津波等の天災、戦争・暴動等、入居者の故意によるもの等を除いて速やかに損害を賠償しま
す。ただし、入居者に重大な過失がある場合には、賠償額を減ずることがあります。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</si>
</sst>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view="pageBreakPreview" zoomScale="55" zoomScaleNormal="100" zoomScaleSheetLayoutView="55" workbookViewId="0">
      <selection activeCell="B584" sqref="B584:P58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v>
      </c>
      <c r="M4" s="471"/>
      <c r="N4" s="468" t="s">
        <v>467</v>
      </c>
      <c r="O4" s="468"/>
      <c r="P4" s="472"/>
    </row>
    <row r="5" spans="1:20" ht="20.100000000000001" customHeight="1">
      <c r="B5" s="452" t="s">
        <v>1</v>
      </c>
      <c r="C5" s="325"/>
      <c r="D5" s="325"/>
      <c r="E5" s="326"/>
      <c r="F5" s="110" t="s">
        <v>2534</v>
      </c>
      <c r="G5" s="341"/>
      <c r="H5" s="341"/>
      <c r="I5" s="341"/>
      <c r="J5" s="341"/>
      <c r="K5" s="341"/>
      <c r="L5" s="341"/>
      <c r="M5" s="341"/>
      <c r="N5" s="341"/>
      <c r="O5" s="341"/>
      <c r="P5" s="341"/>
      <c r="Q5" s="12"/>
    </row>
    <row r="6" spans="1:20" ht="20.100000000000001" customHeight="1">
      <c r="B6" s="452" t="s">
        <v>2</v>
      </c>
      <c r="C6" s="325"/>
      <c r="D6" s="325"/>
      <c r="E6" s="326"/>
      <c r="F6" s="110" t="s">
        <v>2669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2536</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2537</v>
      </c>
      <c r="K12" s="429"/>
      <c r="L12" s="429"/>
      <c r="M12" s="429"/>
      <c r="N12" s="429"/>
      <c r="O12" s="430"/>
      <c r="P12" s="431"/>
    </row>
    <row r="13" spans="1:20" ht="39" customHeight="1">
      <c r="B13" s="186" t="s">
        <v>5</v>
      </c>
      <c r="C13" s="130"/>
      <c r="D13" s="130"/>
      <c r="E13" s="130"/>
      <c r="F13" s="96" t="s">
        <v>12</v>
      </c>
      <c r="G13" s="97"/>
      <c r="H13" s="479" t="s">
        <v>2538</v>
      </c>
      <c r="I13" s="480"/>
      <c r="J13" s="480"/>
      <c r="K13" s="480"/>
      <c r="L13" s="480"/>
      <c r="M13" s="480"/>
      <c r="N13" s="480"/>
      <c r="O13" s="480"/>
      <c r="P13" s="481"/>
      <c r="S13" s="15" t="str">
        <f>IF(H13="","未記入","")</f>
        <v/>
      </c>
    </row>
    <row r="14" spans="1:20" ht="39" customHeight="1">
      <c r="B14" s="186"/>
      <c r="C14" s="130"/>
      <c r="D14" s="130"/>
      <c r="E14" s="130"/>
      <c r="F14" s="148" t="s">
        <v>2539</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2540</v>
      </c>
      <c r="K16" s="132"/>
      <c r="L16" s="132"/>
      <c r="M16" s="132"/>
      <c r="N16" s="132"/>
      <c r="O16" s="132"/>
      <c r="P16" s="133"/>
    </row>
    <row r="17" spans="1:20" ht="20.100000000000001" customHeight="1">
      <c r="B17" s="339" t="s">
        <v>6</v>
      </c>
      <c r="C17" s="97"/>
      <c r="D17" s="97"/>
      <c r="E17" s="267"/>
      <c r="F17" s="34" t="s">
        <v>13</v>
      </c>
      <c r="G17" s="31">
        <v>141</v>
      </c>
      <c r="H17" s="35" t="s">
        <v>468</v>
      </c>
      <c r="I17" s="32">
        <v>22</v>
      </c>
      <c r="J17" s="312"/>
      <c r="K17" s="313"/>
      <c r="L17" s="313"/>
      <c r="M17" s="313"/>
      <c r="N17" s="313"/>
      <c r="O17" s="313"/>
      <c r="P17" s="314"/>
      <c r="S17" s="15" t="str">
        <f>IF(OR(G17="",I17=""),"未記入","")</f>
        <v/>
      </c>
    </row>
    <row r="18" spans="1:20" ht="57.75" customHeight="1">
      <c r="B18" s="301"/>
      <c r="C18" s="323"/>
      <c r="D18" s="323"/>
      <c r="E18" s="302"/>
      <c r="F18" s="131" t="s">
        <v>2541</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2542</v>
      </c>
      <c r="K19" s="35" t="s">
        <v>468</v>
      </c>
      <c r="L19" s="63" t="s">
        <v>2543</v>
      </c>
      <c r="M19" s="35" t="s">
        <v>468</v>
      </c>
      <c r="N19" s="63" t="s">
        <v>2544</v>
      </c>
      <c r="O19" s="313"/>
      <c r="P19" s="314"/>
      <c r="Q19" s="12"/>
    </row>
    <row r="20" spans="1:20" ht="20.100000000000001" customHeight="1">
      <c r="B20" s="364"/>
      <c r="C20" s="365"/>
      <c r="D20" s="365"/>
      <c r="E20" s="366"/>
      <c r="F20" s="130" t="s">
        <v>15</v>
      </c>
      <c r="G20" s="130"/>
      <c r="H20" s="130"/>
      <c r="I20" s="130"/>
      <c r="J20" s="64" t="s">
        <v>2542</v>
      </c>
      <c r="K20" s="35" t="s">
        <v>468</v>
      </c>
      <c r="L20" s="63" t="s">
        <v>2543</v>
      </c>
      <c r="M20" s="35" t="s">
        <v>468</v>
      </c>
      <c r="N20" s="63" t="s">
        <v>2545</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2547</v>
      </c>
      <c r="K23" s="400"/>
      <c r="L23" s="218" t="s">
        <v>2546</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2548</v>
      </c>
      <c r="K24" s="108"/>
      <c r="L24" s="108"/>
      <c r="M24" s="108"/>
      <c r="N24" s="108"/>
      <c r="O24" s="109"/>
      <c r="P24" s="110"/>
    </row>
    <row r="25" spans="1:20" ht="20.100000000000001" customHeight="1">
      <c r="B25" s="301"/>
      <c r="C25" s="323"/>
      <c r="D25" s="323"/>
      <c r="E25" s="302"/>
      <c r="F25" s="260" t="s">
        <v>18</v>
      </c>
      <c r="G25" s="260"/>
      <c r="H25" s="130"/>
      <c r="I25" s="130"/>
      <c r="J25" s="108" t="s">
        <v>2549</v>
      </c>
      <c r="K25" s="108"/>
      <c r="L25" s="108"/>
      <c r="M25" s="108"/>
      <c r="N25" s="108"/>
      <c r="O25" s="109"/>
      <c r="P25" s="110"/>
    </row>
    <row r="26" spans="1:20" ht="20.100000000000001" customHeight="1">
      <c r="B26" s="186" t="s">
        <v>9</v>
      </c>
      <c r="C26" s="130"/>
      <c r="D26" s="130"/>
      <c r="E26" s="130"/>
      <c r="F26" s="444">
        <v>2000</v>
      </c>
      <c r="G26" s="445"/>
      <c r="H26" s="35" t="s">
        <v>465</v>
      </c>
      <c r="I26" s="445">
        <v>10</v>
      </c>
      <c r="J26" s="445"/>
      <c r="K26" s="35" t="s">
        <v>466</v>
      </c>
      <c r="L26" s="445">
        <v>12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2550</v>
      </c>
      <c r="I31" s="463"/>
      <c r="J31" s="463"/>
      <c r="K31" s="463"/>
      <c r="L31" s="463"/>
      <c r="M31" s="463"/>
      <c r="N31" s="463"/>
      <c r="O31" s="463"/>
      <c r="P31" s="464"/>
      <c r="S31" s="15" t="str">
        <f>IF(H31="","未記入","")</f>
        <v/>
      </c>
    </row>
    <row r="32" spans="1:20" ht="39" customHeight="1">
      <c r="B32" s="301"/>
      <c r="C32" s="323"/>
      <c r="D32" s="323"/>
      <c r="E32" s="302"/>
      <c r="F32" s="148" t="s">
        <v>2551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220</v>
      </c>
      <c r="H33" s="35" t="s">
        <v>468</v>
      </c>
      <c r="I33" s="32">
        <v>22</v>
      </c>
      <c r="J33" s="453"/>
      <c r="K33" s="453"/>
      <c r="L33" s="453"/>
      <c r="M33" s="453"/>
      <c r="N33" s="453"/>
      <c r="O33" s="453"/>
      <c r="P33" s="454"/>
      <c r="S33" s="15" t="str">
        <f>IF(OR(G33="",I33=""),"未記入","")</f>
        <v/>
      </c>
    </row>
    <row r="34" spans="2:20" ht="58.5" customHeight="1">
      <c r="B34" s="301"/>
      <c r="C34" s="323"/>
      <c r="D34" s="323"/>
      <c r="E34" s="302"/>
      <c r="F34" s="131" t="s">
        <v>2552</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2553</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2555</v>
      </c>
      <c r="K43" s="35" t="s">
        <v>468</v>
      </c>
      <c r="L43" s="11" t="s">
        <v>2556</v>
      </c>
      <c r="M43" s="35" t="s">
        <v>468</v>
      </c>
      <c r="N43" s="11" t="s">
        <v>2557</v>
      </c>
      <c r="O43" s="313"/>
      <c r="P43" s="314"/>
      <c r="S43" s="15" t="str">
        <f>IF(OR(J43="",L43="",N43=""),"未記入","")</f>
        <v/>
      </c>
    </row>
    <row r="44" spans="2:20" ht="20.100000000000001" customHeight="1">
      <c r="B44" s="186"/>
      <c r="C44" s="130"/>
      <c r="D44" s="130"/>
      <c r="E44" s="130"/>
      <c r="F44" s="130" t="s">
        <v>15</v>
      </c>
      <c r="G44" s="130"/>
      <c r="H44" s="130"/>
      <c r="I44" s="130"/>
      <c r="J44" s="64" t="s">
        <v>2555</v>
      </c>
      <c r="K44" s="35" t="s">
        <v>468</v>
      </c>
      <c r="L44" s="63" t="s">
        <v>2556</v>
      </c>
      <c r="M44" s="35" t="s">
        <v>468</v>
      </c>
      <c r="N44" s="63" t="s">
        <v>2558</v>
      </c>
      <c r="O44" s="313"/>
      <c r="P44" s="314"/>
    </row>
    <row r="45" spans="2:20" ht="20.100000000000001" customHeight="1">
      <c r="B45" s="186"/>
      <c r="C45" s="130"/>
      <c r="D45" s="130"/>
      <c r="E45" s="130"/>
      <c r="F45" s="194" t="s">
        <v>410</v>
      </c>
      <c r="G45" s="195"/>
      <c r="H45" s="195"/>
      <c r="I45" s="196"/>
      <c r="J45" s="109" t="s">
        <v>2560</v>
      </c>
      <c r="K45" s="117"/>
      <c r="L45" s="117"/>
      <c r="M45" s="35" t="s">
        <v>464</v>
      </c>
      <c r="N45" s="117" t="s">
        <v>2559</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2547</v>
      </c>
      <c r="K47" s="400"/>
      <c r="L47" s="218" t="s">
        <v>2561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2534</v>
      </c>
      <c r="K48" s="108"/>
      <c r="L48" s="108"/>
      <c r="M48" s="108"/>
      <c r="N48" s="108"/>
      <c r="O48" s="109"/>
      <c r="P48" s="110"/>
    </row>
    <row r="49" spans="1:20" ht="20.100000000000001" customHeight="1">
      <c r="B49" s="186"/>
      <c r="C49" s="130"/>
      <c r="D49" s="130"/>
      <c r="E49" s="130"/>
      <c r="F49" s="130" t="s">
        <v>18</v>
      </c>
      <c r="G49" s="130"/>
      <c r="H49" s="130"/>
      <c r="I49" s="130"/>
      <c r="J49" s="108" t="s">
        <v>2535</v>
      </c>
      <c r="K49" s="108"/>
      <c r="L49" s="108"/>
      <c r="M49" s="108"/>
      <c r="N49" s="108"/>
      <c r="O49" s="109"/>
      <c r="P49" s="110"/>
    </row>
    <row r="50" spans="1:20" ht="20.100000000000001" customHeight="1">
      <c r="B50" s="151" t="s">
        <v>28</v>
      </c>
      <c r="C50" s="100"/>
      <c r="D50" s="100"/>
      <c r="E50" s="100"/>
      <c r="F50" s="100"/>
      <c r="G50" s="100"/>
      <c r="H50" s="100"/>
      <c r="I50" s="100"/>
      <c r="J50" s="444">
        <v>2017</v>
      </c>
      <c r="K50" s="445"/>
      <c r="L50" s="35" t="s">
        <v>465</v>
      </c>
      <c r="M50" s="61">
        <v>11</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2018</v>
      </c>
      <c r="K51" s="447"/>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2562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2563</v>
      </c>
      <c r="K55" s="132"/>
      <c r="L55" s="132"/>
      <c r="M55" s="132"/>
      <c r="N55" s="132"/>
      <c r="O55" s="132"/>
      <c r="P55" s="133"/>
    </row>
    <row r="56" spans="1:20" ht="20.100000000000001" customHeight="1">
      <c r="B56" s="87"/>
      <c r="C56" s="88"/>
      <c r="D56" s="89"/>
      <c r="E56" s="130" t="s">
        <v>33</v>
      </c>
      <c r="F56" s="130"/>
      <c r="G56" s="130"/>
      <c r="H56" s="130"/>
      <c r="I56" s="130"/>
      <c r="J56" s="109" t="s">
        <v>2564</v>
      </c>
      <c r="K56" s="117"/>
      <c r="L56" s="117"/>
      <c r="M56" s="117"/>
      <c r="N56" s="117"/>
      <c r="O56" s="117"/>
      <c r="P56" s="118"/>
    </row>
    <row r="57" spans="1:20" ht="20.100000000000001" customHeight="1">
      <c r="B57" s="87"/>
      <c r="C57" s="88"/>
      <c r="D57" s="89"/>
      <c r="E57" s="130" t="s">
        <v>34</v>
      </c>
      <c r="F57" s="130"/>
      <c r="G57" s="130"/>
      <c r="H57" s="130"/>
      <c r="I57" s="130"/>
      <c r="J57" s="444">
        <v>2018</v>
      </c>
      <c r="K57" s="445"/>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3732.86</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26717.18</v>
      </c>
      <c r="L72" s="117"/>
      <c r="M72" s="117"/>
      <c r="N72" s="102" t="s">
        <v>471</v>
      </c>
      <c r="O72" s="102"/>
      <c r="P72" s="263"/>
    </row>
    <row r="73" spans="2:16" ht="20.100000000000001" customHeight="1">
      <c r="B73" s="207"/>
      <c r="C73" s="208"/>
      <c r="D73" s="322"/>
      <c r="E73" s="323"/>
      <c r="F73" s="302"/>
      <c r="G73" s="100" t="s">
        <v>42</v>
      </c>
      <c r="H73" s="100"/>
      <c r="I73" s="100"/>
      <c r="J73" s="100"/>
      <c r="K73" s="109">
        <v>3843.34</v>
      </c>
      <c r="L73" s="117"/>
      <c r="M73" s="117"/>
      <c r="N73" s="102" t="s">
        <v>471</v>
      </c>
      <c r="O73" s="102"/>
      <c r="P73" s="263"/>
    </row>
    <row r="74" spans="2:16" ht="20.100000000000001" customHeight="1">
      <c r="B74" s="207"/>
      <c r="C74" s="208"/>
      <c r="D74" s="130" t="s">
        <v>43</v>
      </c>
      <c r="E74" s="130"/>
      <c r="F74" s="130"/>
      <c r="G74" s="108" t="s">
        <v>2565</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t="s">
        <v>2566</v>
      </c>
      <c r="I79" s="122"/>
      <c r="J79" s="122"/>
      <c r="K79" s="122"/>
      <c r="L79" s="122"/>
      <c r="M79" s="122"/>
      <c r="N79" s="122"/>
      <c r="O79" s="122"/>
      <c r="P79" s="123"/>
    </row>
    <row r="80" spans="2:16" ht="20.100000000000001" customHeight="1">
      <c r="B80" s="207"/>
      <c r="C80" s="208"/>
      <c r="D80" s="130" t="s">
        <v>39</v>
      </c>
      <c r="E80" s="130"/>
      <c r="F80" s="130"/>
      <c r="G80" s="108" t="s">
        <v>2567</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2529</v>
      </c>
      <c r="L83" s="117"/>
      <c r="M83" s="117"/>
      <c r="N83" s="117"/>
      <c r="O83" s="117"/>
      <c r="P83" s="118"/>
    </row>
    <row r="84" spans="2:19" ht="20.100000000000001" customHeight="1">
      <c r="B84" s="207"/>
      <c r="C84" s="208"/>
      <c r="D84" s="130"/>
      <c r="E84" s="130"/>
      <c r="F84" s="130"/>
      <c r="G84" s="119"/>
      <c r="H84" s="96" t="s">
        <v>420</v>
      </c>
      <c r="I84" s="97"/>
      <c r="J84" s="267"/>
      <c r="K84" s="109" t="s">
        <v>2530</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2018</v>
      </c>
      <c r="L86" s="39" t="s">
        <v>465</v>
      </c>
      <c r="M86" s="61">
        <v>4</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2043</v>
      </c>
      <c r="L88" s="39" t="s">
        <v>465</v>
      </c>
      <c r="M88" s="61">
        <v>1</v>
      </c>
      <c r="N88" s="39" t="s">
        <v>466</v>
      </c>
      <c r="O88" s="61">
        <v>18</v>
      </c>
      <c r="P88" s="40" t="s">
        <v>467</v>
      </c>
    </row>
    <row r="89" spans="2:19" ht="20.100000000000001" customHeight="1">
      <c r="B89" s="209"/>
      <c r="C89" s="210"/>
      <c r="D89" s="130"/>
      <c r="E89" s="130"/>
      <c r="F89" s="130"/>
      <c r="G89" s="99"/>
      <c r="H89" s="102" t="s">
        <v>421</v>
      </c>
      <c r="I89" s="102"/>
      <c r="J89" s="103"/>
      <c r="K89" s="109" t="s">
        <v>2530</v>
      </c>
      <c r="L89" s="117"/>
      <c r="M89" s="117"/>
      <c r="N89" s="117"/>
      <c r="O89" s="117"/>
      <c r="P89" s="118"/>
    </row>
    <row r="90" spans="2:19" ht="20.100000000000001" customHeight="1">
      <c r="B90" s="186" t="s">
        <v>45</v>
      </c>
      <c r="C90" s="130"/>
      <c r="D90" s="134" t="s">
        <v>46</v>
      </c>
      <c r="E90" s="97"/>
      <c r="F90" s="267"/>
      <c r="G90" s="108" t="s">
        <v>2568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18.12</v>
      </c>
      <c r="K95" s="50" t="s">
        <v>471</v>
      </c>
      <c r="L95" s="109">
        <v>72</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21.66</v>
      </c>
      <c r="K96" s="50" t="s">
        <v>471</v>
      </c>
      <c r="L96" s="109">
        <v>14</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37.450000000000003</v>
      </c>
      <c r="K97" s="50" t="s">
        <v>471</v>
      </c>
      <c r="L97" s="109">
        <v>2</v>
      </c>
      <c r="M97" s="400"/>
      <c r="N97" s="429" t="s">
        <v>2398</v>
      </c>
      <c r="O97" s="430"/>
      <c r="P97" s="431"/>
      <c r="S97" s="15" t="str">
        <f t="shared" si="0"/>
        <v/>
      </c>
    </row>
    <row r="98" spans="2:19" ht="20.100000000000001" customHeight="1">
      <c r="B98" s="186"/>
      <c r="C98" s="130"/>
      <c r="D98" s="130" t="s">
        <v>50</v>
      </c>
      <c r="E98" s="130"/>
      <c r="F98" s="108" t="s">
        <v>2358</v>
      </c>
      <c r="G98" s="108"/>
      <c r="H98" s="108" t="s">
        <v>2358</v>
      </c>
      <c r="I98" s="108"/>
      <c r="J98" s="23">
        <v>49.34</v>
      </c>
      <c r="K98" s="50" t="s">
        <v>471</v>
      </c>
      <c r="L98" s="109">
        <v>2</v>
      </c>
      <c r="M98" s="400"/>
      <c r="N98" s="429" t="s">
        <v>2398</v>
      </c>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7</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v>9</v>
      </c>
      <c r="H107" s="267" t="s">
        <v>473</v>
      </c>
      <c r="I107" s="130" t="s">
        <v>68</v>
      </c>
      <c r="J107" s="130"/>
      <c r="K107" s="130"/>
      <c r="L107" s="130"/>
      <c r="M107" s="130"/>
      <c r="N107" s="109">
        <v>9</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4</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3</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2530</v>
      </c>
      <c r="H113" s="108"/>
      <c r="I113" s="108"/>
      <c r="J113" s="108"/>
      <c r="K113" s="108"/>
      <c r="L113" s="108"/>
      <c r="M113" s="108"/>
      <c r="N113" s="108"/>
      <c r="O113" s="109"/>
      <c r="P113" s="110"/>
    </row>
    <row r="114" spans="2:16" ht="20.100000000000001" customHeight="1">
      <c r="B114" s="432"/>
      <c r="C114" s="433"/>
      <c r="D114" s="134" t="s">
        <v>79</v>
      </c>
      <c r="E114" s="112"/>
      <c r="F114" s="113"/>
      <c r="G114" s="160" t="s">
        <v>2529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2530</v>
      </c>
      <c r="H117" s="108"/>
      <c r="I117" s="108"/>
      <c r="J117" s="108"/>
      <c r="K117" s="108"/>
      <c r="L117" s="108"/>
      <c r="M117" s="108"/>
      <c r="N117" s="108"/>
      <c r="O117" s="109"/>
      <c r="P117" s="110"/>
    </row>
    <row r="118" spans="2:16" ht="20.100000000000001" customHeight="1">
      <c r="B118" s="87"/>
      <c r="C118" s="89"/>
      <c r="D118" s="153" t="s">
        <v>73</v>
      </c>
      <c r="E118" s="143"/>
      <c r="F118" s="144"/>
      <c r="G118" s="108" t="s">
        <v>2530</v>
      </c>
      <c r="H118" s="108"/>
      <c r="I118" s="108"/>
      <c r="J118" s="108"/>
      <c r="K118" s="108"/>
      <c r="L118" s="108"/>
      <c r="M118" s="108"/>
      <c r="N118" s="108"/>
      <c r="O118" s="109"/>
      <c r="P118" s="110"/>
    </row>
    <row r="119" spans="2:16" ht="20.100000000000001" customHeight="1">
      <c r="B119" s="87"/>
      <c r="C119" s="89"/>
      <c r="D119" s="137" t="s">
        <v>74</v>
      </c>
      <c r="E119" s="340"/>
      <c r="F119" s="138"/>
      <c r="G119" s="108" t="s">
        <v>2530</v>
      </c>
      <c r="H119" s="108"/>
      <c r="I119" s="108"/>
      <c r="J119" s="108"/>
      <c r="K119" s="108"/>
      <c r="L119" s="108"/>
      <c r="M119" s="108"/>
      <c r="N119" s="108"/>
      <c r="O119" s="109"/>
      <c r="P119" s="110"/>
    </row>
    <row r="120" spans="2:16" ht="20.100000000000001" customHeight="1">
      <c r="B120" s="87"/>
      <c r="C120" s="89"/>
      <c r="D120" s="101" t="s">
        <v>75</v>
      </c>
      <c r="E120" s="102"/>
      <c r="F120" s="103"/>
      <c r="G120" s="108" t="s">
        <v>2530</v>
      </c>
      <c r="H120" s="108"/>
      <c r="I120" s="108"/>
      <c r="J120" s="108"/>
      <c r="K120" s="108"/>
      <c r="L120" s="108"/>
      <c r="M120" s="108"/>
      <c r="N120" s="108"/>
      <c r="O120" s="109"/>
      <c r="P120" s="110"/>
    </row>
    <row r="121" spans="2:16" ht="20.100000000000001" customHeight="1">
      <c r="B121" s="87"/>
      <c r="C121" s="89"/>
      <c r="D121" s="101" t="s">
        <v>76</v>
      </c>
      <c r="E121" s="102"/>
      <c r="F121" s="103"/>
      <c r="G121" s="108" t="s">
        <v>2530</v>
      </c>
      <c r="H121" s="108"/>
      <c r="I121" s="108"/>
      <c r="J121" s="108"/>
      <c r="K121" s="108"/>
      <c r="L121" s="108"/>
      <c r="M121" s="108"/>
      <c r="N121" s="108"/>
      <c r="O121" s="109"/>
      <c r="P121" s="110"/>
    </row>
    <row r="122" spans="2:16" ht="20.100000000000001" customHeight="1">
      <c r="B122" s="90"/>
      <c r="C122" s="92"/>
      <c r="D122" s="101" t="s">
        <v>77</v>
      </c>
      <c r="E122" s="102"/>
      <c r="F122" s="103"/>
      <c r="G122" s="108" t="s">
        <v>2530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2570</v>
      </c>
      <c r="H123" s="108"/>
      <c r="I123" s="108"/>
      <c r="J123" s="108"/>
      <c r="K123" s="108"/>
      <c r="L123" s="108"/>
      <c r="M123" s="108"/>
      <c r="N123" s="108"/>
      <c r="O123" s="109"/>
      <c r="P123" s="110"/>
    </row>
    <row r="124" spans="2:16" ht="20.100000000000001" customHeight="1">
      <c r="B124" s="87"/>
      <c r="C124" s="89"/>
      <c r="D124" s="153" t="s">
        <v>430</v>
      </c>
      <c r="E124" s="143"/>
      <c r="F124" s="144"/>
      <c r="G124" s="108" t="s">
        <v>2571</v>
      </c>
      <c r="H124" s="108"/>
      <c r="I124" s="108"/>
      <c r="J124" s="108"/>
      <c r="K124" s="108"/>
      <c r="L124" s="108"/>
      <c r="M124" s="108"/>
      <c r="N124" s="108"/>
      <c r="O124" s="109"/>
      <c r="P124" s="110"/>
    </row>
    <row r="125" spans="2:16" ht="20.100000000000001" customHeight="1">
      <c r="B125" s="87"/>
      <c r="C125" s="89"/>
      <c r="D125" s="137" t="s">
        <v>431</v>
      </c>
      <c r="E125" s="340"/>
      <c r="F125" s="138"/>
      <c r="G125" s="108" t="s">
        <v>2572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2574</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2529</v>
      </c>
      <c r="L144" s="405"/>
      <c r="M144" s="405"/>
      <c r="N144" s="405"/>
      <c r="O144" s="93"/>
      <c r="P144" s="406"/>
    </row>
    <row r="145" spans="1:20" ht="20.100000000000001" customHeight="1">
      <c r="B145" s="214"/>
      <c r="C145" s="215"/>
      <c r="D145" s="215"/>
      <c r="E145" s="216"/>
      <c r="F145" s="137" t="s">
        <v>2452</v>
      </c>
      <c r="G145" s="340"/>
      <c r="H145" s="340"/>
      <c r="I145" s="340"/>
      <c r="J145" s="138"/>
      <c r="K145" s="108" t="s">
        <v>2529</v>
      </c>
      <c r="L145" s="108"/>
      <c r="M145" s="108"/>
      <c r="N145" s="108"/>
      <c r="O145" s="109"/>
      <c r="P145" s="110"/>
    </row>
    <row r="146" spans="1:20" ht="20.100000000000001" customHeight="1">
      <c r="B146" s="214"/>
      <c r="C146" s="215"/>
      <c r="D146" s="215"/>
      <c r="E146" s="216"/>
      <c r="F146" s="137" t="s">
        <v>2455</v>
      </c>
      <c r="G146" s="340"/>
      <c r="H146" s="340"/>
      <c r="I146" s="340"/>
      <c r="J146" s="138"/>
      <c r="K146" s="108" t="s">
        <v>2529</v>
      </c>
      <c r="L146" s="108"/>
      <c r="M146" s="108"/>
      <c r="N146" s="108"/>
      <c r="O146" s="109"/>
      <c r="P146" s="110"/>
    </row>
    <row r="147" spans="1:20" ht="20.100000000000001" customHeight="1">
      <c r="B147" s="214"/>
      <c r="C147" s="215"/>
      <c r="D147" s="215"/>
      <c r="E147" s="216"/>
      <c r="F147" s="137" t="s">
        <v>2454</v>
      </c>
      <c r="G147" s="340"/>
      <c r="H147" s="340"/>
      <c r="I147" s="340"/>
      <c r="J147" s="138"/>
      <c r="K147" s="108" t="s">
        <v>2529</v>
      </c>
      <c r="L147" s="108"/>
      <c r="M147" s="108"/>
      <c r="N147" s="108"/>
      <c r="O147" s="109"/>
      <c r="P147" s="110"/>
    </row>
    <row r="148" spans="1:20" ht="20.100000000000001" customHeight="1">
      <c r="B148" s="214"/>
      <c r="C148" s="215"/>
      <c r="D148" s="215"/>
      <c r="E148" s="216"/>
      <c r="F148" s="101" t="s">
        <v>2457</v>
      </c>
      <c r="G148" s="102"/>
      <c r="H148" s="102"/>
      <c r="I148" s="102"/>
      <c r="J148" s="103"/>
      <c r="K148" s="108" t="s">
        <v>2530</v>
      </c>
      <c r="L148" s="108"/>
      <c r="M148" s="108"/>
      <c r="N148" s="108"/>
      <c r="O148" s="109"/>
      <c r="P148" s="110"/>
    </row>
    <row r="149" spans="1:20" ht="20.100000000000001" customHeight="1">
      <c r="B149" s="214"/>
      <c r="C149" s="215"/>
      <c r="D149" s="215"/>
      <c r="E149" s="216"/>
      <c r="F149" s="101" t="s">
        <v>2456</v>
      </c>
      <c r="G149" s="102"/>
      <c r="H149" s="102"/>
      <c r="I149" s="102"/>
      <c r="J149" s="103"/>
      <c r="K149" s="108" t="s">
        <v>2530</v>
      </c>
      <c r="L149" s="108"/>
      <c r="M149" s="108"/>
      <c r="N149" s="108"/>
      <c r="O149" s="109"/>
      <c r="P149" s="110"/>
    </row>
    <row r="150" spans="1:20" ht="20.100000000000001" customHeight="1">
      <c r="B150" s="214"/>
      <c r="C150" s="215"/>
      <c r="D150" s="215"/>
      <c r="E150" s="216"/>
      <c r="F150" s="101" t="s">
        <v>2458</v>
      </c>
      <c r="G150" s="102"/>
      <c r="H150" s="102"/>
      <c r="I150" s="102"/>
      <c r="J150" s="103"/>
      <c r="K150" s="108" t="s">
        <v>2529</v>
      </c>
      <c r="L150" s="108"/>
      <c r="M150" s="108"/>
      <c r="N150" s="108"/>
      <c r="O150" s="109"/>
      <c r="P150" s="110"/>
    </row>
    <row r="151" spans="1:20" ht="20.100000000000001" customHeight="1">
      <c r="B151" s="214"/>
      <c r="C151" s="215"/>
      <c r="D151" s="215"/>
      <c r="E151" s="216"/>
      <c r="F151" s="101" t="s">
        <v>2459</v>
      </c>
      <c r="G151" s="102"/>
      <c r="H151" s="102"/>
      <c r="I151" s="102"/>
      <c r="J151" s="103"/>
      <c r="K151" s="108" t="s">
        <v>2529</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2530</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2530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2530</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2530</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2530</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2529</v>
      </c>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t="s">
        <v>2530</v>
      </c>
      <c r="L159" s="117"/>
      <c r="M159" s="117"/>
      <c r="N159" s="117"/>
      <c r="O159" s="117"/>
      <c r="P159" s="118"/>
    </row>
    <row r="160" spans="1:20" ht="20.100000000000001" customHeight="1">
      <c r="B160" s="214"/>
      <c r="C160" s="215"/>
      <c r="D160" s="215"/>
      <c r="E160" s="216"/>
      <c r="F160" s="101" t="s">
        <v>403</v>
      </c>
      <c r="G160" s="102"/>
      <c r="H160" s="102"/>
      <c r="I160" s="102"/>
      <c r="J160" s="103"/>
      <c r="K160" s="108" t="s">
        <v>2530</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2530</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2529</v>
      </c>
      <c r="L162" s="108"/>
      <c r="M162" s="108"/>
      <c r="N162" s="108"/>
      <c r="O162" s="109"/>
      <c r="P162" s="110"/>
    </row>
    <row r="163" spans="1:20" ht="20.100000000000001" customHeight="1">
      <c r="B163" s="214"/>
      <c r="C163" s="215"/>
      <c r="D163" s="215"/>
      <c r="E163" s="216"/>
      <c r="F163" s="101" t="s">
        <v>2462</v>
      </c>
      <c r="G163" s="102"/>
      <c r="H163" s="102"/>
      <c r="I163" s="102"/>
      <c r="J163" s="103"/>
      <c r="K163" s="108" t="s">
        <v>2530</v>
      </c>
      <c r="L163" s="108"/>
      <c r="M163" s="108"/>
      <c r="N163" s="108"/>
      <c r="O163" s="109"/>
      <c r="P163" s="110"/>
    </row>
    <row r="164" spans="1:20" ht="20.100000000000001" customHeight="1">
      <c r="B164" s="214"/>
      <c r="C164" s="215"/>
      <c r="D164" s="215"/>
      <c r="E164" s="216"/>
      <c r="F164" s="134" t="s">
        <v>2509</v>
      </c>
      <c r="G164" s="112"/>
      <c r="H164" s="112"/>
      <c r="I164" s="112"/>
      <c r="J164" s="113"/>
      <c r="K164" s="108" t="s">
        <v>2529</v>
      </c>
      <c r="L164" s="108"/>
      <c r="M164" s="108"/>
      <c r="N164" s="108"/>
      <c r="O164" s="109"/>
      <c r="P164" s="110"/>
    </row>
    <row r="165" spans="1:20" ht="20.100000000000001" customHeight="1">
      <c r="B165" s="214"/>
      <c r="C165" s="215"/>
      <c r="D165" s="215"/>
      <c r="E165" s="216"/>
      <c r="F165" s="153" t="s">
        <v>2510</v>
      </c>
      <c r="G165" s="143"/>
      <c r="H165" s="143"/>
      <c r="I165" s="143"/>
      <c r="J165" s="144"/>
      <c r="K165" s="108" t="s">
        <v>2529</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2530</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2530</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2530</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2529</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2529</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2529</v>
      </c>
      <c r="L171" s="108"/>
      <c r="M171" s="108"/>
      <c r="N171" s="108"/>
      <c r="O171" s="109"/>
      <c r="P171" s="110"/>
    </row>
    <row r="172" spans="1:20" ht="20.100000000000001" customHeight="1">
      <c r="B172" s="214"/>
      <c r="C172" s="215"/>
      <c r="D172" s="215"/>
      <c r="E172" s="216"/>
      <c r="F172" s="135"/>
      <c r="G172" s="88"/>
      <c r="H172" s="89"/>
      <c r="I172" s="194" t="s">
        <v>95</v>
      </c>
      <c r="J172" s="196"/>
      <c r="K172" s="108" t="s">
        <v>2529</v>
      </c>
      <c r="L172" s="108"/>
      <c r="M172" s="108"/>
      <c r="N172" s="108"/>
      <c r="O172" s="109"/>
      <c r="P172" s="110"/>
    </row>
    <row r="173" spans="1:20" ht="20.100000000000001" customHeight="1">
      <c r="B173" s="214"/>
      <c r="C173" s="215"/>
      <c r="D173" s="215"/>
      <c r="E173" s="216"/>
      <c r="F173" s="136"/>
      <c r="G173" s="91"/>
      <c r="H173" s="92"/>
      <c r="I173" s="266" t="s">
        <v>96</v>
      </c>
      <c r="J173" s="234"/>
      <c r="K173" s="108" t="s">
        <v>2529</v>
      </c>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t="s">
        <v>2530</v>
      </c>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2530</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v>2</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2577</v>
      </c>
      <c r="G197" s="306" t="s">
        <v>455</v>
      </c>
      <c r="H197" s="306"/>
      <c r="I197" s="306"/>
      <c r="J197" s="306"/>
      <c r="K197" s="306"/>
      <c r="L197" s="306"/>
      <c r="M197" s="306"/>
      <c r="N197" s="306"/>
      <c r="O197" s="306"/>
      <c r="P197" s="410"/>
    </row>
    <row r="198" spans="1:20" ht="20.100000000000001" customHeight="1">
      <c r="B198" s="186"/>
      <c r="C198" s="130"/>
      <c r="D198" s="130"/>
      <c r="E198" s="130"/>
      <c r="F198" s="14" t="s">
        <v>2577</v>
      </c>
      <c r="G198" s="102" t="s">
        <v>456</v>
      </c>
      <c r="H198" s="102"/>
      <c r="I198" s="102"/>
      <c r="J198" s="102"/>
      <c r="K198" s="102"/>
      <c r="L198" s="102"/>
      <c r="M198" s="102"/>
      <c r="N198" s="102"/>
      <c r="O198" s="102"/>
      <c r="P198" s="263"/>
    </row>
    <row r="199" spans="1:20" ht="20.100000000000001" customHeight="1">
      <c r="B199" s="186"/>
      <c r="C199" s="130"/>
      <c r="D199" s="130"/>
      <c r="E199" s="130"/>
      <c r="F199" s="14" t="s">
        <v>2577</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t="s">
        <v>2578</v>
      </c>
      <c r="J201" s="105"/>
      <c r="K201" s="105"/>
      <c r="L201" s="105"/>
      <c r="M201" s="105"/>
      <c r="N201" s="105"/>
      <c r="O201" s="106"/>
      <c r="P201" s="107"/>
    </row>
    <row r="202" spans="1:20" ht="39.9" customHeight="1">
      <c r="B202" s="82"/>
      <c r="C202" s="78"/>
      <c r="D202" s="486"/>
      <c r="E202" s="414"/>
      <c r="F202" s="130" t="s">
        <v>103</v>
      </c>
      <c r="G202" s="130"/>
      <c r="H202" s="130"/>
      <c r="I202" s="131" t="s">
        <v>2579</v>
      </c>
      <c r="J202" s="105"/>
      <c r="K202" s="105"/>
      <c r="L202" s="105"/>
      <c r="M202" s="105"/>
      <c r="N202" s="105"/>
      <c r="O202" s="106"/>
      <c r="P202" s="107"/>
    </row>
    <row r="203" spans="1:20" ht="79.5" customHeight="1">
      <c r="B203" s="82"/>
      <c r="C203" s="78"/>
      <c r="D203" s="486"/>
      <c r="E203" s="414"/>
      <c r="F203" s="130" t="s">
        <v>104</v>
      </c>
      <c r="G203" s="130"/>
      <c r="H203" s="130"/>
      <c r="I203" s="131" t="s">
        <v>2580</v>
      </c>
      <c r="J203" s="105"/>
      <c r="K203" s="105"/>
      <c r="L203" s="105"/>
      <c r="M203" s="105"/>
      <c r="N203" s="105"/>
      <c r="O203" s="106"/>
      <c r="P203" s="107"/>
    </row>
    <row r="204" spans="1:20" ht="79.5" customHeight="1">
      <c r="B204" s="82"/>
      <c r="C204" s="78"/>
      <c r="D204" s="486"/>
      <c r="E204" s="414"/>
      <c r="F204" s="130" t="s">
        <v>413</v>
      </c>
      <c r="G204" s="130"/>
      <c r="H204" s="130"/>
      <c r="I204" s="131" t="s">
        <v>2581</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2530</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2530</v>
      </c>
      <c r="N206" s="117"/>
      <c r="O206" s="117"/>
      <c r="P206" s="118"/>
      <c r="T206" s="69"/>
    </row>
    <row r="207" spans="1:20" ht="39.9" customHeight="1">
      <c r="B207" s="82"/>
      <c r="C207" s="78"/>
      <c r="D207" s="453">
        <v>2</v>
      </c>
      <c r="E207" s="412"/>
      <c r="F207" s="130" t="s">
        <v>5</v>
      </c>
      <c r="G207" s="130"/>
      <c r="H207" s="130"/>
      <c r="I207" s="121" t="s">
        <v>2582</v>
      </c>
      <c r="J207" s="268"/>
      <c r="K207" s="268"/>
      <c r="L207" s="268"/>
      <c r="M207" s="268"/>
      <c r="N207" s="268"/>
      <c r="O207" s="268"/>
      <c r="P207" s="269"/>
    </row>
    <row r="208" spans="1:20" ht="39.9" customHeight="1">
      <c r="B208" s="82"/>
      <c r="C208" s="78"/>
      <c r="D208" s="486"/>
      <c r="E208" s="414"/>
      <c r="F208" s="130" t="s">
        <v>103</v>
      </c>
      <c r="G208" s="130"/>
      <c r="H208" s="130"/>
      <c r="I208" s="131" t="s">
        <v>2583</v>
      </c>
      <c r="J208" s="105"/>
      <c r="K208" s="105"/>
      <c r="L208" s="105"/>
      <c r="M208" s="105"/>
      <c r="N208" s="105"/>
      <c r="O208" s="106"/>
      <c r="P208" s="107"/>
    </row>
    <row r="209" spans="1:20" ht="79.5" customHeight="1">
      <c r="B209" s="82"/>
      <c r="C209" s="78"/>
      <c r="D209" s="486"/>
      <c r="E209" s="414"/>
      <c r="F209" s="130" t="s">
        <v>104</v>
      </c>
      <c r="G209" s="130"/>
      <c r="H209" s="130"/>
      <c r="I209" s="131" t="s">
        <v>2580</v>
      </c>
      <c r="J209" s="105"/>
      <c r="K209" s="105"/>
      <c r="L209" s="105"/>
      <c r="M209" s="105"/>
      <c r="N209" s="105"/>
      <c r="O209" s="106"/>
      <c r="P209" s="107"/>
    </row>
    <row r="210" spans="1:20" ht="79.5" customHeight="1">
      <c r="B210" s="82"/>
      <c r="C210" s="78"/>
      <c r="D210" s="486"/>
      <c r="E210" s="414"/>
      <c r="F210" s="130" t="s">
        <v>413</v>
      </c>
      <c r="G210" s="130"/>
      <c r="H210" s="130"/>
      <c r="I210" s="131" t="s">
        <v>2581</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2530</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2530</v>
      </c>
      <c r="N212" s="117"/>
      <c r="O212" s="117"/>
      <c r="P212" s="118"/>
      <c r="T212" s="69"/>
    </row>
    <row r="213" spans="1:20" ht="39.9" customHeight="1">
      <c r="B213" s="82"/>
      <c r="C213" s="78"/>
      <c r="D213" s="453">
        <v>3</v>
      </c>
      <c r="E213" s="412"/>
      <c r="F213" s="130" t="s">
        <v>5</v>
      </c>
      <c r="G213" s="130"/>
      <c r="H213" s="130"/>
      <c r="I213" s="121" t="s">
        <v>2584</v>
      </c>
      <c r="J213" s="268"/>
      <c r="K213" s="268"/>
      <c r="L213" s="268"/>
      <c r="M213" s="268"/>
      <c r="N213" s="268"/>
      <c r="O213" s="268"/>
      <c r="P213" s="269"/>
    </row>
    <row r="214" spans="1:20" ht="39.9" customHeight="1">
      <c r="B214" s="82"/>
      <c r="C214" s="78"/>
      <c r="D214" s="486"/>
      <c r="E214" s="414"/>
      <c r="F214" s="130" t="s">
        <v>103</v>
      </c>
      <c r="G214" s="130"/>
      <c r="H214" s="130"/>
      <c r="I214" s="131" t="s">
        <v>2585</v>
      </c>
      <c r="J214" s="105"/>
      <c r="K214" s="105"/>
      <c r="L214" s="105"/>
      <c r="M214" s="105"/>
      <c r="N214" s="105"/>
      <c r="O214" s="106"/>
      <c r="P214" s="107"/>
    </row>
    <row r="215" spans="1:20" ht="79.5" customHeight="1">
      <c r="B215" s="82"/>
      <c r="C215" s="78"/>
      <c r="D215" s="486"/>
      <c r="E215" s="414"/>
      <c r="F215" s="130" t="s">
        <v>104</v>
      </c>
      <c r="G215" s="130"/>
      <c r="H215" s="130"/>
      <c r="I215" s="131" t="s">
        <v>2586</v>
      </c>
      <c r="J215" s="105"/>
      <c r="K215" s="105"/>
      <c r="L215" s="105"/>
      <c r="M215" s="105"/>
      <c r="N215" s="105"/>
      <c r="O215" s="106"/>
      <c r="P215" s="107"/>
    </row>
    <row r="216" spans="1:20" ht="79.5" customHeight="1">
      <c r="B216" s="82"/>
      <c r="C216" s="78"/>
      <c r="D216" s="486"/>
      <c r="E216" s="414"/>
      <c r="F216" s="130" t="s">
        <v>413</v>
      </c>
      <c r="G216" s="130"/>
      <c r="H216" s="130"/>
      <c r="I216" s="131" t="s">
        <v>2587</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2529</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2529</v>
      </c>
      <c r="N218" s="117"/>
      <c r="O218" s="117"/>
      <c r="P218" s="118"/>
      <c r="T218" s="69"/>
    </row>
    <row r="219" spans="1:20" ht="39.9" customHeight="1">
      <c r="B219" s="82"/>
      <c r="C219" s="78"/>
      <c r="D219" s="453">
        <v>4</v>
      </c>
      <c r="E219" s="412"/>
      <c r="F219" s="130" t="s">
        <v>5</v>
      </c>
      <c r="G219" s="130"/>
      <c r="H219" s="130"/>
      <c r="I219" s="121" t="s">
        <v>2588</v>
      </c>
      <c r="J219" s="268"/>
      <c r="K219" s="268"/>
      <c r="L219" s="268"/>
      <c r="M219" s="268"/>
      <c r="N219" s="268"/>
      <c r="O219" s="268"/>
      <c r="P219" s="269"/>
    </row>
    <row r="220" spans="1:20" ht="39.9" customHeight="1">
      <c r="B220" s="82"/>
      <c r="C220" s="78"/>
      <c r="D220" s="486"/>
      <c r="E220" s="414"/>
      <c r="F220" s="130" t="s">
        <v>103</v>
      </c>
      <c r="G220" s="130"/>
      <c r="H220" s="130"/>
      <c r="I220" s="131" t="s">
        <v>2589</v>
      </c>
      <c r="J220" s="105"/>
      <c r="K220" s="105"/>
      <c r="L220" s="105"/>
      <c r="M220" s="105"/>
      <c r="N220" s="105"/>
      <c r="O220" s="106"/>
      <c r="P220" s="107"/>
    </row>
    <row r="221" spans="1:20" ht="79.5" customHeight="1">
      <c r="B221" s="82"/>
      <c r="C221" s="78"/>
      <c r="D221" s="486"/>
      <c r="E221" s="414"/>
      <c r="F221" s="130" t="s">
        <v>104</v>
      </c>
      <c r="G221" s="130"/>
      <c r="H221" s="130"/>
      <c r="I221" s="131" t="s">
        <v>2590</v>
      </c>
      <c r="J221" s="105"/>
      <c r="K221" s="105"/>
      <c r="L221" s="105"/>
      <c r="M221" s="105"/>
      <c r="N221" s="105"/>
      <c r="O221" s="106"/>
      <c r="P221" s="107"/>
    </row>
    <row r="222" spans="1:20" ht="79.5" customHeight="1">
      <c r="B222" s="82"/>
      <c r="C222" s="78"/>
      <c r="D222" s="486"/>
      <c r="E222" s="414"/>
      <c r="F222" s="130" t="s">
        <v>413</v>
      </c>
      <c r="G222" s="130"/>
      <c r="H222" s="130"/>
      <c r="I222" s="131" t="s">
        <v>2581</v>
      </c>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t="s">
        <v>2530</v>
      </c>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t="s">
        <v>2530</v>
      </c>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2529</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2591</v>
      </c>
      <c r="J235" s="105"/>
      <c r="K235" s="105"/>
      <c r="L235" s="105"/>
      <c r="M235" s="105"/>
      <c r="N235" s="105"/>
      <c r="O235" s="106"/>
      <c r="P235" s="107"/>
    </row>
    <row r="236" spans="1:20" ht="39.9" customHeight="1">
      <c r="B236" s="82"/>
      <c r="C236" s="78"/>
      <c r="D236" s="413"/>
      <c r="E236" s="414"/>
      <c r="F236" s="130" t="s">
        <v>103</v>
      </c>
      <c r="G236" s="130"/>
      <c r="H236" s="130"/>
      <c r="I236" s="131" t="s">
        <v>2592</v>
      </c>
      <c r="J236" s="105"/>
      <c r="K236" s="105"/>
      <c r="L236" s="105"/>
      <c r="M236" s="105"/>
      <c r="N236" s="105"/>
      <c r="O236" s="106"/>
      <c r="P236" s="107"/>
    </row>
    <row r="237" spans="1:20" ht="39.9" customHeight="1">
      <c r="B237" s="82"/>
      <c r="C237" s="78"/>
      <c r="D237" s="413"/>
      <c r="E237" s="414"/>
      <c r="F237" s="260" t="s">
        <v>105</v>
      </c>
      <c r="G237" s="260"/>
      <c r="H237" s="260"/>
      <c r="I237" s="131" t="s">
        <v>2593</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553</v>
      </c>
      <c r="G245" s="345" t="s">
        <v>432</v>
      </c>
      <c r="H245" s="102"/>
      <c r="I245" s="103"/>
      <c r="J245" s="121" t="s">
        <v>2594</v>
      </c>
      <c r="K245" s="122"/>
      <c r="L245" s="122"/>
      <c r="M245" s="122"/>
      <c r="N245" s="122"/>
      <c r="O245" s="122"/>
      <c r="P245" s="123"/>
    </row>
    <row r="246" spans="2:16" ht="120" customHeight="1">
      <c r="B246" s="186" t="s">
        <v>109</v>
      </c>
      <c r="C246" s="130"/>
      <c r="D246" s="130"/>
      <c r="E246" s="130"/>
      <c r="F246" s="121" t="s">
        <v>2595</v>
      </c>
      <c r="G246" s="268"/>
      <c r="H246" s="268"/>
      <c r="I246" s="268"/>
      <c r="J246" s="268"/>
      <c r="K246" s="268"/>
      <c r="L246" s="268"/>
      <c r="M246" s="268"/>
      <c r="N246" s="268"/>
      <c r="O246" s="268"/>
      <c r="P246" s="269"/>
    </row>
    <row r="247" spans="2:16" ht="120" customHeight="1">
      <c r="B247" s="186" t="s">
        <v>110</v>
      </c>
      <c r="C247" s="130"/>
      <c r="D247" s="130"/>
      <c r="E247" s="130"/>
      <c r="F247" s="121" t="s">
        <v>2596</v>
      </c>
      <c r="G247" s="268"/>
      <c r="H247" s="268"/>
      <c r="I247" s="268"/>
      <c r="J247" s="268"/>
      <c r="K247" s="268"/>
      <c r="L247" s="268"/>
      <c r="M247" s="268"/>
      <c r="N247" s="268"/>
      <c r="O247" s="268"/>
      <c r="P247" s="269"/>
    </row>
    <row r="248" spans="2:16" ht="20.100000000000001" customHeight="1">
      <c r="B248" s="186" t="s">
        <v>111</v>
      </c>
      <c r="C248" s="130"/>
      <c r="D248" s="130"/>
      <c r="E248" s="130"/>
      <c r="F248" s="109" t="s">
        <v>2529</v>
      </c>
      <c r="G248" s="117"/>
      <c r="H248" s="117"/>
      <c r="I248" s="117"/>
      <c r="J248" s="117"/>
      <c r="K248" s="117"/>
      <c r="L248" s="117"/>
      <c r="M248" s="117"/>
      <c r="N248" s="117"/>
      <c r="O248" s="117"/>
      <c r="P248" s="118"/>
    </row>
    <row r="249" spans="2:16" ht="120" customHeight="1">
      <c r="B249" s="186" t="s">
        <v>112</v>
      </c>
      <c r="C249" s="130"/>
      <c r="D249" s="130"/>
      <c r="E249" s="130"/>
      <c r="F249" s="121" t="s">
        <v>2597</v>
      </c>
      <c r="G249" s="268"/>
      <c r="H249" s="268"/>
      <c r="I249" s="268"/>
      <c r="J249" s="268"/>
      <c r="K249" s="268"/>
      <c r="L249" s="268"/>
      <c r="M249" s="268"/>
      <c r="N249" s="268"/>
      <c r="O249" s="268"/>
      <c r="P249" s="269"/>
    </row>
    <row r="250" spans="2:16" ht="20.100000000000001" customHeight="1">
      <c r="B250" s="247" t="s">
        <v>114</v>
      </c>
      <c r="C250" s="248"/>
      <c r="D250" s="248"/>
      <c r="E250" s="248"/>
      <c r="F250" s="109" t="s">
        <v>2530</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2530</v>
      </c>
      <c r="G251" s="117"/>
      <c r="H251" s="117"/>
      <c r="I251" s="117"/>
      <c r="J251" s="117"/>
      <c r="K251" s="117"/>
      <c r="L251" s="117"/>
      <c r="M251" s="117"/>
      <c r="N251" s="117"/>
      <c r="O251" s="117"/>
      <c r="P251" s="118"/>
    </row>
    <row r="252" spans="2:16" ht="20.100000000000001" customHeight="1">
      <c r="B252" s="190"/>
      <c r="C252" s="191"/>
      <c r="D252" s="248" t="s">
        <v>117</v>
      </c>
      <c r="E252" s="248"/>
      <c r="F252" s="109" t="s">
        <v>2529</v>
      </c>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t="s">
        <v>2529</v>
      </c>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t="s">
        <v>2529</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2529</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2529</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2530</v>
      </c>
      <c r="K263" s="108"/>
      <c r="L263" s="108"/>
      <c r="M263" s="108"/>
      <c r="N263" s="108"/>
      <c r="O263" s="109"/>
      <c r="P263" s="110"/>
      <c r="S263" s="15" t="str">
        <f>IF(J263="","未記入","")</f>
        <v/>
      </c>
    </row>
    <row r="264" spans="2:20" ht="120" customHeight="1">
      <c r="B264" s="186" t="s">
        <v>123</v>
      </c>
      <c r="C264" s="130"/>
      <c r="D264" s="130"/>
      <c r="E264" s="130"/>
      <c r="F264" s="121" t="s">
        <v>2598</v>
      </c>
      <c r="G264" s="268"/>
      <c r="H264" s="268"/>
      <c r="I264" s="268"/>
      <c r="J264" s="268"/>
      <c r="K264" s="268"/>
      <c r="L264" s="268"/>
      <c r="M264" s="268"/>
      <c r="N264" s="268"/>
      <c r="O264" s="268"/>
      <c r="P264" s="269"/>
    </row>
    <row r="265" spans="2:20" ht="60" customHeight="1">
      <c r="B265" s="186" t="s">
        <v>474</v>
      </c>
      <c r="C265" s="130"/>
      <c r="D265" s="130"/>
      <c r="E265" s="130"/>
      <c r="F265" s="121" t="s">
        <v>2599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2530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2601</v>
      </c>
      <c r="K271" s="122"/>
      <c r="L271" s="122"/>
      <c r="M271" s="122"/>
      <c r="N271" s="122"/>
      <c r="O271" s="122"/>
      <c r="P271" s="123"/>
    </row>
    <row r="272" spans="2:20" ht="20.100000000000001" customHeight="1">
      <c r="B272" s="186" t="s">
        <v>127</v>
      </c>
      <c r="C272" s="130"/>
      <c r="D272" s="130"/>
      <c r="E272" s="130"/>
      <c r="F272" s="109">
        <v>94</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2</v>
      </c>
      <c r="F283" s="399"/>
      <c r="G283" s="399"/>
      <c r="H283" s="109">
        <v>2</v>
      </c>
      <c r="I283" s="117"/>
      <c r="J283" s="400"/>
      <c r="K283" s="108"/>
      <c r="L283" s="108"/>
      <c r="M283" s="108"/>
      <c r="N283" s="108">
        <v>2</v>
      </c>
      <c r="O283" s="109"/>
      <c r="P283" s="110"/>
    </row>
    <row r="284" spans="1:20" ht="20.100000000000001" customHeight="1">
      <c r="B284" s="259" t="s">
        <v>137</v>
      </c>
      <c r="C284" s="130"/>
      <c r="D284" s="130"/>
      <c r="E284" s="399">
        <f>IF(OR($H$284&lt;&gt;"",$K$284&lt;&gt;""),SUM($H$284,$K$284),"")</f>
        <v>46</v>
      </c>
      <c r="F284" s="399"/>
      <c r="G284" s="399"/>
      <c r="H284" s="109">
        <v>22</v>
      </c>
      <c r="I284" s="117"/>
      <c r="J284" s="400"/>
      <c r="K284" s="108">
        <v>24</v>
      </c>
      <c r="L284" s="108"/>
      <c r="M284" s="108"/>
      <c r="N284" s="108">
        <v>34.4</v>
      </c>
      <c r="O284" s="109"/>
      <c r="P284" s="110"/>
    </row>
    <row r="285" spans="1:20" ht="20.100000000000001" customHeight="1">
      <c r="B285" s="44"/>
      <c r="C285" s="130" t="s">
        <v>138</v>
      </c>
      <c r="D285" s="130"/>
      <c r="E285" s="399">
        <f>IF(OR($H$285&lt;&gt;"",$K$285&lt;&gt;""),SUM($H$285,$K$285),"")</f>
        <v>35</v>
      </c>
      <c r="F285" s="399"/>
      <c r="G285" s="399"/>
      <c r="H285" s="109">
        <v>18</v>
      </c>
      <c r="I285" s="117"/>
      <c r="J285" s="400"/>
      <c r="K285" s="108">
        <v>17</v>
      </c>
      <c r="L285" s="108"/>
      <c r="M285" s="108"/>
      <c r="N285" s="108">
        <v>26.1</v>
      </c>
      <c r="O285" s="109"/>
      <c r="P285" s="110"/>
    </row>
    <row r="286" spans="1:20" ht="20.100000000000001" customHeight="1">
      <c r="B286" s="45"/>
      <c r="C286" s="130" t="s">
        <v>139</v>
      </c>
      <c r="D286" s="130"/>
      <c r="E286" s="399">
        <f>IF(OR($H$286&lt;&gt;"",$K$286&lt;&gt;""),SUM($H$286,$K$286),"")</f>
        <v>11</v>
      </c>
      <c r="F286" s="399"/>
      <c r="G286" s="399"/>
      <c r="H286" s="109">
        <v>4</v>
      </c>
      <c r="I286" s="117"/>
      <c r="J286" s="400"/>
      <c r="K286" s="108">
        <v>7</v>
      </c>
      <c r="L286" s="108"/>
      <c r="M286" s="108"/>
      <c r="N286" s="108">
        <v>8.3000000000000007</v>
      </c>
      <c r="O286" s="109"/>
      <c r="P286" s="110"/>
    </row>
    <row r="287" spans="1:20" ht="20.100000000000001" customHeight="1">
      <c r="B287" s="186" t="s">
        <v>140</v>
      </c>
      <c r="C287" s="130"/>
      <c r="D287" s="130"/>
      <c r="E287" s="399">
        <f>IF(OR($H$287&lt;&gt;"",$K$287&lt;&gt;""),SUM($H$287,$K$287),"")</f>
        <v>4</v>
      </c>
      <c r="F287" s="399"/>
      <c r="G287" s="399"/>
      <c r="H287" s="109">
        <v>2</v>
      </c>
      <c r="I287" s="117"/>
      <c r="J287" s="400"/>
      <c r="K287" s="108">
        <v>2</v>
      </c>
      <c r="L287" s="108"/>
      <c r="M287" s="108"/>
      <c r="N287" s="108">
        <v>3</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3</v>
      </c>
      <c r="F291" s="399"/>
      <c r="G291" s="399"/>
      <c r="H291" s="109">
        <v>2</v>
      </c>
      <c r="I291" s="117"/>
      <c r="J291" s="400"/>
      <c r="K291" s="108">
        <v>1</v>
      </c>
      <c r="L291" s="108"/>
      <c r="M291" s="108"/>
      <c r="N291" s="108">
        <v>2.6</v>
      </c>
      <c r="O291" s="109"/>
      <c r="P291" s="110"/>
    </row>
    <row r="292" spans="2:20" ht="20.100000000000001" customHeight="1">
      <c r="B292" s="186" t="s">
        <v>145</v>
      </c>
      <c r="C292" s="130"/>
      <c r="D292" s="130"/>
      <c r="E292" s="399">
        <f>IF(OR($H$292&lt;&gt;"",$K$292&lt;&gt;""),SUM($H$292,$K$292),"")</f>
        <v>6</v>
      </c>
      <c r="F292" s="399"/>
      <c r="G292" s="399"/>
      <c r="H292" s="109"/>
      <c r="I292" s="117"/>
      <c r="J292" s="400"/>
      <c r="K292" s="108">
        <v>6</v>
      </c>
      <c r="L292" s="108"/>
      <c r="M292" s="108"/>
      <c r="N292" s="108">
        <v>3.7</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1</v>
      </c>
      <c r="H302" s="195"/>
      <c r="I302" s="196"/>
      <c r="J302" s="108">
        <v>1</v>
      </c>
      <c r="K302" s="108"/>
      <c r="L302" s="108"/>
      <c r="M302" s="108"/>
      <c r="N302" s="108"/>
      <c r="O302" s="109"/>
      <c r="P302" s="110"/>
    </row>
    <row r="303" spans="2:20" ht="20.100000000000001" customHeight="1">
      <c r="B303" s="186" t="s">
        <v>157</v>
      </c>
      <c r="C303" s="130"/>
      <c r="D303" s="130"/>
      <c r="E303" s="130"/>
      <c r="F303" s="130"/>
      <c r="G303" s="194">
        <f>IF(OR($J$303&lt;&gt;"",$M$303&lt;&gt;""),SUM($J$303,$M$303),"")</f>
        <v>18</v>
      </c>
      <c r="H303" s="195"/>
      <c r="I303" s="196"/>
      <c r="J303" s="108">
        <v>11</v>
      </c>
      <c r="K303" s="108"/>
      <c r="L303" s="108"/>
      <c r="M303" s="108">
        <v>7</v>
      </c>
      <c r="N303" s="108"/>
      <c r="O303" s="109"/>
      <c r="P303" s="110"/>
    </row>
    <row r="304" spans="2:20" ht="20.100000000000001" customHeight="1">
      <c r="B304" s="186" t="s">
        <v>158</v>
      </c>
      <c r="C304" s="130"/>
      <c r="D304" s="130"/>
      <c r="E304" s="130"/>
      <c r="F304" s="130"/>
      <c r="G304" s="194">
        <f>IF(OR($J$304&lt;&gt;"",$M$304&lt;&gt;""),SUM($J$304,$M$304),"")</f>
        <v>8</v>
      </c>
      <c r="H304" s="195"/>
      <c r="I304" s="196"/>
      <c r="J304" s="108">
        <v>4</v>
      </c>
      <c r="K304" s="108"/>
      <c r="L304" s="108"/>
      <c r="M304" s="108">
        <v>4</v>
      </c>
      <c r="N304" s="108"/>
      <c r="O304" s="109"/>
      <c r="P304" s="110"/>
    </row>
    <row r="305" spans="1:20" ht="20.100000000000001" customHeight="1">
      <c r="B305" s="186" t="s">
        <v>390</v>
      </c>
      <c r="C305" s="130"/>
      <c r="D305" s="130"/>
      <c r="E305" s="130"/>
      <c r="F305" s="130"/>
      <c r="G305" s="194">
        <f>IF(OR($J$305&lt;&gt;"",$M$305&lt;&gt;""),SUM($J$305,$M$305),"")</f>
        <v>7</v>
      </c>
      <c r="H305" s="195"/>
      <c r="I305" s="196"/>
      <c r="J305" s="108">
        <v>1</v>
      </c>
      <c r="K305" s="108"/>
      <c r="L305" s="108"/>
      <c r="M305" s="108">
        <v>6</v>
      </c>
      <c r="N305" s="108"/>
      <c r="O305" s="109"/>
      <c r="P305" s="110"/>
    </row>
    <row r="306" spans="1:20" ht="20.100000000000001" customHeight="1" thickBot="1">
      <c r="B306" s="256" t="s">
        <v>159</v>
      </c>
      <c r="C306" s="257"/>
      <c r="D306" s="257"/>
      <c r="E306" s="257"/>
      <c r="F306" s="257"/>
      <c r="G306" s="381">
        <f>IF(OR($J$306&lt;&gt;"",$M$306&lt;&gt;""),SUM($J$306,$M$306),"")</f>
        <v>1</v>
      </c>
      <c r="H306" s="382"/>
      <c r="I306" s="383"/>
      <c r="J306" s="127">
        <v>1</v>
      </c>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f>IF(OR($J$312&lt;&gt;"",$M$312&lt;&gt;""),SUM($J$312,$M$312),"")</f>
        <v>3</v>
      </c>
      <c r="H312" s="195"/>
      <c r="I312" s="196"/>
      <c r="J312" s="108">
        <v>2</v>
      </c>
      <c r="K312" s="108"/>
      <c r="L312" s="108"/>
      <c r="M312" s="108">
        <v>1</v>
      </c>
      <c r="N312" s="108"/>
      <c r="O312" s="109"/>
      <c r="P312" s="110"/>
    </row>
    <row r="313" spans="1:20" ht="20.100000000000001" customHeight="1">
      <c r="B313" s="186" t="s">
        <v>163</v>
      </c>
      <c r="C313" s="130"/>
      <c r="D313" s="130"/>
      <c r="E313" s="130"/>
      <c r="F313" s="130"/>
      <c r="G313" s="194">
        <f>IF(OR($J$313&lt;&gt;"",$M$313&lt;&gt;""),SUM($J$313,$M$313),"")</f>
        <v>1</v>
      </c>
      <c r="H313" s="195"/>
      <c r="I313" s="196"/>
      <c r="J313" s="108"/>
      <c r="K313" s="108"/>
      <c r="L313" s="108"/>
      <c r="M313" s="108">
        <v>1</v>
      </c>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2528</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2529</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2</v>
      </c>
      <c r="H345" s="28">
        <v>3</v>
      </c>
      <c r="I345" s="28">
        <v>6</v>
      </c>
      <c r="J345" s="28"/>
      <c r="K345" s="28">
        <v>1</v>
      </c>
      <c r="L345" s="28"/>
      <c r="M345" s="28"/>
      <c r="N345" s="28">
        <v>2</v>
      </c>
      <c r="O345" s="28">
        <v>2</v>
      </c>
      <c r="P345" s="28"/>
      <c r="Q345" s="12"/>
    </row>
    <row r="346" spans="2:20" ht="20.100000000000001" customHeight="1">
      <c r="B346" s="111" t="s">
        <v>181</v>
      </c>
      <c r="C346" s="112"/>
      <c r="D346" s="112"/>
      <c r="E346" s="112"/>
      <c r="F346" s="113"/>
      <c r="G346" s="28">
        <v>4</v>
      </c>
      <c r="H346" s="28"/>
      <c r="I346" s="28">
        <v>7</v>
      </c>
      <c r="J346" s="28">
        <v>1</v>
      </c>
      <c r="K346" s="28"/>
      <c r="L346" s="28"/>
      <c r="M346" s="28"/>
      <c r="N346" s="28"/>
      <c r="O346" s="28">
        <v>1</v>
      </c>
      <c r="P346" s="28"/>
      <c r="Q346" s="12"/>
    </row>
    <row r="347" spans="2:20" ht="20.100000000000001" customHeight="1">
      <c r="B347" s="354" t="s">
        <v>182</v>
      </c>
      <c r="C347" s="355"/>
      <c r="D347" s="101" t="s">
        <v>183</v>
      </c>
      <c r="E347" s="102"/>
      <c r="F347" s="103"/>
      <c r="G347" s="28">
        <v>2</v>
      </c>
      <c r="H347" s="28">
        <v>4</v>
      </c>
      <c r="I347" s="28">
        <v>10</v>
      </c>
      <c r="J347" s="28">
        <v>10</v>
      </c>
      <c r="K347" s="28">
        <v>1</v>
      </c>
      <c r="L347" s="28"/>
      <c r="M347" s="28"/>
      <c r="N347" s="28">
        <v>2</v>
      </c>
      <c r="O347" s="28">
        <v>1</v>
      </c>
      <c r="P347" s="28"/>
      <c r="Q347" s="12"/>
    </row>
    <row r="348" spans="2:20" ht="20.100000000000001" customHeight="1">
      <c r="B348" s="356"/>
      <c r="C348" s="357"/>
      <c r="D348" s="134" t="s">
        <v>184</v>
      </c>
      <c r="E348" s="112"/>
      <c r="F348" s="113"/>
      <c r="G348" s="352"/>
      <c r="H348" s="352">
        <v>3</v>
      </c>
      <c r="I348" s="352">
        <v>6</v>
      </c>
      <c r="J348" s="352">
        <v>4</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c r="I350" s="352">
        <v>1</v>
      </c>
      <c r="J350" s="352">
        <v>1</v>
      </c>
      <c r="K350" s="352"/>
      <c r="L350" s="352"/>
      <c r="M350" s="352">
        <v>1</v>
      </c>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c r="I352" s="352">
        <v>1</v>
      </c>
      <c r="J352" s="352">
        <v>2</v>
      </c>
      <c r="K352" s="352">
        <v>1</v>
      </c>
      <c r="L352" s="352"/>
      <c r="M352" s="352">
        <v>1</v>
      </c>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2530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2602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2577</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2577</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2530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2529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2607</v>
      </c>
      <c r="J376" s="108"/>
      <c r="K376" s="108"/>
      <c r="L376" s="108"/>
      <c r="M376" s="109" t="s">
        <v>2607</v>
      </c>
      <c r="N376" s="117"/>
      <c r="O376" s="117"/>
      <c r="P376" s="118"/>
    </row>
    <row r="377" spans="2:20" ht="20.100000000000001" customHeight="1">
      <c r="B377" s="186"/>
      <c r="C377" s="130"/>
      <c r="D377" s="130"/>
      <c r="E377" s="101" t="s">
        <v>210</v>
      </c>
      <c r="F377" s="102"/>
      <c r="G377" s="102"/>
      <c r="H377" s="103"/>
      <c r="I377" s="109" t="s">
        <v>2608</v>
      </c>
      <c r="J377" s="117"/>
      <c r="K377" s="117"/>
      <c r="L377" s="55" t="s">
        <v>479</v>
      </c>
      <c r="M377" s="109" t="s">
        <v>2608</v>
      </c>
      <c r="N377" s="117"/>
      <c r="O377" s="117"/>
      <c r="P377" s="40" t="s">
        <v>479</v>
      </c>
    </row>
    <row r="378" spans="2:20" ht="20.100000000000001" customHeight="1">
      <c r="B378" s="186" t="s">
        <v>45</v>
      </c>
      <c r="C378" s="130"/>
      <c r="D378" s="130"/>
      <c r="E378" s="101" t="s">
        <v>211</v>
      </c>
      <c r="F378" s="102"/>
      <c r="G378" s="102"/>
      <c r="H378" s="103"/>
      <c r="I378" s="109">
        <v>18.12</v>
      </c>
      <c r="J378" s="117"/>
      <c r="K378" s="117"/>
      <c r="L378" s="55" t="s">
        <v>471</v>
      </c>
      <c r="M378" s="109">
        <v>18.12</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21600000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1950000</v>
      </c>
      <c r="N383" s="117"/>
      <c r="O383" s="117"/>
      <c r="P383" s="37" t="s">
        <v>480</v>
      </c>
    </row>
    <row r="384" spans="2:20" ht="20.100000000000001" customHeight="1">
      <c r="B384" s="339" t="s">
        <v>204</v>
      </c>
      <c r="C384" s="97"/>
      <c r="D384" s="97"/>
      <c r="E384" s="97"/>
      <c r="F384" s="97"/>
      <c r="G384" s="97"/>
      <c r="H384" s="267"/>
      <c r="I384" s="109">
        <v>289043</v>
      </c>
      <c r="J384" s="117"/>
      <c r="K384" s="117"/>
      <c r="L384" s="50" t="s">
        <v>480</v>
      </c>
      <c r="M384" s="109">
        <v>534043</v>
      </c>
      <c r="N384" s="117"/>
      <c r="O384" s="117"/>
      <c r="P384" s="37" t="s">
        <v>480</v>
      </c>
    </row>
    <row r="385" spans="2:20" ht="20.100000000000001" customHeight="1">
      <c r="B385" s="258"/>
      <c r="C385" s="101" t="s">
        <v>205</v>
      </c>
      <c r="D385" s="102"/>
      <c r="E385" s="102"/>
      <c r="F385" s="102"/>
      <c r="G385" s="102"/>
      <c r="H385" s="103"/>
      <c r="I385" s="109">
        <v>80000</v>
      </c>
      <c r="J385" s="117"/>
      <c r="K385" s="117"/>
      <c r="L385" s="50" t="s">
        <v>480</v>
      </c>
      <c r="M385" s="109">
        <v>325000</v>
      </c>
      <c r="N385" s="117"/>
      <c r="O385" s="117"/>
      <c r="P385" s="37" t="s">
        <v>480</v>
      </c>
    </row>
    <row r="386" spans="2:20" ht="20.100000000000001" customHeight="1">
      <c r="B386" s="186"/>
      <c r="C386" s="338" t="s">
        <v>207</v>
      </c>
      <c r="D386" s="137" t="s">
        <v>206</v>
      </c>
      <c r="E386" s="340"/>
      <c r="F386" s="340"/>
      <c r="G386" s="340"/>
      <c r="H386" s="138"/>
      <c r="I386" s="109">
        <v>25203</v>
      </c>
      <c r="J386" s="117"/>
      <c r="K386" s="117"/>
      <c r="L386" s="50" t="s">
        <v>480</v>
      </c>
      <c r="M386" s="109">
        <v>25203</v>
      </c>
      <c r="N386" s="117"/>
      <c r="O386" s="117"/>
      <c r="P386" s="37" t="s">
        <v>480</v>
      </c>
    </row>
    <row r="387" spans="2:20" ht="20.100000000000001" customHeight="1">
      <c r="B387" s="186"/>
      <c r="C387" s="338"/>
      <c r="D387" s="338" t="s">
        <v>208</v>
      </c>
      <c r="E387" s="101" t="s">
        <v>216</v>
      </c>
      <c r="F387" s="102"/>
      <c r="G387" s="102"/>
      <c r="H387" s="103"/>
      <c r="I387" s="109">
        <v>51840</v>
      </c>
      <c r="J387" s="117"/>
      <c r="K387" s="117"/>
      <c r="L387" s="50" t="s">
        <v>480</v>
      </c>
      <c r="M387" s="109">
        <v>51840</v>
      </c>
      <c r="N387" s="117"/>
      <c r="O387" s="117"/>
      <c r="P387" s="37" t="s">
        <v>480</v>
      </c>
    </row>
    <row r="388" spans="2:20" ht="20.100000000000001" customHeight="1">
      <c r="B388" s="186"/>
      <c r="C388" s="338"/>
      <c r="D388" s="338"/>
      <c r="E388" s="101" t="s">
        <v>217</v>
      </c>
      <c r="F388" s="102"/>
      <c r="G388" s="102"/>
      <c r="H388" s="103"/>
      <c r="I388" s="109">
        <v>132000</v>
      </c>
      <c r="J388" s="117"/>
      <c r="K388" s="117"/>
      <c r="L388" s="50" t="s">
        <v>480</v>
      </c>
      <c r="M388" s="109">
        <v>132000</v>
      </c>
      <c r="N388" s="117"/>
      <c r="O388" s="117"/>
      <c r="P388" s="37" t="s">
        <v>480</v>
      </c>
    </row>
    <row r="389" spans="2:20" ht="20.100000000000001" customHeight="1">
      <c r="B389" s="186"/>
      <c r="C389" s="338"/>
      <c r="D389" s="338"/>
      <c r="E389" s="101" t="s">
        <v>218</v>
      </c>
      <c r="F389" s="102"/>
      <c r="G389" s="102"/>
      <c r="H389" s="103"/>
      <c r="I389" s="109" t="s">
        <v>2609</v>
      </c>
      <c r="J389" s="117"/>
      <c r="K389" s="117"/>
      <c r="L389" s="50" t="s">
        <v>480</v>
      </c>
      <c r="M389" s="109" t="s">
        <v>2609</v>
      </c>
      <c r="N389" s="117"/>
      <c r="O389" s="117"/>
      <c r="P389" s="37" t="s">
        <v>480</v>
      </c>
    </row>
    <row r="390" spans="2:20" ht="20.100000000000001" customHeight="1">
      <c r="B390" s="186"/>
      <c r="C390" s="338"/>
      <c r="D390" s="338"/>
      <c r="E390" s="101" t="s">
        <v>219</v>
      </c>
      <c r="F390" s="102"/>
      <c r="G390" s="102"/>
      <c r="H390" s="103"/>
      <c r="I390" s="109" t="s">
        <v>2610</v>
      </c>
      <c r="J390" s="117"/>
      <c r="K390" s="117"/>
      <c r="L390" s="50" t="s">
        <v>480</v>
      </c>
      <c r="M390" s="109" t="s">
        <v>2610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2611</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t="s">
        <v>2612</v>
      </c>
      <c r="H400" s="268"/>
      <c r="I400" s="268"/>
      <c r="J400" s="268"/>
      <c r="K400" s="268"/>
      <c r="L400" s="268"/>
      <c r="M400" s="268"/>
      <c r="N400" s="268"/>
      <c r="O400" s="268"/>
      <c r="P400" s="269"/>
    </row>
    <row r="401" spans="2:20" ht="120" customHeight="1">
      <c r="B401" s="303" t="s">
        <v>217</v>
      </c>
      <c r="C401" s="102"/>
      <c r="D401" s="102"/>
      <c r="E401" s="102"/>
      <c r="F401" s="103"/>
      <c r="G401" s="121" t="s">
        <v>2613</v>
      </c>
      <c r="H401" s="268"/>
      <c r="I401" s="268"/>
      <c r="J401" s="268"/>
      <c r="K401" s="268"/>
      <c r="L401" s="268"/>
      <c r="M401" s="268"/>
      <c r="N401" s="268"/>
      <c r="O401" s="268"/>
      <c r="P401" s="269"/>
    </row>
    <row r="402" spans="2:20" ht="120" customHeight="1">
      <c r="B402" s="303" t="s">
        <v>216</v>
      </c>
      <c r="C402" s="102"/>
      <c r="D402" s="102"/>
      <c r="E402" s="102"/>
      <c r="F402" s="103"/>
      <c r="G402" s="121" t="s">
        <v>2614</v>
      </c>
      <c r="H402" s="268"/>
      <c r="I402" s="268"/>
      <c r="J402" s="268"/>
      <c r="K402" s="268"/>
      <c r="L402" s="268"/>
      <c r="M402" s="268"/>
      <c r="N402" s="268"/>
      <c r="O402" s="268"/>
      <c r="P402" s="269"/>
    </row>
    <row r="403" spans="2:20" ht="120" customHeight="1">
      <c r="B403" s="303" t="s">
        <v>219</v>
      </c>
      <c r="C403" s="102"/>
      <c r="D403" s="102"/>
      <c r="E403" s="102"/>
      <c r="F403" s="103"/>
      <c r="G403" s="121" t="s">
        <v>2615</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2617</v>
      </c>
      <c r="K411" s="122"/>
      <c r="L411" s="122"/>
      <c r="M411" s="122"/>
      <c r="N411" s="122"/>
      <c r="O411" s="122"/>
      <c r="P411" s="123"/>
    </row>
    <row r="412" spans="2:20" ht="120" customHeight="1">
      <c r="B412" s="111" t="s">
        <v>564</v>
      </c>
      <c r="C412" s="112"/>
      <c r="D412" s="112"/>
      <c r="E412" s="112"/>
      <c r="F412" s="112"/>
      <c r="G412" s="112"/>
      <c r="H412" s="112"/>
      <c r="I412" s="113"/>
      <c r="J412" s="145" t="s">
        <v>2618</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2619</v>
      </c>
      <c r="K417" s="309"/>
      <c r="L417" s="309"/>
      <c r="M417" s="309"/>
      <c r="N417" s="309"/>
      <c r="O417" s="310"/>
      <c r="P417" s="311"/>
    </row>
    <row r="418" spans="1:20" ht="20.100000000000001" customHeight="1">
      <c r="B418" s="303" t="s">
        <v>394</v>
      </c>
      <c r="C418" s="102"/>
      <c r="D418" s="102"/>
      <c r="E418" s="102"/>
      <c r="F418" s="102"/>
      <c r="G418" s="102"/>
      <c r="H418" s="102"/>
      <c r="I418" s="103"/>
      <c r="J418" s="218" t="s">
        <v>2620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2621</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2622</v>
      </c>
      <c r="K423" s="105"/>
      <c r="L423" s="105"/>
      <c r="M423" s="105"/>
      <c r="N423" s="105"/>
      <c r="O423" s="106"/>
      <c r="P423" s="107"/>
    </row>
    <row r="424" spans="1:20" ht="180" customHeight="1">
      <c r="B424" s="190"/>
      <c r="C424" s="191"/>
      <c r="D424" s="101" t="s">
        <v>237</v>
      </c>
      <c r="E424" s="102"/>
      <c r="F424" s="102"/>
      <c r="G424" s="102"/>
      <c r="H424" s="102"/>
      <c r="I424" s="103"/>
      <c r="J424" s="131" t="s">
        <v>2623</v>
      </c>
      <c r="K424" s="105"/>
      <c r="L424" s="105"/>
      <c r="M424" s="105"/>
      <c r="N424" s="105"/>
      <c r="O424" s="106"/>
      <c r="P424" s="107"/>
    </row>
    <row r="425" spans="1:20" ht="39.9" customHeight="1">
      <c r="B425" s="190" t="s">
        <v>234</v>
      </c>
      <c r="C425" s="191"/>
      <c r="D425" s="109" t="s">
        <v>2624</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24</v>
      </c>
      <c r="I431" s="94"/>
      <c r="J431" s="94"/>
      <c r="K431" s="94"/>
      <c r="L431" s="94"/>
      <c r="M431" s="94"/>
      <c r="N431" s="94"/>
      <c r="O431" s="94"/>
      <c r="P431" s="49" t="s">
        <v>476</v>
      </c>
    </row>
    <row r="432" spans="1:20" ht="20.100000000000001" customHeight="1">
      <c r="B432" s="301"/>
      <c r="C432" s="302"/>
      <c r="D432" s="130" t="s">
        <v>245</v>
      </c>
      <c r="E432" s="130"/>
      <c r="F432" s="130"/>
      <c r="G432" s="130"/>
      <c r="H432" s="109">
        <v>55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6</v>
      </c>
      <c r="I434" s="117"/>
      <c r="J434" s="117"/>
      <c r="K434" s="117"/>
      <c r="L434" s="117"/>
      <c r="M434" s="117"/>
      <c r="N434" s="117"/>
      <c r="O434" s="117"/>
      <c r="P434" s="37" t="s">
        <v>478</v>
      </c>
    </row>
    <row r="435" spans="2:16" ht="20.100000000000001" customHeight="1">
      <c r="B435" s="186"/>
      <c r="C435" s="130"/>
      <c r="D435" s="130" t="s">
        <v>248</v>
      </c>
      <c r="E435" s="130"/>
      <c r="F435" s="130"/>
      <c r="G435" s="130"/>
      <c r="H435" s="109">
        <v>10</v>
      </c>
      <c r="I435" s="117"/>
      <c r="J435" s="117"/>
      <c r="K435" s="117"/>
      <c r="L435" s="117"/>
      <c r="M435" s="117"/>
      <c r="N435" s="117"/>
      <c r="O435" s="117"/>
      <c r="P435" s="37" t="s">
        <v>478</v>
      </c>
    </row>
    <row r="436" spans="2:16" ht="20.100000000000001" customHeight="1">
      <c r="B436" s="186"/>
      <c r="C436" s="130"/>
      <c r="D436" s="130" t="s">
        <v>249</v>
      </c>
      <c r="E436" s="130"/>
      <c r="F436" s="130"/>
      <c r="G436" s="130"/>
      <c r="H436" s="109">
        <v>63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2</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12</v>
      </c>
      <c r="I440" s="117"/>
      <c r="J440" s="117"/>
      <c r="K440" s="117"/>
      <c r="L440" s="117"/>
      <c r="M440" s="117"/>
      <c r="N440" s="117"/>
      <c r="O440" s="117"/>
      <c r="P440" s="37" t="s">
        <v>478</v>
      </c>
    </row>
    <row r="441" spans="2:16" ht="20.100000000000001" customHeight="1">
      <c r="B441" s="287"/>
      <c r="C441" s="288"/>
      <c r="D441" s="130" t="s">
        <v>254</v>
      </c>
      <c r="E441" s="130"/>
      <c r="F441" s="130"/>
      <c r="G441" s="130"/>
      <c r="H441" s="109">
        <v>23</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16</v>
      </c>
      <c r="I443" s="117"/>
      <c r="J443" s="117"/>
      <c r="K443" s="117"/>
      <c r="L443" s="117"/>
      <c r="M443" s="117"/>
      <c r="N443" s="117"/>
      <c r="O443" s="117"/>
      <c r="P443" s="37" t="s">
        <v>478</v>
      </c>
    </row>
    <row r="444" spans="2:16" ht="20.100000000000001" customHeight="1">
      <c r="B444" s="289"/>
      <c r="C444" s="290"/>
      <c r="D444" s="130" t="s">
        <v>257</v>
      </c>
      <c r="E444" s="130"/>
      <c r="F444" s="130"/>
      <c r="G444" s="130"/>
      <c r="H444" s="109">
        <v>13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12</v>
      </c>
      <c r="I445" s="117"/>
      <c r="J445" s="117"/>
      <c r="K445" s="117"/>
      <c r="L445" s="117"/>
      <c r="M445" s="117"/>
      <c r="N445" s="117"/>
      <c r="O445" s="117"/>
      <c r="P445" s="37" t="s">
        <v>478</v>
      </c>
    </row>
    <row r="446" spans="2:16" ht="20.100000000000001" customHeight="1">
      <c r="B446" s="186"/>
      <c r="C446" s="130"/>
      <c r="D446" s="130" t="s">
        <v>259</v>
      </c>
      <c r="E446" s="130"/>
      <c r="F446" s="130"/>
      <c r="G446" s="130"/>
      <c r="H446" s="109">
        <v>9</v>
      </c>
      <c r="I446" s="117"/>
      <c r="J446" s="117"/>
      <c r="K446" s="117"/>
      <c r="L446" s="117"/>
      <c r="M446" s="117"/>
      <c r="N446" s="117"/>
      <c r="O446" s="117"/>
      <c r="P446" s="37" t="s">
        <v>478</v>
      </c>
    </row>
    <row r="447" spans="2:16" ht="20.100000000000001" customHeight="1">
      <c r="B447" s="186"/>
      <c r="C447" s="130"/>
      <c r="D447" s="130" t="s">
        <v>260</v>
      </c>
      <c r="E447" s="130"/>
      <c r="F447" s="130"/>
      <c r="G447" s="130"/>
      <c r="H447" s="109">
        <v>55</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87.9</v>
      </c>
      <c r="I453" s="94"/>
      <c r="J453" s="94"/>
      <c r="K453" s="94"/>
      <c r="L453" s="94"/>
      <c r="M453" s="94"/>
      <c r="N453" s="94"/>
      <c r="O453" s="94"/>
      <c r="P453" s="49" t="s">
        <v>484</v>
      </c>
    </row>
    <row r="454" spans="2:20" ht="20.100000000000001" customHeight="1">
      <c r="B454" s="186" t="s">
        <v>266</v>
      </c>
      <c r="C454" s="130"/>
      <c r="D454" s="130"/>
      <c r="E454" s="130"/>
      <c r="F454" s="130"/>
      <c r="G454" s="130"/>
      <c r="H454" s="109">
        <v>79</v>
      </c>
      <c r="I454" s="117"/>
      <c r="J454" s="117"/>
      <c r="K454" s="117"/>
      <c r="L454" s="117"/>
      <c r="M454" s="117"/>
      <c r="N454" s="117"/>
      <c r="O454" s="117"/>
      <c r="P454" s="37" t="s">
        <v>476</v>
      </c>
    </row>
    <row r="455" spans="2:20" ht="20.100000000000001" customHeight="1">
      <c r="B455" s="186" t="s">
        <v>267</v>
      </c>
      <c r="C455" s="130"/>
      <c r="D455" s="130"/>
      <c r="E455" s="130"/>
      <c r="F455" s="130"/>
      <c r="G455" s="130"/>
      <c r="H455" s="109">
        <v>84.04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7</v>
      </c>
      <c r="I462" s="117"/>
      <c r="J462" s="117"/>
      <c r="K462" s="117"/>
      <c r="L462" s="117"/>
      <c r="M462" s="117"/>
      <c r="N462" s="117"/>
      <c r="O462" s="117"/>
      <c r="P462" s="37" t="s">
        <v>478</v>
      </c>
    </row>
    <row r="463" spans="2:20" ht="20.100000000000001" customHeight="1">
      <c r="B463" s="283"/>
      <c r="C463" s="284"/>
      <c r="D463" s="284"/>
      <c r="E463" s="130" t="s">
        <v>414</v>
      </c>
      <c r="F463" s="130"/>
      <c r="G463" s="130"/>
      <c r="H463" s="109">
        <v>19</v>
      </c>
      <c r="I463" s="117"/>
      <c r="J463" s="117"/>
      <c r="K463" s="117"/>
      <c r="L463" s="117"/>
      <c r="M463" s="117"/>
      <c r="N463" s="117"/>
      <c r="O463" s="117"/>
      <c r="P463" s="37" t="s">
        <v>478</v>
      </c>
    </row>
    <row r="464" spans="2:20" ht="20.100000000000001" customHeight="1">
      <c r="B464" s="283"/>
      <c r="C464" s="284"/>
      <c r="D464" s="284"/>
      <c r="E464" s="130" t="s">
        <v>71</v>
      </c>
      <c r="F464" s="130"/>
      <c r="G464" s="130"/>
      <c r="H464" s="109">
        <v>5</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2531</v>
      </c>
      <c r="I467" s="149"/>
      <c r="J467" s="149"/>
      <c r="K467" s="149"/>
      <c r="L467" s="149"/>
      <c r="M467" s="149"/>
      <c r="N467" s="149"/>
      <c r="O467" s="149"/>
      <c r="P467" s="150"/>
    </row>
    <row r="468" spans="1:20" ht="20.100000000000001" customHeight="1">
      <c r="B468" s="186"/>
      <c r="C468" s="130"/>
      <c r="D468" s="130"/>
      <c r="E468" s="130" t="s">
        <v>274</v>
      </c>
      <c r="F468" s="130"/>
      <c r="G468" s="130"/>
      <c r="H468" s="109">
        <v>15</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2532</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2625</v>
      </c>
      <c r="I475" s="268"/>
      <c r="J475" s="268"/>
      <c r="K475" s="268"/>
      <c r="L475" s="268"/>
      <c r="M475" s="268"/>
      <c r="N475" s="268"/>
      <c r="O475" s="268"/>
      <c r="P475" s="269"/>
    </row>
    <row r="476" spans="1:20" ht="20.100000000000001" customHeight="1">
      <c r="B476" s="280"/>
      <c r="C476" s="101" t="s">
        <v>14</v>
      </c>
      <c r="D476" s="102"/>
      <c r="E476" s="102"/>
      <c r="F476" s="102"/>
      <c r="G476" s="103"/>
      <c r="H476" s="217" t="s">
        <v>2555</v>
      </c>
      <c r="I476" s="132"/>
      <c r="J476" s="35" t="s">
        <v>468</v>
      </c>
      <c r="K476" s="132" t="s">
        <v>2556</v>
      </c>
      <c r="L476" s="132"/>
      <c r="M476" s="35" t="s">
        <v>468</v>
      </c>
      <c r="N476" s="132" t="s">
        <v>2557</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 customHeight="1">
      <c r="B480" s="280"/>
      <c r="C480" s="101" t="s">
        <v>284</v>
      </c>
      <c r="D480" s="102"/>
      <c r="E480" s="102"/>
      <c r="F480" s="102"/>
      <c r="G480" s="103"/>
      <c r="H480" s="121" t="s">
        <v>2626</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2627</v>
      </c>
      <c r="I482" s="268"/>
      <c r="J482" s="268"/>
      <c r="K482" s="268"/>
      <c r="L482" s="268"/>
      <c r="M482" s="268"/>
      <c r="N482" s="268"/>
      <c r="O482" s="268"/>
      <c r="P482" s="269"/>
    </row>
    <row r="483" spans="2:16" ht="20.100000000000001" customHeight="1">
      <c r="B483" s="273"/>
      <c r="C483" s="101" t="s">
        <v>14</v>
      </c>
      <c r="D483" s="102"/>
      <c r="E483" s="102"/>
      <c r="F483" s="102"/>
      <c r="G483" s="103"/>
      <c r="H483" s="217" t="s">
        <v>2542</v>
      </c>
      <c r="I483" s="132"/>
      <c r="J483" s="35" t="s">
        <v>468</v>
      </c>
      <c r="K483" s="132" t="s">
        <v>2628</v>
      </c>
      <c r="L483" s="132"/>
      <c r="M483" s="35" t="s">
        <v>468</v>
      </c>
      <c r="N483" s="132" t="s">
        <v>2544</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2629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2630</v>
      </c>
      <c r="I489" s="268"/>
      <c r="J489" s="268"/>
      <c r="K489" s="268"/>
      <c r="L489" s="268"/>
      <c r="M489" s="268"/>
      <c r="N489" s="268"/>
      <c r="O489" s="268"/>
      <c r="P489" s="269"/>
    </row>
    <row r="490" spans="2:16" ht="20.100000000000001" customHeight="1">
      <c r="B490" s="273"/>
      <c r="C490" s="101" t="s">
        <v>14</v>
      </c>
      <c r="D490" s="102"/>
      <c r="E490" s="102"/>
      <c r="F490" s="102"/>
      <c r="G490" s="103"/>
      <c r="H490" s="217" t="s">
        <v>2555</v>
      </c>
      <c r="I490" s="132"/>
      <c r="J490" s="35" t="s">
        <v>468</v>
      </c>
      <c r="K490" s="132" t="s">
        <v>2631</v>
      </c>
      <c r="L490" s="132"/>
      <c r="M490" s="35" t="s">
        <v>468</v>
      </c>
      <c r="N490" s="132" t="s">
        <v>2632</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2629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2670</v>
      </c>
      <c r="I496" s="268"/>
      <c r="J496" s="268"/>
      <c r="K496" s="268"/>
      <c r="L496" s="268"/>
      <c r="M496" s="268"/>
      <c r="N496" s="268"/>
      <c r="O496" s="268"/>
      <c r="P496" s="269"/>
    </row>
    <row r="497" spans="2:20" ht="20.100000000000001" customHeight="1">
      <c r="B497" s="273"/>
      <c r="C497" s="101" t="s">
        <v>14</v>
      </c>
      <c r="D497" s="102"/>
      <c r="E497" s="102"/>
      <c r="F497" s="102"/>
      <c r="G497" s="103"/>
      <c r="H497" s="217" t="s">
        <v>2542</v>
      </c>
      <c r="I497" s="132"/>
      <c r="J497" s="35" t="s">
        <v>468</v>
      </c>
      <c r="K497" s="132" t="s">
        <v>2671</v>
      </c>
      <c r="L497" s="132"/>
      <c r="M497" s="35" t="s">
        <v>468</v>
      </c>
      <c r="N497" s="132" t="s">
        <v>2672</v>
      </c>
      <c r="O497" s="132"/>
      <c r="P497" s="133"/>
    </row>
    <row r="498" spans="2:20" ht="20.100000000000001" customHeight="1">
      <c r="B498" s="273"/>
      <c r="C498" s="134" t="s">
        <v>280</v>
      </c>
      <c r="D498" s="112"/>
      <c r="E498" s="113"/>
      <c r="F498" s="137" t="s">
        <v>281</v>
      </c>
      <c r="G498" s="138"/>
      <c r="H498" s="23">
        <v>10</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2629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2673</v>
      </c>
      <c r="I503" s="268"/>
      <c r="J503" s="268"/>
      <c r="K503" s="268"/>
      <c r="L503" s="268"/>
      <c r="M503" s="268"/>
      <c r="N503" s="268"/>
      <c r="O503" s="268"/>
      <c r="P503" s="269"/>
    </row>
    <row r="504" spans="2:20" ht="20.100000000000001" customHeight="1">
      <c r="B504" s="273"/>
      <c r="C504" s="101" t="s">
        <v>14</v>
      </c>
      <c r="D504" s="102"/>
      <c r="E504" s="102"/>
      <c r="F504" s="102"/>
      <c r="G504" s="103"/>
      <c r="H504" s="217" t="s">
        <v>2555</v>
      </c>
      <c r="I504" s="132"/>
      <c r="J504" s="35" t="s">
        <v>468</v>
      </c>
      <c r="K504" s="132" t="s">
        <v>2674</v>
      </c>
      <c r="L504" s="132"/>
      <c r="M504" s="35" t="s">
        <v>468</v>
      </c>
      <c r="N504" s="132" t="s">
        <v>2675</v>
      </c>
      <c r="O504" s="132"/>
      <c r="P504" s="133"/>
    </row>
    <row r="505" spans="2:20" ht="20.100000000000001"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2633</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2530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2634</v>
      </c>
      <c r="M513" s="105"/>
      <c r="N513" s="105"/>
      <c r="O513" s="106"/>
      <c r="P513" s="107"/>
    </row>
    <row r="514" spans="2:20" ht="20.100000000000001" customHeight="1">
      <c r="B514" s="111" t="s">
        <v>287</v>
      </c>
      <c r="C514" s="112"/>
      <c r="D514" s="112"/>
      <c r="E514" s="112"/>
      <c r="F514" s="112"/>
      <c r="G514" s="113"/>
      <c r="H514" s="109" t="s">
        <v>2530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2622</v>
      </c>
      <c r="M516" s="105"/>
      <c r="N516" s="105"/>
      <c r="O516" s="106"/>
      <c r="P516" s="107"/>
    </row>
    <row r="517" spans="2:20" ht="20.100000000000001" customHeight="1" thickBot="1">
      <c r="B517" s="238" t="s">
        <v>288</v>
      </c>
      <c r="C517" s="239"/>
      <c r="D517" s="239"/>
      <c r="E517" s="239"/>
      <c r="F517" s="239"/>
      <c r="G517" s="239"/>
      <c r="H517" s="128" t="s">
        <v>2530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2530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2533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2530</v>
      </c>
      <c r="K523" s="108"/>
      <c r="L523" s="108"/>
      <c r="M523" s="108"/>
      <c r="N523" s="108"/>
      <c r="O523" s="109"/>
      <c r="P523" s="110"/>
      <c r="S523" s="15" t="str">
        <f>IF($F$520=MST!$I$6,IF(J523="","未記入",""),"")</f>
        <v/>
      </c>
    </row>
    <row r="524" spans="2:20" ht="20.100000000000001" customHeight="1">
      <c r="B524" s="111" t="s">
        <v>2503</v>
      </c>
      <c r="C524" s="112"/>
      <c r="D524" s="112"/>
      <c r="E524" s="113"/>
      <c r="F524" s="109" t="s">
        <v>2529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2530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2530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2530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2530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2530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2530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2530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2530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2530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2530</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2530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2530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2530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2530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2530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2530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2529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2530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2529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2529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2531</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2676</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30" manualBreakCount="30">
    <brk id="28" max="16" man="1"/>
    <brk id="52" max="16" man="1"/>
    <brk id="89" max="16" man="1"/>
    <brk id="122" max="16" man="1"/>
    <brk id="129" max="16" man="1"/>
    <brk id="142" max="16" man="1"/>
    <brk id="173" max="16" man="1"/>
    <brk id="195" max="16" man="1"/>
    <brk id="212" max="16" man="1"/>
    <brk id="224" max="16" man="1"/>
    <brk id="241" max="16" man="1"/>
    <brk id="258" max="16" man="1"/>
    <brk id="268" max="16" man="1"/>
    <brk id="274" max="16" man="1"/>
    <brk id="307" max="16" man="1"/>
    <brk id="337" max="16" man="1"/>
    <brk id="356" max="16" man="1"/>
    <brk id="373" max="16" man="1"/>
    <brk id="400" max="16" man="1"/>
    <brk id="407" max="16" man="1"/>
    <brk id="415" max="16" man="1"/>
    <brk id="424" max="16" man="1"/>
    <brk id="458" max="16" man="1"/>
    <brk id="480" max="16" man="1"/>
    <brk id="509" max="16" man="1"/>
    <brk id="535" max="16" man="1"/>
    <brk id="555" max="16" man="1"/>
    <brk id="577"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9" zoomScale="70" zoomScaleNormal="85" zoomScaleSheetLayoutView="70" workbookViewId="0">
      <selection activeCell="J5" sqref="J5:L5"/>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2637</v>
      </c>
      <c r="K6" s="497"/>
      <c r="L6" s="497"/>
      <c r="M6" s="496" t="s">
        <v>2638</v>
      </c>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2639</v>
      </c>
      <c r="K13" s="497"/>
      <c r="L13" s="497"/>
      <c r="M13" s="496" t="s">
        <v>2640</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2358</v>
      </c>
      <c r="I22" s="495"/>
      <c r="J22" s="496" t="s">
        <v>2641</v>
      </c>
      <c r="K22" s="497"/>
      <c r="L22" s="497"/>
      <c r="M22" s="496" t="s">
        <v>2642</v>
      </c>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2358</v>
      </c>
      <c r="I29" s="495"/>
      <c r="J29" s="496" t="s">
        <v>2637</v>
      </c>
      <c r="K29" s="497"/>
      <c r="L29" s="497"/>
      <c r="M29" s="496" t="s">
        <v>2638</v>
      </c>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2358</v>
      </c>
      <c r="I41" s="499"/>
      <c r="J41" s="511" t="s">
        <v>2643</v>
      </c>
      <c r="K41" s="512"/>
      <c r="L41" s="512"/>
      <c r="M41" s="511" t="s">
        <v>2642</v>
      </c>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5"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60" zoomScaleNormal="85"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2530</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2530</v>
      </c>
      <c r="K7" s="547"/>
      <c r="L7" s="547"/>
      <c r="M7" s="547"/>
      <c r="N7" s="547"/>
      <c r="O7" s="548"/>
      <c r="P7" s="546" t="s">
        <v>2530</v>
      </c>
      <c r="Q7" s="547"/>
      <c r="R7" s="547"/>
      <c r="S7" s="547"/>
      <c r="T7" s="547"/>
      <c r="U7" s="548"/>
      <c r="V7" s="589"/>
      <c r="W7" s="589"/>
      <c r="X7" s="589"/>
      <c r="Y7" s="589" t="s">
        <v>2577</v>
      </c>
      <c r="Z7" s="589"/>
      <c r="AA7" s="589"/>
      <c r="AB7" s="587" t="s">
        <v>2645</v>
      </c>
      <c r="AC7" s="588"/>
      <c r="AD7" s="588"/>
      <c r="AE7" s="587" t="s">
        <v>2646</v>
      </c>
      <c r="AF7" s="588"/>
      <c r="AG7" s="588"/>
      <c r="AH7" s="588"/>
      <c r="AI7" s="588"/>
      <c r="AJ7" s="588"/>
      <c r="AK7" s="588"/>
      <c r="AL7" s="588"/>
      <c r="AM7" s="588"/>
      <c r="AN7" s="591"/>
    </row>
    <row r="8" spans="1:44" ht="39.9" customHeight="1">
      <c r="A8" s="543"/>
      <c r="B8" s="553" t="s">
        <v>360</v>
      </c>
      <c r="C8" s="553"/>
      <c r="D8" s="553"/>
      <c r="E8" s="553"/>
      <c r="F8" s="553"/>
      <c r="G8" s="553"/>
      <c r="H8" s="553"/>
      <c r="I8" s="553"/>
      <c r="J8" s="549" t="s">
        <v>2530</v>
      </c>
      <c r="K8" s="550"/>
      <c r="L8" s="550"/>
      <c r="M8" s="550"/>
      <c r="N8" s="550"/>
      <c r="O8" s="551"/>
      <c r="P8" s="549" t="s">
        <v>2530</v>
      </c>
      <c r="Q8" s="550"/>
      <c r="R8" s="550"/>
      <c r="S8" s="550"/>
      <c r="T8" s="550"/>
      <c r="U8" s="551"/>
      <c r="V8" s="545"/>
      <c r="W8" s="545"/>
      <c r="X8" s="545"/>
      <c r="Y8" s="545" t="s">
        <v>2577</v>
      </c>
      <c r="Z8" s="545"/>
      <c r="AA8" s="545"/>
      <c r="AB8" s="554" t="s">
        <v>2645</v>
      </c>
      <c r="AC8" s="555"/>
      <c r="AD8" s="555"/>
      <c r="AE8" s="554" t="s">
        <v>2646</v>
      </c>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2530</v>
      </c>
      <c r="Q9" s="550"/>
      <c r="R9" s="550"/>
      <c r="S9" s="550"/>
      <c r="T9" s="550"/>
      <c r="U9" s="551"/>
      <c r="V9" s="545"/>
      <c r="W9" s="545"/>
      <c r="X9" s="545"/>
      <c r="Y9" s="545" t="s">
        <v>2577</v>
      </c>
      <c r="Z9" s="545"/>
      <c r="AA9" s="545"/>
      <c r="AB9" s="554" t="s">
        <v>2644</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2530</v>
      </c>
      <c r="K10" s="550"/>
      <c r="L10" s="550"/>
      <c r="M10" s="550"/>
      <c r="N10" s="550"/>
      <c r="O10" s="551"/>
      <c r="P10" s="549" t="s">
        <v>2530</v>
      </c>
      <c r="Q10" s="550"/>
      <c r="R10" s="550"/>
      <c r="S10" s="550"/>
      <c r="T10" s="550"/>
      <c r="U10" s="551"/>
      <c r="V10" s="545"/>
      <c r="W10" s="545"/>
      <c r="X10" s="545"/>
      <c r="Y10" s="545" t="s">
        <v>2577</v>
      </c>
      <c r="Z10" s="545"/>
      <c r="AA10" s="545"/>
      <c r="AB10" s="554" t="s">
        <v>2652</v>
      </c>
      <c r="AC10" s="555"/>
      <c r="AD10" s="555"/>
      <c r="AE10" s="554" t="s">
        <v>2648</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2530</v>
      </c>
      <c r="K11" s="550"/>
      <c r="L11" s="550"/>
      <c r="M11" s="550"/>
      <c r="N11" s="550"/>
      <c r="O11" s="551"/>
      <c r="P11" s="549" t="s">
        <v>2530</v>
      </c>
      <c r="Q11" s="550"/>
      <c r="R11" s="550"/>
      <c r="S11" s="550"/>
      <c r="T11" s="550"/>
      <c r="U11" s="551"/>
      <c r="V11" s="545"/>
      <c r="W11" s="545"/>
      <c r="X11" s="545"/>
      <c r="Y11" s="545" t="s">
        <v>2577</v>
      </c>
      <c r="Z11" s="545"/>
      <c r="AA11" s="545"/>
      <c r="AB11" s="554" t="s">
        <v>2652</v>
      </c>
      <c r="AC11" s="555"/>
      <c r="AD11" s="555"/>
      <c r="AE11" s="554" t="s">
        <v>2649</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2530</v>
      </c>
      <c r="K12" s="550"/>
      <c r="L12" s="550"/>
      <c r="M12" s="550"/>
      <c r="N12" s="550"/>
      <c r="O12" s="551"/>
      <c r="P12" s="549" t="s">
        <v>2530</v>
      </c>
      <c r="Q12" s="550"/>
      <c r="R12" s="550"/>
      <c r="S12" s="550"/>
      <c r="T12" s="550"/>
      <c r="U12" s="551"/>
      <c r="V12" s="545"/>
      <c r="W12" s="545"/>
      <c r="X12" s="545"/>
      <c r="Y12" s="545" t="s">
        <v>2577</v>
      </c>
      <c r="Z12" s="545"/>
      <c r="AA12" s="545"/>
      <c r="AB12" s="554" t="s">
        <v>2645</v>
      </c>
      <c r="AC12" s="555"/>
      <c r="AD12" s="555"/>
      <c r="AE12" s="554" t="s">
        <v>2650</v>
      </c>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2530</v>
      </c>
      <c r="K13" s="550"/>
      <c r="L13" s="550"/>
      <c r="M13" s="550"/>
      <c r="N13" s="550"/>
      <c r="O13" s="551"/>
      <c r="P13" s="549" t="s">
        <v>2530</v>
      </c>
      <c r="Q13" s="550"/>
      <c r="R13" s="550"/>
      <c r="S13" s="550"/>
      <c r="T13" s="550"/>
      <c r="U13" s="551"/>
      <c r="V13" s="545" t="s">
        <v>2577</v>
      </c>
      <c r="W13" s="545"/>
      <c r="X13" s="545"/>
      <c r="Y13" s="545"/>
      <c r="Z13" s="545"/>
      <c r="AA13" s="545"/>
      <c r="AB13" s="554"/>
      <c r="AC13" s="555"/>
      <c r="AD13" s="555"/>
      <c r="AE13" s="554" t="s">
        <v>2647</v>
      </c>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2530</v>
      </c>
      <c r="K14" s="550"/>
      <c r="L14" s="550"/>
      <c r="M14" s="550"/>
      <c r="N14" s="550"/>
      <c r="O14" s="551"/>
      <c r="P14" s="549" t="s">
        <v>2530</v>
      </c>
      <c r="Q14" s="550"/>
      <c r="R14" s="550"/>
      <c r="S14" s="550"/>
      <c r="T14" s="550"/>
      <c r="U14" s="551"/>
      <c r="V14" s="545"/>
      <c r="W14" s="545"/>
      <c r="X14" s="545"/>
      <c r="Y14" s="545" t="s">
        <v>2577</v>
      </c>
      <c r="Z14" s="545"/>
      <c r="AA14" s="545"/>
      <c r="AB14" s="554" t="s">
        <v>2653</v>
      </c>
      <c r="AC14" s="555"/>
      <c r="AD14" s="555"/>
      <c r="AE14" s="554" t="s">
        <v>2651</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2530</v>
      </c>
      <c r="K15" s="537"/>
      <c r="L15" s="537"/>
      <c r="M15" s="537"/>
      <c r="N15" s="537"/>
      <c r="O15" s="538"/>
      <c r="P15" s="536" t="s">
        <v>2530</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2530</v>
      </c>
      <c r="K17" s="547"/>
      <c r="L17" s="547"/>
      <c r="M17" s="547"/>
      <c r="N17" s="547"/>
      <c r="O17" s="548"/>
      <c r="P17" s="546" t="s">
        <v>2530</v>
      </c>
      <c r="Q17" s="547"/>
      <c r="R17" s="547"/>
      <c r="S17" s="547"/>
      <c r="T17" s="547"/>
      <c r="U17" s="548"/>
      <c r="V17" s="589"/>
      <c r="W17" s="589"/>
      <c r="X17" s="589"/>
      <c r="Y17" s="589" t="s">
        <v>2577</v>
      </c>
      <c r="Z17" s="589"/>
      <c r="AA17" s="589"/>
      <c r="AB17" s="587" t="s">
        <v>2652</v>
      </c>
      <c r="AC17" s="588"/>
      <c r="AD17" s="588"/>
      <c r="AE17" s="587" t="s">
        <v>2654</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2530</v>
      </c>
      <c r="K18" s="550"/>
      <c r="L18" s="550"/>
      <c r="M18" s="550"/>
      <c r="N18" s="550"/>
      <c r="O18" s="551"/>
      <c r="P18" s="549" t="s">
        <v>2530</v>
      </c>
      <c r="Q18" s="550"/>
      <c r="R18" s="550"/>
      <c r="S18" s="550"/>
      <c r="T18" s="550"/>
      <c r="U18" s="551"/>
      <c r="V18" s="545" t="s">
        <v>2577</v>
      </c>
      <c r="W18" s="545"/>
      <c r="X18" s="545"/>
      <c r="Y18" s="545" t="s">
        <v>2577</v>
      </c>
      <c r="Z18" s="545"/>
      <c r="AA18" s="545"/>
      <c r="AB18" s="554" t="s">
        <v>2652</v>
      </c>
      <c r="AC18" s="555"/>
      <c r="AD18" s="555"/>
      <c r="AE18" s="554" t="s">
        <v>2655</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2530</v>
      </c>
      <c r="K19" s="550"/>
      <c r="L19" s="550"/>
      <c r="M19" s="550"/>
      <c r="N19" s="550"/>
      <c r="O19" s="551"/>
      <c r="P19" s="549" t="s">
        <v>2530</v>
      </c>
      <c r="Q19" s="550"/>
      <c r="R19" s="550"/>
      <c r="S19" s="550"/>
      <c r="T19" s="550"/>
      <c r="U19" s="551"/>
      <c r="V19" s="545"/>
      <c r="W19" s="545"/>
      <c r="X19" s="545"/>
      <c r="Y19" s="545" t="s">
        <v>2577</v>
      </c>
      <c r="Z19" s="545"/>
      <c r="AA19" s="545"/>
      <c r="AB19" s="554" t="s">
        <v>2652</v>
      </c>
      <c r="AC19" s="555"/>
      <c r="AD19" s="555"/>
      <c r="AE19" s="554" t="s">
        <v>2656</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2530</v>
      </c>
      <c r="K20" s="550"/>
      <c r="L20" s="550"/>
      <c r="M20" s="550"/>
      <c r="N20" s="550"/>
      <c r="O20" s="551"/>
      <c r="P20" s="549" t="s">
        <v>2530</v>
      </c>
      <c r="Q20" s="550"/>
      <c r="R20" s="550"/>
      <c r="S20" s="550"/>
      <c r="T20" s="550"/>
      <c r="U20" s="551"/>
      <c r="V20" s="545" t="s">
        <v>2577</v>
      </c>
      <c r="W20" s="545"/>
      <c r="X20" s="545"/>
      <c r="Y20" s="545" t="s">
        <v>2577</v>
      </c>
      <c r="Z20" s="545"/>
      <c r="AA20" s="545"/>
      <c r="AB20" s="554" t="s">
        <v>2652</v>
      </c>
      <c r="AC20" s="555"/>
      <c r="AD20" s="555"/>
      <c r="AE20" s="554" t="s">
        <v>2657</v>
      </c>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2530</v>
      </c>
      <c r="Q22" s="550"/>
      <c r="R22" s="550"/>
      <c r="S22" s="550"/>
      <c r="T22" s="550"/>
      <c r="U22" s="551"/>
      <c r="V22" s="545" t="s">
        <v>2577</v>
      </c>
      <c r="W22" s="545"/>
      <c r="X22" s="545"/>
      <c r="Y22" s="545"/>
      <c r="Z22" s="545"/>
      <c r="AA22" s="545"/>
      <c r="AB22" s="554" t="s">
        <v>2658</v>
      </c>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2530</v>
      </c>
      <c r="Q23" s="550"/>
      <c r="R23" s="550"/>
      <c r="S23" s="550"/>
      <c r="T23" s="550"/>
      <c r="U23" s="551"/>
      <c r="V23" s="545"/>
      <c r="W23" s="545"/>
      <c r="X23" s="545"/>
      <c r="Y23" s="545" t="s">
        <v>2577</v>
      </c>
      <c r="Z23" s="545"/>
      <c r="AA23" s="545"/>
      <c r="AB23" s="554" t="s">
        <v>2644</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2530</v>
      </c>
      <c r="K24" s="550"/>
      <c r="L24" s="550"/>
      <c r="M24" s="550"/>
      <c r="N24" s="550"/>
      <c r="O24" s="551"/>
      <c r="P24" s="549" t="s">
        <v>2530</v>
      </c>
      <c r="Q24" s="550"/>
      <c r="R24" s="550"/>
      <c r="S24" s="550"/>
      <c r="T24" s="550"/>
      <c r="U24" s="551"/>
      <c r="V24" s="545" t="s">
        <v>2577</v>
      </c>
      <c r="W24" s="545"/>
      <c r="X24" s="545"/>
      <c r="Y24" s="545" t="s">
        <v>2577</v>
      </c>
      <c r="Z24" s="545"/>
      <c r="AA24" s="545"/>
      <c r="AB24" s="554" t="s">
        <v>2659</v>
      </c>
      <c r="AC24" s="555"/>
      <c r="AD24" s="555"/>
      <c r="AE24" s="554" t="s">
        <v>2660</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2530</v>
      </c>
      <c r="K25" s="550"/>
      <c r="L25" s="550"/>
      <c r="M25" s="550"/>
      <c r="N25" s="550"/>
      <c r="O25" s="551"/>
      <c r="P25" s="549" t="s">
        <v>2530</v>
      </c>
      <c r="Q25" s="550"/>
      <c r="R25" s="550"/>
      <c r="S25" s="550"/>
      <c r="T25" s="550"/>
      <c r="U25" s="551"/>
      <c r="V25" s="545" t="s">
        <v>2577</v>
      </c>
      <c r="W25" s="545"/>
      <c r="X25" s="545"/>
      <c r="Y25" s="545" t="s">
        <v>2577</v>
      </c>
      <c r="Z25" s="545"/>
      <c r="AA25" s="545"/>
      <c r="AB25" s="554" t="s">
        <v>2659</v>
      </c>
      <c r="AC25" s="555"/>
      <c r="AD25" s="555"/>
      <c r="AE25" s="554" t="s">
        <v>2661</v>
      </c>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2529</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2530</v>
      </c>
      <c r="Q28" s="547"/>
      <c r="R28" s="547"/>
      <c r="S28" s="547"/>
      <c r="T28" s="547"/>
      <c r="U28" s="548"/>
      <c r="V28" s="589" t="s">
        <v>2577</v>
      </c>
      <c r="W28" s="589"/>
      <c r="X28" s="589"/>
      <c r="Y28" s="589" t="s">
        <v>2577</v>
      </c>
      <c r="Z28" s="589"/>
      <c r="AA28" s="589"/>
      <c r="AB28" s="587" t="s">
        <v>2659</v>
      </c>
      <c r="AC28" s="588"/>
      <c r="AD28" s="588"/>
      <c r="AE28" s="587" t="s">
        <v>2663</v>
      </c>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2530</v>
      </c>
      <c r="K29" s="550"/>
      <c r="L29" s="550"/>
      <c r="M29" s="550"/>
      <c r="N29" s="550"/>
      <c r="O29" s="551"/>
      <c r="P29" s="549" t="s">
        <v>2530</v>
      </c>
      <c r="Q29" s="550"/>
      <c r="R29" s="550"/>
      <c r="S29" s="550"/>
      <c r="T29" s="550"/>
      <c r="U29" s="551"/>
      <c r="V29" s="545" t="s">
        <v>2577</v>
      </c>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2530</v>
      </c>
      <c r="K30" s="550"/>
      <c r="L30" s="550"/>
      <c r="M30" s="550"/>
      <c r="N30" s="550"/>
      <c r="O30" s="551"/>
      <c r="P30" s="549" t="s">
        <v>2530</v>
      </c>
      <c r="Q30" s="550"/>
      <c r="R30" s="550"/>
      <c r="S30" s="550"/>
      <c r="T30" s="550"/>
      <c r="U30" s="551"/>
      <c r="V30" s="545" t="s">
        <v>2577</v>
      </c>
      <c r="W30" s="545"/>
      <c r="X30" s="545"/>
      <c r="Y30" s="545"/>
      <c r="Z30" s="545"/>
      <c r="AA30" s="545"/>
      <c r="AB30" s="554" t="s">
        <v>2662</v>
      </c>
      <c r="AC30" s="555"/>
      <c r="AD30" s="555"/>
      <c r="AE30" s="554" t="s">
        <v>2664</v>
      </c>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2530</v>
      </c>
      <c r="K31" s="550"/>
      <c r="L31" s="550"/>
      <c r="M31" s="550"/>
      <c r="N31" s="550"/>
      <c r="O31" s="551"/>
      <c r="P31" s="549" t="s">
        <v>2530</v>
      </c>
      <c r="Q31" s="550"/>
      <c r="R31" s="550"/>
      <c r="S31" s="550"/>
      <c r="T31" s="550"/>
      <c r="U31" s="551"/>
      <c r="V31" s="545" t="s">
        <v>2577</v>
      </c>
      <c r="W31" s="545"/>
      <c r="X31" s="545"/>
      <c r="Y31" s="545"/>
      <c r="Z31" s="545"/>
      <c r="AA31" s="545"/>
      <c r="AB31" s="554"/>
      <c r="AC31" s="555"/>
      <c r="AD31" s="555"/>
      <c r="AE31" s="554" t="s">
        <v>2665</v>
      </c>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2530</v>
      </c>
      <c r="K32" s="557"/>
      <c r="L32" s="557"/>
      <c r="M32" s="557"/>
      <c r="N32" s="557"/>
      <c r="O32" s="558"/>
      <c r="P32" s="556" t="s">
        <v>2530</v>
      </c>
      <c r="Q32" s="557"/>
      <c r="R32" s="557"/>
      <c r="S32" s="557"/>
      <c r="T32" s="557"/>
      <c r="U32" s="558"/>
      <c r="V32" s="590" t="s">
        <v>2577</v>
      </c>
      <c r="W32" s="590"/>
      <c r="X32" s="590"/>
      <c r="Y32" s="590"/>
      <c r="Z32" s="590"/>
      <c r="AA32" s="590"/>
      <c r="AB32" s="593"/>
      <c r="AC32" s="594"/>
      <c r="AD32" s="594"/>
      <c r="AE32" s="593" t="s">
        <v>2665</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2529</v>
      </c>
      <c r="K34" s="547"/>
      <c r="L34" s="547"/>
      <c r="M34" s="547"/>
      <c r="N34" s="547"/>
      <c r="O34" s="548"/>
      <c r="P34" s="546" t="s">
        <v>2530</v>
      </c>
      <c r="Q34" s="547"/>
      <c r="R34" s="547"/>
      <c r="S34" s="547"/>
      <c r="T34" s="547"/>
      <c r="U34" s="548"/>
      <c r="V34" s="589" t="s">
        <v>2577</v>
      </c>
      <c r="W34" s="589"/>
      <c r="X34" s="589"/>
      <c r="Y34" s="589" t="s">
        <v>2577</v>
      </c>
      <c r="Z34" s="589"/>
      <c r="AA34" s="589"/>
      <c r="AB34" s="587" t="s">
        <v>2666</v>
      </c>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2529</v>
      </c>
      <c r="K35" s="550"/>
      <c r="L35" s="550"/>
      <c r="M35" s="550"/>
      <c r="N35" s="550"/>
      <c r="O35" s="551"/>
      <c r="P35" s="549" t="s">
        <v>2530</v>
      </c>
      <c r="Q35" s="550"/>
      <c r="R35" s="550"/>
      <c r="S35" s="550"/>
      <c r="T35" s="550"/>
      <c r="U35" s="551"/>
      <c r="V35" s="545"/>
      <c r="W35" s="545"/>
      <c r="X35" s="545"/>
      <c r="Y35" s="545" t="s">
        <v>2577</v>
      </c>
      <c r="Z35" s="545"/>
      <c r="AA35" s="545"/>
      <c r="AB35" s="554" t="s">
        <v>2652</v>
      </c>
      <c r="AC35" s="555"/>
      <c r="AD35" s="555"/>
      <c r="AE35" s="554" t="s">
        <v>2667</v>
      </c>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2529</v>
      </c>
      <c r="K36" s="557"/>
      <c r="L36" s="557"/>
      <c r="M36" s="557"/>
      <c r="N36" s="557"/>
      <c r="O36" s="558"/>
      <c r="P36" s="556" t="s">
        <v>2530</v>
      </c>
      <c r="Q36" s="557"/>
      <c r="R36" s="557"/>
      <c r="S36" s="557"/>
      <c r="T36" s="557"/>
      <c r="U36" s="558"/>
      <c r="V36" s="590"/>
      <c r="W36" s="590"/>
      <c r="X36" s="590"/>
      <c r="Y36" s="590" t="s">
        <v>2577</v>
      </c>
      <c r="Z36" s="590"/>
      <c r="AA36" s="590"/>
      <c r="AB36" s="593" t="s">
        <v>2652</v>
      </c>
      <c r="AC36" s="594"/>
      <c r="AD36" s="594"/>
      <c r="AE36" s="593" t="s">
        <v>2668</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10"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