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aisei.local\fs\share\02部門別フォルダ\09子会社\愛誠会施設\はなまるハウス弥生台\00006   入居時必要書類\本入居　入居時契約書類20220301ー\"/>
    </mc:Choice>
  </mc:AlternateContent>
  <xr:revisionPtr revIDLastSave="0" documentId="13_ncr:1_{DAB29E3E-4454-4890-AC4B-8A56E3E448F3}"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3040" windowHeight="812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N284" i="24" l="1"/>
  <c r="N285"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<sst xmlns="http://schemas.openxmlformats.org/spreadsheetml/2006/main" count="3159" uniqueCount="2623">
  <si>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</si>
  <si>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</si>
  <si>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</si>
  <si>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</si>
  <si>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</si>
  <si>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</si>
  <si>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</si>
  <si>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</si>
  <si>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</si>
  <si>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</si>
  <si>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</si>
  <si>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</si>
  <si>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</si>
  <si>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</si>
  <si>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</si>
  <si>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</si>
  <si>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</si>
  <si>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</si>
  <si>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</si>
  <si>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</si>
  <si>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</si>
  <si>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</si>
  <si>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</si>
  <si>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</si>
  <si>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</si>
  <si>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</si>
  <si>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</si>
  <si>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</si>
  <si>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</si>
  <si>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</si>
  <si>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</si>
  <si>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</si>
  <si>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</si>
  <si>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</si>
  <si>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</si>
  <si>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</si>
  <si>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</si>
  <si>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</si>
  <si>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</si>
  <si>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</si>
  <si>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</si>
  <si>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</si>
  <si>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</si>
  <si>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</si>
  <si>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</si>
  <si>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</si>
  <si>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</si>
  <si>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</si>
  <si>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</si>
  <si>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</si>
  <si>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</si>
  <si>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</si>
  <si>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</si>
  <si>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</si>
  <si>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</si>
  <si>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</si>
  <si>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</si>
  <si>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</si>
  <si>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</si>
  <si>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</si>
  <si>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</si>
  <si>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</si>
  <si>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</si>
  <si>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</si>
  <si>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</si>
  <si>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</si>
  <si>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</si>
  <si>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</si>
  <si>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</si>
  <si>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</si>
  <si>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</si>
  <si>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</si>
  <si>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</si>
  <si>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</si>
  <si>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</si>
  <si>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</si>
  <si>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</si>
  <si>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</si>
  <si>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</si>
  <si>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</si>
  <si>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</si>
  <si>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</si>
  <si>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</si>
  <si>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</si>
  <si>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</si>
  <si>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</si>
  <si>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</si>
  <si>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</si>
  <si>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</si>
  <si>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</si>
  <si>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</si>
  <si>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</si>
  <si>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</si>
  <si>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</si>
  <si>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</si>
  <si>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</si>
  <si>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</si>
  <si>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</si>
  <si>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</si>
  <si>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</si>
  <si>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</si>
  <si>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</si>
  <si>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</si>
  <si>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</si>
  <si>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</si>
  <si>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</si>
  <si>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</si>
  <si>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</si>
  <si>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</si>
  <si>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</si>
  <si>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</si>
  <si>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</si>
  <si>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</si>
  <si>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</si>
  <si>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</si>
  <si>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</si>
  <si>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</si>
  <si>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</si>
  <si>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</si>
  <si>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</si>
  <si>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</si>
  <si>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</si>
  <si>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</si>
  <si>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</si>
  <si>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</si>
  <si>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</si>
  <si>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</si>
  <si>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</si>
  <si>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</si>
  <si>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</si>
  <si>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</si>
  <si>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</si>
  <si>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</si>
  <si>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</si>
  <si>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</si>
  <si>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</si>
  <si>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</si>
  <si>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</si>
  <si>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</si>
  <si>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</si>
  <si>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</si>
  <si>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</si>
  <si>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</si>
  <si>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</si>
  <si>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</si>
  <si>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</si>
  <si>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</si>
  <si>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</si>
  <si>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</si>
  <si>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</si>
  <si>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</si>
  <si>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</si>
  <si>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</si>
  <si>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</si>
  <si>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</si>
  <si>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</si>
  <si>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</si>
  <si>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</si>
  <si>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</si>
  <si>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</si>
  <si>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</si>
  <si>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</si>
  <si>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</si>
  <si>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</si>
  <si>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</si>
  <si>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</si>
  <si>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</si>
  <si>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</si>
  <si>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</si>
  <si>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</si>
  <si>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</si>
  <si>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</si>
  <si>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</si>
  <si>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</si>
  <si>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</si>
  <si>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</si>
  <si>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</si>
  <si>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</si>
  <si>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</si>
  <si>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</si>
  <si>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</si>
  <si>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</si>
  <si>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</si>
  <si>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</si>
  <si>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</si>
  <si>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</si>
  <si>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</si>
  <si>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</si>
  <si>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</si>
  <si>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</si>
  <si>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</si>
  <si>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</si>
  <si>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</si>
  <si>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</si>
  <si>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</si>
  <si>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</si>
  <si>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</si>
  <si>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</si>
  <si>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</si>
  <si>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</si>
  <si>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</si>
  <si>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</si>
  <si>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</si>
  <si>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</si>
  <si>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</si>
  <si>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</si>
  <si>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</si>
  <si>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</si>
  <si>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</si>
  <si>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</si>
  <si>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</si>
  <si>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</si>
  <si>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</si>
  <si>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</si>
  <si>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</si>
  <si>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</si>
  <si>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</si>
  <si>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</si>
  <si>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</si>
  <si>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</si>
  <si>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</si>
  <si>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</si>
  <si>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</si>
  <si>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</si>
  <si>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</si>
  <si>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</si>
  <si>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</si>
  <si>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</si>
  <si>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</si>
  <si>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</si>
  <si>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</si>
  <si>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</si>
  <si>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</si>
  <si>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</si>
  <si>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</si>
  <si>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</si>
  <si>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</si>
  <si>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</si>
  <si>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</si>
  <si>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</si>
  <si>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</si>
  <si>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</si>
  <si>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</si>
  <si>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</si>
  <si>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</si>
  <si>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</si>
  <si>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</si>
  <si>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</si>
  <si>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</si>
  <si>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</si>
  <si>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</si>
  <si>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</si>
  <si>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</si>
  <si>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</si>
  <si>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</si>
  <si>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</si>
  <si>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</si>
  <si>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</si>
  <si>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</si>
  <si>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</si>
  <si>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</si>
  <si>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</si>
  <si>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</si>
  <si>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</si>
  <si>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</si>
  <si>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</si>
  <si>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</si>
  <si>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</si>
  <si>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</si>
  <si>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</si>
  <si>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</si>
  <si>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</si>
  <si>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</si>
  <si>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</si>
  <si>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</si>
  <si>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</si>
  <si>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</si>
  <si>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</si>
  <si>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</si>
  <si>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</si>
  <si>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</si>
  <si>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</si>
  <si>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</si>
  <si>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</si>
  <si>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</si>
  <si>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</si>
  <si>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</si>
  <si>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</si>
  <si>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</si>
  <si>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</si>
  <si>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</si>
  <si>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</si>
  <si>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</si>
  <si>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</si>
  <si>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</si>
  <si>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</si>
  <si>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</si>
  <si>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</si>
  <si>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</si>
  <si>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</si>
  <si>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</si>
  <si>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</si>
  <si>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</si>
  <si>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</si>
  <si>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</si>
  <si>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</si>
  <si>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</si>
  <si>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</si>
  <si>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</si>
  <si>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</si>
  <si>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</si>
  <si>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</si>
  <si>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</si>
  <si>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</si>
  <si>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</si>
  <si>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</si>
  <si>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</si>
  <si>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</si>
  <si>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</si>
  <si>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</si>
  <si>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</si>
  <si>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</si>
  <si>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</si>
  <si>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</si>
  <si>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</si>
  <si>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</si>
  <si>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</si>
  <si>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</si>
  <si>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</si>
  <si>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</si>
  <si>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</si>
  <si>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</si>
  <si>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</si>
  <si>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</si>
  <si>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</si>
  <si>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</si>
  <si>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</si>
  <si>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</si>
  <si>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</si>
  <si>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</si>
  <si>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</si>
  <si>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</si>
  <si>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</si>
  <si>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</si>
  <si>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</si>
  <si>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</si>
  <si>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</si>
  <si>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</si>
  <si>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</si>
  <si>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</si>
  <si>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</si>
  <si>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</si>
  <si>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</si>
  <si>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</si>
  <si>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</si>
  <si>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</si>
  <si>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</si>
  <si>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</si>
  <si>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</si>
  <si>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</si>
  <si>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</si>
  <si>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</si>
  <si>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</si>
  <si>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</si>
  <si>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</si>
  <si>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</si>
  <si>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</si>
  <si>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</si>
  <si>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</si>
  <si>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</si>
  <si>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</si>
  <si>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</si>
  <si>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</si>
  <si>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</si>
  <si>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</si>
  <si>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</si>
  <si>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</si>
  <si>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</si>
  <si>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</si>
  <si>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</si>
  <si>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</si>
  <si>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</si>
  <si>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</si>
  <si>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</si>
  <si>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</si>
  <si>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</si>
  <si>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</si>
  <si>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</si>
  <si>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</si>
  <si>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</si>
  <si>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</si>
  <si>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</si>
  <si>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</si>
  <si>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</si>
  <si>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</si>
  <si>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</si>
  <si>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</si>
  <si>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</si>
  <si>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</si>
  <si>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</si>
  <si>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</si>
  <si>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</si>
  <si>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</si>
  <si>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</si>
  <si>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</si>
  <si>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</si>
  <si>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</si>
  <si>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</si>
  <si>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</si>
  <si>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</si>
  <si>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</si>
  <si>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</si>
  <si>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</si>
  <si>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</si>
  <si>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</si>
  <si>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</si>
  <si>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</si>
  <si>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</si>
  <si>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</si>
  <si>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</si>
  <si>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</si>
  <si>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</si>
  <si>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</si>
  <si>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</si>
  <si>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</si>
  <si>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</si>
  <si>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</si>
  <si>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</si>
  <si>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</si>
  <si>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</si>
  <si>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</si>
  <si>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</si>
  <si>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</si>
  <si>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</si>
  <si>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</si>
  <si>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</si>
  <si>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</si>
  <si>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</si>
  <si>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</si>
  <si>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</si>
  <si>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</si>
  <si>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</si>
  <si>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</si>
  <si>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</si>
  <si>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</si>
  <si>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</si>
  <si>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</si>
  <si>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</si>
  <si>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</si>
  <si>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</si>
  <si>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</si>
  <si>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</si>
  <si>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</si>
  <si>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</si>
  <si>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</si>
  <si>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</si>
  <si>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</si>
  <si>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</si>
  <si>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</si>
  <si>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</si>
  <si>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</si>
  <si>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</si>
  <si>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</si>
  <si>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</si>
  <si>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</si>
  <si>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</si>
  <si>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</si>
  <si>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</si>
  <si>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</si>
  <si>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</si>
  <si>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</si>
  <si>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</si>
  <si>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</si>
  <si>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</si>
  <si>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</si>
  <si>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</si>
  <si>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</si>
  <si>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</si>
  <si>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</si>
  <si>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</si>
  <si>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</si>
  <si>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</si>
  <si>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</si>
  <si>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</si>
  <si>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</si>
  <si>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</si>
  <si>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</si>
  <si>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</si>
  <si>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</si>
  <si>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</si>
  <si>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</si>
  <si>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</si>
  <si>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</si>
  <si>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</si>
  <si>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</si>
  <si>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</si>
  <si>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</si>
  <si>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</si>
  <si>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</si>
  <si>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</si>
  <si>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</si>
  <si>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</si>
  <si>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</si>
  <si>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</si>
  <si>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</si>
  <si>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</si>
  <si>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</si>
  <si>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</si>
  <si>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</si>
  <si>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</si>
  <si>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</si>
  <si>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</si>
  <si>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</si>
  <si>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</si>
  <si>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</si>
  <si>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</si>
  <si>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</si>
  <si>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</si>
  <si>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</si>
  <si>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</si>
  <si>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</si>
  <si>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</si>
  <si>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</si>
  <si>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</si>
  <si>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</si>
  <si>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</si>
  <si>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</si>
  <si>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</si>
  <si>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</si>
  <si>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</si>
  <si>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</si>
  <si>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</si>
  <si>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</si>
  <si>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</si>
  <si>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</si>
  <si>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</si>
  <si>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</si>
  <si>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</si>
  <si>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</si>
  <si>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</si>
  <si>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</si>
  <si>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</si>
  <si>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</si>
  <si>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</si>
  <si>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</si>
  <si>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</si>
  <si>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</si>
  <si>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</si>
  <si>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</si>
  <si>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</si>
  <si>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</si>
  <si>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</si>
  <si>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</si>
  <si>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</si>
  <si>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</si>
  <si>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</si>
  <si>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</si>
  <si>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</si>
  <si>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</si>
  <si>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</si>
  <si>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</si>
  <si>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</si>
  <si>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</si>
  <si>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</si>
  <si>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</si>
  <si>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</si>
  <si>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</si>
  <si>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</si>
  <si>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</si>
  <si>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</si>
  <si>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</si>
  <si>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</si>
  <si>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</si>
  <si>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</si>
  <si>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</si>
  <si>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</si>
  <si>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</si>
  <si>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</si>
  <si>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</si>
  <si>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</si>
  <si>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</si>
  <si>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</si>
  <si>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</si>
  <si>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</si>
  <si>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</si>
  <si>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</si>
  <si>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</si>
  <si>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</si>
  <si>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</si>
  <si>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</si>
  <si>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</si>
  <si>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</si>
  <si>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</si>
  <si>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</si>
  <si>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</si>
  <si>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</si>
  <si>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</si>
  <si>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</si>
  <si>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</si>
  <si>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</si>
  <si>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</si>
  <si>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</si>
  <si>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</si>
  <si>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</si>
  <si>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</si>
  <si>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</si>
  <si>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</si>
  <si>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</si>
  <si>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</si>
  <si>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</si>
  <si>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</si>
  <si>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</si>
  <si>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</si>
  <si>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</si>
  <si>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</si>
  <si>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</si>
  <si>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</si>
  <si>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</si>
  <si>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</si>
  <si>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</si>
  <si>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</si>
  <si>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</si>
  <si>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</si>
  <si>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</si>
  <si>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</si>
  <si>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</si>
  <si>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</si>
  <si>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</si>
  <si>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</si>
  <si>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</si>
  <si>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</si>
  <si>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</si>
  <si>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</si>
  <si>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</si>
  <si>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</si>
  <si>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</si>
  <si>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</si>
  <si>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</si>
  <si>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</si>
  <si>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</si>
  <si>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</si>
  <si>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</si>
  <si>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</si>
  <si>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</si>
  <si>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</si>
  <si>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</si>
  <si>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</si>
  <si>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</si>
  <si>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</si>
  <si>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</si>
  <si>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</si>
  <si>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</si>
  <si>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</si>
  <si>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</si>
  <si>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</si>
  <si>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</si>
  <si>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</si>
  <si>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</si>
  <si>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</si>
  <si>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</si>
  <si>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</si>
  <si>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</si>
  <si>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</si>
  <si>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</si>
  <si>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</si>
  <si>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</si>
  <si>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</si>
  <si>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</si>
  <si>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</si>
  <si>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</si>
  <si>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</si>
  <si>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</si>
  <si>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</si>
  <si>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</si>
  <si>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</si>
  <si>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</si>
  <si>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</si>
  <si>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</si>
  <si>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</si>
  <si>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</si>
  <si>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</si>
  <si>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</si>
  <si>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</si>
  <si>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</si>
  <si>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</si>
  <si>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</si>
  <si>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</si>
  <si>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</si>
  <si>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</si>
  <si>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</si>
  <si>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</si>
  <si>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</si>
  <si>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</si>
  <si>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</si>
  <si>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</si>
  <si>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</si>
  <si>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</si>
  <si>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</si>
  <si>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</si>
  <si>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</si>
  <si>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</si>
  <si>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</si>
  <si>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</si>
  <si>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</si>
  <si>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</si>
  <si>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</si>
  <si>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</si>
  <si>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</si>
  <si>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</si>
  <si>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</si>
  <si>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</si>
  <si>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</si>
  <si>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</si>
  <si>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</si>
  <si>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</si>
  <si>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</si>
  <si>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</si>
  <si>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</si>
  <si>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</si>
  <si>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</si>
  <si>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</si>
  <si>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</si>
  <si>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</si>
  <si>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</si>
  <si>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</si>
  <si>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</si>
  <si>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</si>
  <si>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</si>
  <si>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</si>
  <si>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</si>
  <si>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</si>
  <si>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</si>
  <si>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</si>
  <si>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</si>
  <si>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</si>
  <si>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</si>
  <si>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</si>
  <si>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</si>
  <si>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</si>
  <si>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</si>
  <si>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</si>
  <si>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</si>
  <si>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</si>
  <si>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</si>
  <si>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</si>
  <si>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</si>
  <si>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</si>
  <si>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</si>
  <si>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</si>
  <si>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</si>
  <si>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</si>
  <si>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</si>
  <si>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</si>
  <si>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</si>
  <si>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</si>
  <si>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</si>
  <si>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</si>
  <si>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</si>
  <si>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</si>
  <si>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</si>
  <si>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</si>
  <si>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</si>
  <si>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</si>
  <si>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</si>
  <si>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</si>
  <si>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</si>
  <si>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</si>
  <si>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</si>
  <si>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</si>
  <si>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</si>
  <si>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</si>
  <si>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</si>
  <si>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</si>
  <si>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</si>
  <si>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</si>
  <si>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</si>
  <si>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</si>
  <si>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</si>
  <si>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</si>
  <si>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</si>
  <si>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</si>
  <si>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</si>
  <si>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</si>
  <si>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</si>
  <si>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</si>
  <si>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</si>
  <si>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</si>
  <si>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</si>
  <si>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</si>
  <si>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</si>
  <si>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</si>
  <si>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</si>
  <si>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</si>
  <si>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</si>
  <si>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</si>
  <si>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</si>
  <si>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</si>
  <si>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</si>
  <si>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</si>
  <si>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</si>
  <si>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</si>
  <si>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</si>
  <si>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</si>
  <si>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</si>
  <si>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</si>
  <si>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</si>
  <si>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</si>
  <si>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</si>
  <si>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</si>
  <si>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</si>
  <si>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</si>
  <si>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</si>
  <si>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</si>
  <si>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</si>
  <si>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</si>
  <si>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</si>
  <si>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</si>
  <si>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</si>
  <si>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</si>
  <si>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</si>
  <si>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</si>
  <si>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</si>
  <si>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</si>
  <si>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</si>
  <si>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</si>
  <si>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</si>
  <si>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</si>
  <si>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</si>
  <si>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</si>
  <si>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</si>
  <si>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</si>
  <si>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</si>
  <si>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</si>
  <si>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</si>
  <si>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</si>
  <si>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</si>
  <si>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</si>
  <si>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</si>
  <si>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</si>
  <si>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</si>
  <si>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</si>
  <si>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</si>
  <si>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</si>
  <si>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</si>
  <si>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</si>
  <si>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</si>
  <si>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</si>
  <si>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</si>
  <si>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</si>
  <si>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</si>
  <si>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</si>
  <si>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</si>
  <si>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</si>
  <si>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</si>
  <si>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</si>
  <si>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</si>
  <si>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</si>
  <si>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</si>
  <si>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</si>
  <si>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</si>
  <si>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</si>
  <si>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</si>
  <si>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</si>
  <si>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</si>
  <si>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</si>
  <si>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</si>
  <si>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</si>
  <si>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</si>
  <si>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</si>
  <si>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</si>
  <si>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</si>
  <si>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</si>
  <si>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</si>
  <si>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</si>
  <si>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</si>
  <si>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</si>
  <si>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</si>
  <si>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</si>
  <si>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</si>
  <si>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</si>
  <si>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</si>
  <si>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</si>
  <si>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</si>
  <si>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</si>
  <si>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</si>
  <si>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</si>
  <si>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</si>
  <si>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</si>
  <si>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</si>
  <si>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</si>
  <si>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</si>
  <si>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</si>
  <si>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</si>
  <si>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</si>
  <si>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</si>
  <si>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</si>
  <si>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</si>
  <si>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</si>
  <si>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</si>
  <si>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</si>
  <si>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</si>
  <si>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</si>
  <si>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</si>
  <si>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</si>
  <si>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</si>
  <si>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</si>
  <si>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</si>
  <si>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</si>
  <si>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</si>
  <si>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</si>
  <si>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</si>
  <si>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</si>
  <si>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</si>
  <si>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</si>
  <si>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</si>
  <si>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</si>
  <si>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</si>
  <si>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</si>
  <si>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</si>
  <si>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</si>
  <si>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</si>
  <si>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</si>
  <si>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</si>
  <si>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</si>
  <si>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</si>
  <si>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</si>
  <si>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</si>
  <si>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</si>
  <si>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</si>
  <si>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</si>
  <si>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</si>
  <si>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</si>
  <si>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</si>
  <si>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</si>
  <si>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</si>
  <si>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</si>
  <si>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</si>
  <si>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</si>
  <si>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</si>
  <si>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</si>
  <si>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</si>
  <si>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</si>
  <si>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</si>
  <si>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</si>
  <si>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</si>
  <si>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</si>
  <si>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</si>
  <si>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</si>
  <si>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</si>
  <si>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</si>
  <si>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</si>
  <si>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</si>
  <si>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</si>
  <si>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</si>
  <si>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</si>
  <si>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</si>
  <si>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</si>
  <si>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</si>
  <si>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</si>
  <si>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</si>
  <si>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</si>
  <si>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</si>
  <si>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</si>
  <si>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</si>
  <si>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</si>
  <si>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</si>
  <si>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</si>
  <si>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</si>
  <si>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</si>
  <si>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</si>
  <si>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</si>
  <si>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</si>
  <si>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</si>
  <si>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</si>
  <si>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</si>
  <si>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</si>
  <si>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</si>
  <si>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</si>
  <si>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</si>
  <si>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</si>
  <si>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</si>
  <si>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</si>
  <si>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</si>
  <si>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</si>
  <si>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</si>
  <si>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</si>
  <si>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</si>
  <si>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</si>
  <si>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</si>
  <si>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</si>
  <si>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</si>
  <si>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</si>
  <si>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</si>
  <si>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</si>
  <si>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</si>
  <si>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</si>
  <si>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</si>
  <si>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</si>
  <si>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</si>
  <si>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</si>
  <si>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</si>
  <si>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</si>
  <si>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</si>
  <si>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</si>
  <si>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</si>
  <si>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</si>
  <si>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</si>
  <si>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</si>
  <si>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</si>
  <si>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</si>
  <si>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</si>
  <si>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</si>
  <si>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</si>
  <si>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</si>
  <si>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</si>
  <si>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</si>
  <si>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</si>
  <si>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</si>
  <si>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</si>
  <si>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</si>
  <si>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</si>
  <si>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</si>
  <si>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</si>
  <si>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</si>
  <si>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</si>
  <si>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</si>
  <si>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</si>
  <si>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</si>
  <si>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</si>
  <si>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</si>
  <si>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</si>
  <si>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</si>
  <si>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</si>
  <si>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</si>
  <si>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</si>
  <si>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</si>
  <si>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</si>
  <si>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</si>
  <si>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</si>
  <si>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</si>
  <si>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</si>
  <si>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</si>
  <si>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</si>
  <si>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</si>
  <si>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</si>
  <si>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</si>
  <si>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</si>
  <si>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</si>
  <si>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</si>
  <si>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</si>
  <si>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</si>
  <si>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</si>
  <si>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</si>
  <si>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</si>
  <si>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</si>
  <si>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</si>
  <si>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</si>
  <si>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</si>
  <si>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</si>
  <si>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</si>
  <si>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</si>
  <si>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</si>
  <si>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</si>
  <si>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</si>
  <si>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</si>
  <si>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</si>
  <si>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</si>
  <si>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</si>
  <si>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</si>
  <si>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</si>
  <si>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</si>
  <si>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</si>
  <si>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</si>
  <si>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</si>
  <si>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</si>
  <si>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</si>
  <si>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</si>
  <si>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</si>
  <si>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</si>
  <si>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</si>
  <si>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</si>
  <si>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</si>
  <si>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</si>
  <si>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</si>
  <si>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</si>
  <si>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</si>
  <si>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</si>
  <si>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</si>
  <si>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</si>
  <si>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</si>
  <si>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</si>
  <si>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</si>
  <si>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</si>
  <si>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</si>
  <si>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</si>
  <si>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</si>
  <si>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</si>
  <si>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</si>
  <si>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</si>
  <si>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</si>
  <si>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</si>
  <si>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</si>
  <si>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</si>
  <si>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</si>
  <si>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</si>
  <si>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</si>
  <si>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</si>
  <si>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</si>
  <si>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</si>
  <si>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</si>
  <si>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</si>
  <si>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</si>
  <si>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</si>
  <si>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</si>
  <si>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</si>
  <si>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</si>
  <si>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</si>
  <si>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</si>
  <si>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</si>
  <si>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</si>
  <si>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</si>
  <si>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</si>
  <si>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</si>
  <si>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</si>
  <si>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</si>
  <si>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</si>
  <si>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</si>
  <si>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</si>
  <si>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</si>
  <si>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</si>
  <si>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</si>
  <si>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</si>
  <si>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</si>
  <si>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</si>
  <si>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</si>
  <si>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</si>
  <si>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</si>
  <si>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</si>
  <si>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</si>
  <si>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</si>
  <si>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</si>
  <si>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</si>
  <si>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</si>
  <si>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</si>
  <si>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</si>
  <si>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</si>
  <si>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</si>
  <si>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</si>
  <si>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</si>
  <si>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</si>
  <si>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</si>
  <si>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</si>
  <si>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</si>
  <si>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</si>
  <si>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</si>
  <si>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</si>
  <si>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</si>
  <si>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</si>
  <si>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</si>
  <si>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</si>
  <si>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</si>
  <si>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</si>
  <si>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</si>
  <si>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</si>
  <si>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</si>
  <si>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</si>
  <si>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</si>
  <si>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</si>
  <si>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</si>
  <si>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</si>
  <si>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</si>
  <si>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</si>
  <si>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</si>
  <si>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</si>
  <si>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</si>
  <si>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</si>
  <si>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</si>
  <si>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</si>
  <si>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</si>
  <si>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</si>
  <si>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</si>
  <si>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</si>
  <si>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</si>
  <si>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</si>
  <si>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</si>
  <si>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</si>
  <si>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</si>
  <si>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</si>
  <si>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</si>
  <si>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</si>
  <si>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</si>
  <si>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</si>
  <si>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</si>
  <si>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</si>
  <si>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</si>
  <si>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</si>
  <si>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</si>
  <si>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</si>
  <si>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</si>
  <si>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</si>
  <si>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</si>
  <si>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</si>
  <si>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</si>
  <si>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</si>
  <si>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</si>
  <si>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</si>
  <si>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</si>
  <si>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</si>
  <si>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</si>
  <si>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</si>
  <si>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</si>
  <si>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</si>
  <si>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</si>
  <si>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</si>
  <si>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</si>
  <si>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</si>
  <si>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</si>
  <si>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</si>
  <si>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</si>
  <si>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</si>
  <si>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</si>
  <si>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</si>
  <si>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</si>
  <si>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</si>
  <si>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</si>
  <si>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</si>
  <si>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</si>
  <si>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</si>
  <si>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</si>
  <si>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</si>
  <si>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</si>
  <si>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</si>
  <si>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</si>
  <si>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</si>
  <si>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</si>
  <si>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</si>
  <si>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</si>
  <si>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</si>
  <si>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</si>
  <si>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</si>
  <si>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</si>
  <si>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</si>
  <si>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</si>
  <si>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</si>
  <si>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</si>
  <si>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</si>
  <si>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</si>
  <si>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</si>
  <si>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</si>
  <si>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</si>
  <si>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</si>
  <si>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</si>
  <si>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</si>
  <si>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</si>
  <si>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</si>
  <si>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</si>
  <si>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</si>
  <si>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</si>
  <si>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</si>
  <si>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</si>
  <si>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</si>
  <si>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</si>
  <si>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</si>
  <si>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</si>
  <si>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</si>
  <si>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</si>
  <si>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</si>
  <si>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</si>
  <si>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</si>
  <si>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</si>
  <si>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</si>
  <si>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</si>
  <si>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</si>
  <si>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</si>
  <si>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</si>
  <si>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</si>
  <si>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</si>
  <si>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</si>
  <si>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</si>
  <si>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</si>
  <si>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</si>
  <si>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</si>
  <si>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</si>
  <si>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</si>
  <si>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</si>
  <si>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</si>
  <si>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</si>
  <si>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</si>
  <si>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</si>
  <si>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</si>
  <si>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</si>
  <si>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</si>
  <si>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</si>
  <si>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</si>
  <si>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</si>
  <si>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</si>
  <si>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</si>
  <si>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</si>
  <si>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</si>
  <si>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</si>
  <si>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</si>
  <si>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</si>
  <si>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</si>
  <si>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</si>
  <si>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</si>
  <si>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</si>
  <si>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</si>
  <si>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</si>
  <si>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</si>
  <si>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</si>
  <si>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</si>
  <si>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</si>
  <si>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</si>
  <si>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</si>
  <si>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</si>
  <si>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</si>
  <si>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</si>
  <si>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</si>
  <si>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</si>
  <si>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</si>
  <si>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</si>
  <si>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</si>
  <si>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</si>
  <si>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</si>
  <si>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</si>
  <si>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</si>
  <si>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</si>
  <si>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</si>
  <si>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</si>
  <si>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</si>
  <si>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</si>
  <si>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</si>
  <si>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</si>
  <si>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</si>
  <si>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</si>
  <si>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</si>
  <si>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</si>
  <si>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</si>
  <si>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</si>
  <si>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</si>
  <si>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</si>
  <si>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</si>
  <si>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</si>
  <si>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</si>
  <si>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</si>
  <si>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</si>
  <si>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</si>
  <si>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</si>
  <si>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</si>
  <si>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</si>
  <si>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</si>
  <si>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</si>
  <si>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</si>
  <si>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</si>
  <si>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</si>
  <si>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</si>
  <si>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</si>
  <si>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</si>
  <si>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</si>
  <si>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</si>
  <si>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</si>
  <si>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</si>
  <si>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</si>
  <si>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</si>
  <si>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</si>
  <si>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</si>
  <si>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</si>
  <si>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</si>
  <si>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</si>
  <si>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</si>
  <si>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</si>
  <si>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</si>
  <si>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</si>
  <si>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</si>
  <si>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</si>
  <si>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</si>
  <si>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</si>
  <si>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</si>
  <si>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</si>
  <si>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</si>
  <si>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</si>
  <si>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</si>
  <si>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</si>
  <si>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</si>
  <si>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</si>
  <si>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</si>
  <si>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</si>
  <si>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</si>
  <si>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</si>
  <si>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</si>
  <si>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</si>
  <si>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</si>
  <si>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</si>
  <si>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</si>
  <si>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</si>
  <si>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</si>
  <si>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</si>
  <si>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</si>
  <si>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</si>
  <si>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</si>
  <si>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</si>
  <si>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</si>
  <si>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</si>
  <si>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</si>
  <si>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</si>
  <si>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</si>
  <si>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</si>
  <si>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</si>
  <si>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</si>
  <si>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</si>
  <si>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</si>
  <si>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</si>
  <si>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</si>
  <si>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</si>
  <si>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</si>
  <si>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</si>
  <si>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</si>
  <si>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</si>
  <si>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</si>
  <si>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</si>
  <si>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</si>
  <si>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</si>
  <si>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</si>
  <si>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</si>
  <si>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</si>
  <si>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</si>
  <si>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</si>
  <si>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</si>
  <si>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</si>
  <si>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</si>
  <si>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</si>
  <si>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</si>
  <si>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</si>
  <si>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</si>
  <si>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</si>
  <si>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</si>
  <si>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</si>
  <si>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</si>
  <si>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</si>
  <si>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</si>
  <si>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</si>
  <si>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</si>
  <si>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</si>
  <si>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</si>
  <si>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</si>
  <si>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</si>
  <si>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</si>
  <si>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</si>
  <si>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</si>
  <si>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</si>
  <si>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</si>
  <si>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</si>
  <si>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</si>
  <si>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</si>
  <si>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</si>
  <si>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</si>
  <si>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</si>
  <si>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</si>
  <si>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</si>
  <si>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</si>
  <si>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</si>
  <si>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</si>
  <si>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</si>
  <si>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</si>
  <si>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</si>
  <si>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</si>
  <si>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</si>
  <si>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</si>
  <si>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</si>
  <si>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</si>
  <si>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</si>
  <si>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</si>
  <si>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</si>
  <si>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</si>
  <si>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</si>
  <si>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</si>
  <si>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</si>
  <si>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</si>
  <si>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</si>
  <si>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</si>
  <si>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</si>
  <si>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</si>
  <si>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</si>
  <si>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</si>
  <si>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</si>
  <si>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</si>
  <si>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</si>
  <si>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</si>
  <si>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</si>
  <si>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</si>
  <si>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</si>
  <si>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</si>
  <si>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</si>
  <si>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</si>
  <si>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</si>
  <si>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</si>
  <si>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</si>
  <si>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</si>
  <si>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</si>
  <si>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</si>
  <si>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</si>
  <si>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</si>
  <si>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</si>
  <si>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</si>
  <si>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</si>
  <si>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</si>
  <si>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</si>
  <si>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</si>
  <si>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</si>
  <si>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</si>
  <si>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</si>
  <si>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</si>
  <si>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</si>
  <si>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</si>
  <si>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</si>
  <si>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</si>
  <si>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</si>
  <si>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</si>
  <si>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</si>
  <si>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</si>
  <si>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</si>
  <si>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</si>
  <si>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</si>
  <si>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</si>
  <si>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</si>
  <si>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</si>
  <si>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</si>
  <si>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</si>
  <si>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</si>
  <si>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</si>
  <si>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</si>
  <si>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</si>
  <si>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</si>
  <si>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</si>
  <si>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</si>
  <si>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</si>
  <si>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</si>
  <si>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</si>
  <si>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</si>
  <si>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</si>
  <si>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</si>
  <si>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</si>
  <si>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</si>
  <si>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</si>
  <si>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</si>
  <si>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</si>
  <si>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</si>
  <si>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</si>
  <si>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</si>
  <si>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</si>
  <si>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</si>
  <si>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</si>
  <si>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</si>
  <si>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</si>
  <si>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</si>
  <si>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</si>
  <si>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</si>
  <si>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</si>
  <si>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</si>
  <si>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</si>
  <si>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</si>
  <si>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</si>
  <si>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</si>
  <si>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</si>
  <si>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</si>
  <si>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</si>
  <si>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</si>
  <si>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</si>
  <si>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</si>
  <si>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</si>
  <si>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</si>
  <si>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</si>
  <si>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</si>
  <si>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</si>
  <si>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</si>
  <si>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</si>
  <si>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</si>
  <si>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</si>
  <si>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</si>
  <si>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</si>
  <si>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</si>
  <si>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</si>
  <si>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</si>
  <si>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</si>
  <si>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</si>
  <si>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</si>
  <si>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</si>
  <si>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</si>
  <si>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</si>
  <si>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</si>
  <si>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</si>
  <si>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</si>
  <si>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</si>
  <si>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</si>
  <si>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</si>
  <si>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</si>
  <si>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</si>
  <si>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</si>
  <si>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</si>
  <si>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</si>
  <si>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</si>
  <si>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</si>
  <si>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</si>
  <si>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</si>
  <si>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</si>
  <si>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</si>
  <si>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</si>
  <si>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</si>
  <si>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</si>
  <si>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</si>
  <si>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</si>
  <si>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</si>
  <si>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</si>
  <si>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</si>
  <si>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</si>
  <si>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</si>
  <si>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</si>
  <si>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</si>
  <si>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</si>
  <si>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</si>
  <si>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</si>
  <si>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</si>
  <si>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</si>
  <si>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</si>
  <si>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</si>
  <si>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</si>
  <si>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</si>
  <si>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</si>
  <si>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</si>
  <si>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</si>
  <si>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</si>
  <si>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</si>
  <si>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</si>
  <si>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</si>
  <si>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</si>
  <si>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</si>
  <si>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</si>
  <si>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</si>
  <si>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</si>
  <si>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</si>
  <si>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</si>
  <si>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</si>
  <si>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</si>
  <si>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</si>
  <si>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</si>
  <si>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</si>
  <si>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</si>
  <si>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</si>
  <si>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</si>
  <si>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</si>
  <si>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</si>
  <si>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</si>
  <si>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</si>
  <si>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</si>
  <si>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</si>
  <si>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</si>
  <si>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</si>
  <si>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</si>
  <si>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</si>
  <si>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</si>
  <si>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</si>
  <si>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</si>
  <si>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</si>
  <si>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</si>
  <si>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</si>
  <si>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</si>
  <si>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</si>
  <si>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</si>
  <si>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</si>
  <si>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</si>
  <si>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</si>
  <si>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</si>
  <si>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</si>
  <si>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</si>
  <si>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</si>
  <si>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</si>
  <si>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</si>
  <si>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</si>
  <si>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</si>
  <si>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</si>
  <si>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</si>
  <si>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</si>
  <si>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</si>
  <si>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</si>
  <si>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</si>
  <si>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</si>
  <si>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</si>
  <si>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</si>
  <si>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</si>
  <si>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</si>
  <si>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</si>
  <si>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</si>
  <si>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</si>
  <si>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</si>
  <si>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</si>
  <si>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</si>
  <si>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</si>
  <si>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</si>
  <si>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</si>
  <si>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</si>
  <si>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</si>
  <si>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</si>
  <si>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</si>
  <si>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</si>
  <si>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</si>
  <si>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</si>
  <si>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</si>
  <si>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</si>
  <si>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</si>
  <si>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</si>
  <si>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</si>
  <si>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</si>
  <si>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</si>
  <si>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</si>
  <si>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</si>
  <si>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</si>
  <si>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</si>
  <si>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</si>
  <si>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</si>
  <si>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</si>
  <si>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</si>
  <si>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</si>
  <si>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</si>
  <si>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</si>
  <si>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</si>
  <si>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</si>
  <si>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</si>
  <si>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</si>
  <si>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</si>
  <si>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</si>
  <si>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</si>
  <si>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</si>
  <si>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</si>
  <si>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</si>
  <si>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</si>
  <si>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</si>
  <si>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</si>
  <si>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</si>
  <si>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</si>
  <si>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</si>
  <si>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</si>
  <si>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</si>
  <si>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</si>
  <si>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</si>
  <si>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</si>
  <si>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</si>
  <si>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</si>
  <si>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</si>
  <si>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</si>
  <si>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</si>
  <si>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</si>
  <si>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</si>
  <si>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</si>
  <si>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</si>
  <si>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</si>
  <si>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</si>
  <si>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</si>
  <si>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</si>
  <si>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</si>
  <si>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</si>
  <si>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</si>
  <si>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</si>
  <si>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</si>
  <si>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</si>
  <si>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</si>
  <si>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</si>
  <si>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</si>
  <si>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</si>
  <si>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</si>
  <si>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</si>
  <si>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</si>
  <si>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</si>
  <si>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</si>
  <si>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</si>
  <si>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</si>
  <si>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</si>
  <si>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</si>
  <si>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</si>
  <si>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</si>
  <si>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</si>
  <si>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</si>
  <si>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</si>
  <si>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</si>
  <si>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</si>
  <si>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</si>
  <si>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</si>
  <si>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</si>
  <si>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</si>
  <si>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</si>
  <si>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</si>
  <si>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</si>
  <si>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</si>
  <si>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</si>
  <si>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</si>
  <si>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</si>
  <si>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</si>
  <si>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</si>
  <si>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</si>
  <si>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</si>
  <si>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</si>
  <si>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</si>
  <si>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</si>
  <si>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</si>
  <si>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</si>
  <si>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</si>
  <si>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</si>
  <si>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</si>
  <si>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</si>
  <si>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</si>
  <si>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</si>
  <si>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</si>
  <si>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</si>
  <si>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</si>
  <si>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</si>
  <si>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</si>
  <si>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</si>
  <si>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</si>
  <si>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</si>
  <si>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</si>
  <si>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</si>
  <si>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</si>
  <si>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</si>
  <si>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</si>
  <si>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</si>
  <si>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</si>
  <si>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</si>
  <si>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</si>
  <si>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</si>
  <si>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</si>
  <si>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</si>
  <si>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</si>
  <si>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</si>
  <si>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</si>
  <si>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</si>
  <si>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</si>
  <si>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</si>
  <si>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</si>
  <si>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</si>
  <si>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</si>
  <si>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</si>
  <si>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</si>
  <si>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</si>
  <si>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</si>
  <si>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</si>
  <si>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</si>
  <si>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</si>
  <si>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</si>
  <si>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</si>
  <si>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</si>
  <si>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</si>
  <si>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</si>
  <si>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</si>
  <si>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</si>
  <si>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</si>
  <si>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</si>
  <si>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</si>
  <si>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</si>
  <si>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</si>
  <si>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</si>
  <si>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</si>
  <si>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</si>
  <si>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</si>
  <si>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</si>
  <si>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</si>
  <si>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</si>
  <si>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</si>
  <si>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</si>
  <si>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</si>
  <si>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</si>
  <si>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</si>
  <si>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</si>
  <si>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</si>
  <si>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</si>
  <si>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</si>
  <si>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</si>
  <si>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</si>
  <si>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</si>
  <si>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</si>
  <si>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</si>
  <si>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</si>
  <si>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</si>
  <si>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</si>
  <si>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</si>
  <si>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</si>
  <si>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</si>
  <si>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</si>
  <si>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</si>
  <si>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</si>
  <si>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</si>
  <si>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</si>
  <si>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</si>
  <si>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</si>
  <si>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</si>
  <si>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</si>
  <si>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</si>
  <si>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</si>
  <si>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</si>
  <si>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</si>
  <si>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</si>
  <si>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</si>
  <si>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</si>
  <si>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</si>
  <si>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</si>
  <si>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</si>
  <si>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</si>
  <si>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</si>
  <si>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</si>
  <si>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</si>
  <si>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</si>
  <si>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</si>
  <si>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</si>
  <si>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</si>
  <si>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</si>
  <si>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</si>
  <si>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</si>
  <si>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</si>
  <si>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</si>
  <si>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</si>
  <si>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</si>
  <si>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</si>
  <si>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</si>
  <si>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</si>
  <si>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</si>
  <si>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</si>
  <si>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</si>
  <si>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</si>
  <si>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</si>
  <si>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</si>
  <si>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</si>
  <si>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</si>
  <si>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</si>
  <si>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</si>
  <si>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</si>
  <si>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</si>
  <si>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</si>
  <si>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</si>
  <si>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</si>
  <si>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</si>
  <si>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</si>
  <si>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</si>
  <si>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</si>
  <si>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</si>
  <si>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</si>
  <si>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</si>
  <si>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</si>
  <si>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</si>
  <si>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</si>
  <si>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</si>
  <si>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</si>
  <si>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</si>
  <si>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</si>
  <si>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</si>
  <si>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</si>
  <si>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</si>
  <si>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</si>
  <si>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</si>
  <si>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</si>
  <si>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</si>
  <si>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</si>
  <si>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</si>
  <si>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</si>
  <si>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</si>
  <si>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</si>
  <si>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</si>
  <si>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</si>
  <si>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</si>
  <si>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</si>
  <si>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</si>
  <si>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</si>
  <si>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</si>
  <si>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</si>
  <si>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</si>
  <si>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</si>
  <si>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</si>
  <si>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</si>
  <si>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</si>
  <si>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</si>
  <si>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</si>
  <si>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</si>
  <si>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</si>
  <si>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</si>
  <si>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</si>
  <si>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</si>
  <si>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</si>
  <si>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</si>
  <si>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</si>
  <si>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</si>
  <si>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</si>
  <si>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</si>
  <si>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</si>
  <si>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</si>
  <si>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</si>
  <si>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</si>
  <si>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</si>
  <si>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</si>
  <si>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</si>
  <si>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</si>
  <si>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</si>
  <si>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</si>
  <si>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</si>
  <si>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</si>
  <si>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</si>
  <si>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</si>
  <si>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</si>
  <si>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</si>
  <si>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</si>
  <si>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</si>
  <si>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</si>
  <si>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</si>
  <si>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</si>
  <si>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</si>
  <si>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</si>
  <si>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</si>
  <si>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</si>
  <si>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</si>
  <si>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</si>
  <si>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</si>
  <si>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</si>
  <si>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</si>
  <si>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</si>
  <si>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</si>
  <si>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</si>
  <si>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</si>
  <si>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</si>
  <si>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</si>
  <si>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</si>
  <si>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</si>
  <si>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</si>
  <si>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</si>
  <si>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</si>
  <si>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</si>
  <si>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</si>
  <si>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</si>
  <si>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</si>
  <si>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</si>
  <si>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</si>
  <si>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</si>
  <si>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</si>
  <si>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</si>
  <si>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</si>
  <si>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</si>
  <si>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</si>
  <si>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</si>
  <si>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</si>
  <si>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</si>
  <si>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</si>
  <si>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</si>
  <si>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</si>
  <si>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</si>
  <si>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</si>
  <si>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</si>
  <si>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</si>
  <si>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</si>
  <si>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</si>
  <si>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</si>
  <si>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</si>
  <si>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</si>
  <si>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</si>
  <si>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</si>
  <si>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</si>
  <si>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</si>
  <si>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</si>
  <si>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</si>
  <si>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</si>
  <si>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</si>
  <si>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</si>
  <si>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</si>
  <si>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</si>
  <si>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</si>
  <si>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</si>
  <si>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</si>
  <si>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</si>
  <si>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</si>
  <si>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</si>
  <si>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</si>
  <si>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</si>
  <si>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</si>
  <si>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</si>
  <si>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</si>
  <si>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</si>
  <si>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</si>
  <si>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</si>
  <si>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</si>
  <si>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</si>
  <si>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</si>
  <si>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</si>
  <si>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</si>
  <si>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</si>
  <si>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</si>
  <si>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</si>
  <si>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</si>
  <si>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</si>
  <si>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</si>
  <si>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</si>
  <si>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</si>
  <si>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</si>
  <si>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</si>
  <si>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</si>
  <si>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</si>
  <si>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</si>
  <si>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</si>
  <si>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</si>
  <si>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</si>
  <si>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</si>
  <si>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</si>
  <si>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</si>
  <si>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</si>
  <si>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</si>
  <si>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</si>
  <si>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</si>
  <si>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</si>
  <si>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</si>
  <si>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</si>
  <si>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</si>
  <si>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</si>
  <si>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</si>
  <si>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</si>
  <si>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</si>
  <si>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</si>
  <si>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</si>
  <si>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</si>
  <si>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</si>
  <si>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</si>
  <si>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</si>
  <si>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</si>
  <si>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</si>
  <si>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</si>
  <si>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</si>
  <si>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</si>
  <si>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</si>
  <si>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</si>
  <si>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</si>
  <si>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</si>
  <si>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</si>
  <si>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</si>
  <si>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</si>
  <si>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</si>
  <si>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</si>
  <si>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</si>
  <si>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</si>
  <si>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</si>
  <si>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</si>
  <si>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</si>
  <si>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</si>
  <si>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</si>
  <si>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</si>
  <si>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</si>
  <si>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</si>
  <si>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</si>
  <si>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</si>
  <si>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</si>
  <si>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</si>
  <si>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</si>
  <si>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</si>
  <si>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</si>
  <si>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</si>
  <si>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</si>
  <si>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</si>
  <si>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</si>
  <si>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</si>
  <si>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</si>
  <si>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</si>
  <si>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</si>
  <si>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</si>
  <si>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</si>
  <si>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</si>
  <si>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</si>
  <si>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</si>
  <si>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</si>
  <si>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</si>
  <si>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</si>
  <si>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</si>
  <si>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</si>
  <si>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</si>
  <si>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</si>
  <si>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</si>
  <si>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</si>
  <si>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</si>
  <si>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</si>
  <si>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</si>
  <si>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</si>
  <si>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</si>
  <si>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</si>
  <si>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</si>
  <si>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</si>
  <si>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</si>
  <si>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</si>
  <si>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</si>
  <si>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</si>
  <si>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</si>
  <si>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</si>
  <si>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</si>
  <si>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</si>
  <si>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</si>
  <si>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</si>
  <si>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</si>
  <si>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</si>
  <si>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</si>
  <si>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</si>
  <si>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</si>
  <si>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</si>
  <si>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</si>
  <si>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</si>
  <si>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</si>
  <si>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</si>
  <si>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</si>
  <si>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</si>
  <si>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</si>
  <si>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</si>
  <si>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</si>
  <si>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</si>
  <si>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</si>
  <si>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</si>
  <si>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</si>
  <si>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</si>
  <si>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</si>
  <si>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</si>
  <si>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</si>
  <si>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</si>
  <si>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</si>
  <si>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</si>
  <si>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</si>
  <si>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</si>
  <si>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</si>
  <si>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</si>
  <si>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</si>
  <si>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</si>
  <si>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</si>
  <si>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</si>
  <si>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</si>
  <si>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</si>
  <si>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</si>
  <si>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</si>
  <si>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</si>
  <si>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</si>
  <si>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</si>
  <si>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</si>
  <si>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</si>
  <si>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</si>
  <si>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</si>
  <si>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</si>
  <si>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</si>
  <si>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</si>
  <si>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</si>
  <si>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</si>
  <si>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</si>
  <si>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</si>
  <si>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</si>
  <si>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</si>
  <si>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</si>
  <si>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</si>
  <si>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</si>
  <si>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</si>
  <si>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</si>
  <si>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</si>
  <si>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</si>
  <si>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</si>
  <si>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</si>
  <si>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</si>
  <si>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</si>
  <si>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</si>
  <si>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</si>
  <si>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</si>
  <si>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</si>
  <si>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</si>
  <si>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</si>
  <si>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</si>
  <si>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</si>
  <si>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</si>
  <si>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</si>
  <si>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</si>
  <si>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</si>
  <si>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</si>
  <si>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</si>
  <si>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</si>
  <si>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</si>
  <si>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</si>
  <si>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</si>
  <si>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</si>
  <si>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</si>
  <si>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</si>
  <si>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</si>
  <si>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</si>
  <si>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</si>
  <si>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</si>
  <si>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</si>
  <si>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</si>
  <si>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</si>
  <si>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</si>
  <si>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</si>
  <si>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</si>
  <si>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</si>
  <si>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</si>
  <si>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</si>
  <si>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</si>
  <si>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</si>
  <si>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</si>
  <si>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</si>
  <si>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</si>
  <si>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</si>
  <si>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</si>
  <si>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</si>
  <si>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</si>
  <si>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</si>
  <si>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</si>
  <si>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</si>
  <si>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</si>
  <si>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</si>
  <si>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</si>
  <si>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</si>
  <si>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</si>
  <si>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</si>
  <si>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</si>
  <si>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</si>
  <si>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</si>
  <si>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</si>
  <si>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</si>
  <si>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</si>
  <si>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</si>
  <si>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</si>
  <si>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</si>
  <si>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</si>
  <si>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</si>
  <si>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</si>
  <si>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</si>
  <si>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</si>
  <si>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</si>
  <si>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</si>
  <si>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</si>
  <si>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</si>
  <si>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</si>
  <si>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</si>
  <si>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</si>
  <si>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</si>
  <si>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</si>
  <si>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</si>
  <si>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</si>
  <si>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</si>
  <si>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</si>
  <si>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</si>
  <si>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</si>
  <si>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</si>
  <si>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</si>
  <si>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</si>
  <si>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</si>
  <si>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</si>
  <si>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</si>
  <si>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</si>
  <si>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</si>
  <si>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</si>
  <si>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</si>
  <si>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</si>
  <si>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</si>
  <si>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</si>
  <si>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</si>
  <si>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</si>
  <si>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</si>
  <si>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</si>
  <si>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</si>
  <si>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</si>
  <si>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</si>
  <si>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</si>
  <si>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</si>
  <si>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</si>
  <si>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</si>
  <si>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</si>
  <si>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</si>
  <si>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</si>
  <si>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</si>
  <si>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</si>
  <si>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</si>
  <si>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</si>
  <si>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</si>
  <si>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</si>
  <si>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</si>
  <si>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</si>
  <si>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</si>
  <si>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</si>
  <si>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</si>
  <si>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</si>
  <si>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</si>
  <si>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</si>
  <si>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</si>
  <si>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</si>
  <si>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</si>
  <si>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</si>
  <si>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</si>
  <si>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</si>
  <si>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</si>
  <si>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</si>
  <si>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</si>
  <si>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</si>
  <si>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</si>
  <si>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</si>
  <si>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</si>
  <si>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</si>
  <si>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</si>
  <si>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</si>
  <si>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</si>
  <si>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</si>
  <si>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</si>
  <si>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</si>
  <si>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</si>
  <si>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</si>
  <si>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</si>
  <si>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</si>
  <si>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</si>
  <si>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</si>
  <si>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</si>
  <si>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</si>
  <si>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</si>
  <si>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</si>
  <si>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</si>
  <si>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</si>
  <si>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</si>
  <si>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</si>
  <si>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</si>
  <si>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</si>
  <si>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</si>
  <si>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</si>
  <si>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</si>
  <si>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</si>
  <si>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</si>
  <si>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</si>
  <si>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</si>
  <si>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</si>
  <si>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</si>
  <si>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</si>
  <si>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</si>
  <si>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</si>
  <si>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</si>
  <si>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</si>
  <si>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</si>
  <si>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</si>
  <si>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</si>
  <si>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</si>
  <si>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</si>
  <si>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</si>
  <si>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</si>
  <si>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</si>
  <si>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</si>
  <si>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</si>
  <si>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</si>
  <si>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</si>
  <si>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</si>
  <si>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</si>
  <si>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</si>
  <si>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</si>
  <si>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</si>
  <si>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</si>
  <si>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</si>
  <si>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</si>
  <si>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</si>
  <si>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</si>
  <si>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</si>
  <si>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</si>
  <si>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</si>
  <si>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</si>
  <si>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</si>
  <si>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</si>
  <si>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</si>
  <si>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</si>
  <si>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</si>
  <si>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</si>
  <si>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</si>
  <si>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</si>
  <si>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</si>
  <si>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</si>
  <si>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</si>
  <si>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</si>
  <si>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</si>
  <si>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</si>
  <si>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</si>
  <si>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</si>
  <si>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</si>
  <si>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</si>
  <si>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</si>
  <si>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</si>
  <si>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</si>
  <si>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</si>
  <si>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</si>
  <si>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</si>
  <si>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</si>
  <si>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</si>
  <si>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</si>
  <si>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</si>
  <si>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</si>
  <si>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</si>
  <si>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</si>
  <si>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</si>
  <si>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</si>
  <si>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</si>
  <si>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</si>
  <si>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</si>
  <si>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</si>
  <si>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</si>
  <si>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</si>
  <si>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</si>
  <si>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</si>
  <si>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</si>
  <si>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</si>
  <si>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</si>
  <si>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</si>
  <si>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</si>
  <si>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</si>
  <si>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</si>
  <si>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</si>
  <si>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</si>
  <si>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</si>
  <si>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</si>
  <si>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</si>
  <si>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</si>
  <si>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</si>
  <si>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</si>
  <si>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</si>
  <si>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</si>
  <si>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</si>
  <si>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</si>
  <si>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</si>
  <si>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</si>
  <si>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</si>
  <si>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</si>
  <si>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</si>
  <si>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</si>
  <si>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</si>
  <si>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</si>
  <si>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</si>
  <si>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</si>
  <si>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折橋　錬三</t>
    <rPh sb="0" eb="2">
      <t>オリハシ</t>
    </rPh>
    <rPh sb="3" eb="5">
      <t>レンゾウ</t>
    </rPh>
    <phoneticPr fontId="1"/>
  </si>
  <si>
    <t>はなまるハウス弥生台　施設長</t>
    <phoneticPr fontId="1"/>
  </si>
  <si>
    <t>２　法人</t>
  </si>
  <si>
    <t>５　営利法人</t>
  </si>
  <si>
    <t>かぶしきかいしゃ　あいせいかい</t>
    <phoneticPr fontId="1"/>
  </si>
  <si>
    <t>株式会社　愛誠会</t>
    <phoneticPr fontId="1"/>
  </si>
  <si>
    <t>3010001116956</t>
    <phoneticPr fontId="1"/>
  </si>
  <si>
    <t>東京都千代田区丸の内2-2-2</t>
    <phoneticPr fontId="1"/>
  </si>
  <si>
    <t>03</t>
    <phoneticPr fontId="1"/>
  </si>
  <si>
    <t>3240</t>
    <phoneticPr fontId="1"/>
  </si>
  <si>
    <t>0240</t>
    <phoneticPr fontId="1"/>
  </si>
  <si>
    <t>6212</t>
    <phoneticPr fontId="1"/>
  </si>
  <si>
    <t>4190</t>
    <phoneticPr fontId="1"/>
  </si>
  <si>
    <t>www.aiseifukushi.jp/</t>
    <phoneticPr fontId="1"/>
  </si>
  <si>
    <t>https://</t>
  </si>
  <si>
    <t>林田　靖則</t>
    <phoneticPr fontId="1"/>
  </si>
  <si>
    <t>代表取締役</t>
    <phoneticPr fontId="1"/>
  </si>
  <si>
    <t>はなまるはうすやよいだい</t>
    <phoneticPr fontId="1"/>
  </si>
  <si>
    <t>はなまるハウス弥生台</t>
    <phoneticPr fontId="1"/>
  </si>
  <si>
    <t>神奈川県横浜市泉区新橋町920-1</t>
    <phoneticPr fontId="1"/>
  </si>
  <si>
    <t>弥生台</t>
    <rPh sb="0" eb="3">
      <t>ヤヨイダイ</t>
    </rPh>
    <phoneticPr fontId="1"/>
  </si>
  <si>
    <t>相鉄線「弥生台」駅下車、北口から徒歩１２分
相鉄線「三ツ境」駅から神奈中バス「いずみ野駅」行き「変電所前」バス停下車徒歩６分
相鉄線「いずみ野」駅から神奈中バス「三ツ境駅」行き「変電所前」バス停下車徒歩６分</t>
    <phoneticPr fontId="1"/>
  </si>
  <si>
    <t>045</t>
    <phoneticPr fontId="1"/>
  </si>
  <si>
    <t>392</t>
    <phoneticPr fontId="1"/>
  </si>
  <si>
    <t>7831</t>
    <phoneticPr fontId="1"/>
  </si>
  <si>
    <t>7852</t>
    <phoneticPr fontId="1"/>
  </si>
  <si>
    <t>house-yayoidai</t>
    <phoneticPr fontId="1"/>
  </si>
  <si>
    <t>aisei.co.jp</t>
    <phoneticPr fontId="1"/>
  </si>
  <si>
    <t>施設長</t>
    <phoneticPr fontId="1"/>
  </si>
  <si>
    <t>１　介護付（一般型特定施設入居者生活介護を提供する場合）</t>
  </si>
  <si>
    <t>1473601886</t>
    <phoneticPr fontId="1"/>
  </si>
  <si>
    <t>横浜市</t>
    <rPh sb="0" eb="3">
      <t>ヨコハマシ</t>
    </rPh>
    <phoneticPr fontId="1"/>
  </si>
  <si>
    <t>２　事業者が賃借する土地</t>
  </si>
  <si>
    <t>２　なし</t>
  </si>
  <si>
    <t>１　あり</t>
  </si>
  <si>
    <t>１　耐火建築物</t>
  </si>
  <si>
    <t>３　木造</t>
  </si>
  <si>
    <t>２　事業者が賃借する建物</t>
  </si>
  <si>
    <t>１　全室個室（縁故者個室含む）</t>
  </si>
  <si>
    <t>２　あり（ストレッチャー対応）</t>
  </si>
  <si>
    <t>１　全ての居室あり</t>
  </si>
  <si>
    <t>２　一部便所あり</t>
  </si>
  <si>
    <t>１　全ての浴室あり</t>
  </si>
  <si>
    <t>（1）家庭的な生活環境の提供に努めます。
（2）残存能力を活かした生活を推進します。
（3）尊厳のある生活の提供に努めます。
（4）毎日の食事や余暇活動に「楽しみ」を提供します。
（5）安心感のある施設作りを目指します。
（6）健全な運営を遵守します。</t>
    <phoneticPr fontId="1"/>
  </si>
  <si>
    <t>これまで暮らしてこられた生活が継続できるよう、できる限りご自宅での生活リズムを保てるように努めます。
余暇活動に重点をおき、家庭菜園やガーデニングをスタッフと一緒に取り組んでいただきます。
親会社であるアイセイ薬局の協力の下、お一人お一人にあったお薬のご提供に努めます。</t>
    <phoneticPr fontId="1"/>
  </si>
  <si>
    <t>１　自ら実施</t>
  </si>
  <si>
    <t>２　委託</t>
  </si>
  <si>
    <t>○</t>
  </si>
  <si>
    <t>医療法人社団ふたば会　やよいだい内科皮ふ科</t>
    <phoneticPr fontId="1"/>
  </si>
  <si>
    <t>神奈川県横浜市泉区弥生台25-1</t>
    <phoneticPr fontId="1"/>
  </si>
  <si>
    <t>内科、皮膚科</t>
    <phoneticPr fontId="1"/>
  </si>
  <si>
    <t>特定医療法人社団鵬友会　ゆめが丘総合病院</t>
    <phoneticPr fontId="1"/>
  </si>
  <si>
    <t>神奈川県横浜市泉区下飯田町1609-1</t>
    <phoneticPr fontId="1"/>
  </si>
  <si>
    <t>内科、循環器内科、消化器内科、神経内科、糖尿病内科、内分泌内科、血液内科、感染症内科、外科、消化器外科、呼吸器外科、心臓血管外科、婦人科、眼科、形成外科、整形外科、耳鼻咽喉科、精神科、皮膚科、泌尿器科</t>
    <phoneticPr fontId="1"/>
  </si>
  <si>
    <t>医療法人社団あさがお会あさがお歯科</t>
    <phoneticPr fontId="1"/>
  </si>
  <si>
    <t>東京都町田市森野2-8-10</t>
    <phoneticPr fontId="1"/>
  </si>
  <si>
    <t>入居者に対し施設の依頼がある時に必要な診療を提供します。施設は医院に対し診療を希望する旨を連絡し診療が円滑に行われるようにします。</t>
    <phoneticPr fontId="1"/>
  </si>
  <si>
    <t>入居者の条件（入居契約書より）
①原則65歳以上の方  ②要介護認定が要介護1以上の被保険者の方　③複数入居者による共同生活を営む事に支障がない方  ④自傷他害の恐れがない方　⑤常時、医療機関において治療する必要がない方  ⑥本契約に定める事を承認し、㈱愛誠会の運営方針に賛同できる事</t>
    <phoneticPr fontId="1"/>
  </si>
  <si>
    <t>（入居契約書より）
①入居者が死亡したとき契約は終了します  ②入居者が「入居者からの中途解約」に基づき解約を行ったとき　③事業者が「事業者からの解約」に基づき契約の解除を通告し、予告期間が満了したとき</t>
    <phoneticPr fontId="1"/>
  </si>
  <si>
    <t>（入居契約書より）
①入居申込書に虚偽の事項を記載する等の不正手段により入居したとき
②月払いの利用料その他の支払いを正当な理由なく、2ヶ月以上遅滞するとき
③事業者の許可なく、居室の転貸や居室の交換行為を行ったとき
④入居契約書に定める第21条(禁止又は制限される行為)の規定に違反したとき
⑤入居者の行動が、他入居者又は従業員の生命に危害を及ぼし、又はその危害の切迫した恐れがあり、かつ有料老人ホームにおける通常の介護方法及び接遇ではこれを防止することができない時</t>
    <phoneticPr fontId="1"/>
  </si>
  <si>
    <t>体験入居費用　1泊　7，300円（1人あたり）
原則7日までの利用
介護保険は適用されません</t>
    <phoneticPr fontId="1"/>
  </si>
  <si>
    <t>ｄ　３：１以上</t>
  </si>
  <si>
    <t>１　利用権方式</t>
  </si>
  <si>
    <t>３　月払い方式</t>
  </si>
  <si>
    <t>２　日割り計算で減額</t>
  </si>
  <si>
    <t>運営懇談会や個別連絡による事前協議</t>
    <phoneticPr fontId="1"/>
  </si>
  <si>
    <t>同意書を頂く。</t>
    <phoneticPr fontId="1"/>
  </si>
  <si>
    <t>月途中入居の場合、3,266円×日数
（算定根拠）
専用居室・共用部分利用の為の費用</t>
    <phoneticPr fontId="1"/>
  </si>
  <si>
    <t>月途中入居の場合、1,900円×日数
（内訳）
朝食　530円、昼食　630円、夕食　630円、おやつ110円
（算定根拠）
食材費、食事部門の人件費、設備・備品代（調理器・食器等）</t>
    <phoneticPr fontId="1"/>
  </si>
  <si>
    <t>月途中入居の場合、833円×日数
（算定根拠）
事務管理部門の人件費及び事務費、入居者に対する日常生活支援サービス提供のための人件費・事務費、居室・共用施設の維持管理費</t>
    <phoneticPr fontId="1"/>
  </si>
  <si>
    <t>月途中入居の場合、666円×日数
（算定根拠）
入居者等が共用部及び居室で使用する水道、電気の使用料、共用部に類する公共料金等</t>
    <phoneticPr fontId="1"/>
  </si>
  <si>
    <t>オムツ代、理美容代、年1回の定期健康診断、健康診断（基本健診項目以外）、医師の往診・外来受診の医療費、レクレーションにかかわる諸費用（材料費、入園料、食費など）、ドライクリーニング代、電話代、放送受信料、その他個人的な支出分、介護給付対象外費用</t>
    <phoneticPr fontId="1"/>
  </si>
  <si>
    <t>①老人ホーム入居理由が解消された為、自宅に戻る（1名）
②身元引受人の居住地近くの有料老人ホームへ転居（3名）</t>
    <phoneticPr fontId="1"/>
  </si>
  <si>
    <t>はなまるハウス弥生台　苦情相談窓口</t>
    <phoneticPr fontId="1"/>
  </si>
  <si>
    <t>株式会社愛誠会</t>
    <phoneticPr fontId="1"/>
  </si>
  <si>
    <t>横浜市はまふくコール（横浜市苦情相談コールセンター）</t>
    <phoneticPr fontId="1"/>
  </si>
  <si>
    <t>263</t>
    <phoneticPr fontId="1"/>
  </si>
  <si>
    <t>8084</t>
    <phoneticPr fontId="1"/>
  </si>
  <si>
    <t>神奈川県国民健康保険団体連合会　介護苦情相談</t>
    <phoneticPr fontId="1"/>
  </si>
  <si>
    <t>329</t>
    <phoneticPr fontId="1"/>
  </si>
  <si>
    <t>3447</t>
    <phoneticPr fontId="1"/>
  </si>
  <si>
    <t>事業活動包括保険</t>
    <phoneticPr fontId="1"/>
  </si>
  <si>
    <t>①施設活動遂行事故（対人対物）
②管理下財物事故
③借用不動産事故
④事故対応費用</t>
    <phoneticPr fontId="1"/>
  </si>
  <si>
    <t>①意見箱　投函無
②苦情相談受付　面接等実施し家族に報告
③喫食調査　2024年11月実施</t>
    <phoneticPr fontId="1"/>
  </si>
  <si>
    <t>３　公開していない</t>
  </si>
  <si>
    <t>はなまるハウス弥生台</t>
    <rPh sb="7" eb="10">
      <t>ヤヨイダイ</t>
    </rPh>
    <phoneticPr fontId="1"/>
  </si>
  <si>
    <t>横浜市泉区新橋町920-1</t>
    <rPh sb="0" eb="3">
      <t>ヨコハマシ</t>
    </rPh>
    <rPh sb="3" eb="5">
      <t>イズミク</t>
    </rPh>
    <rPh sb="5" eb="8">
      <t>シンバシチョウ</t>
    </rPh>
    <phoneticPr fontId="1"/>
  </si>
  <si>
    <t>①はなまるホーム宮前②はなまるホーム有馬③あなまるホーム座間</t>
    <rPh sb="8" eb="10">
      <t>ミヤマエ</t>
    </rPh>
    <rPh sb="18" eb="20">
      <t>アリマ</t>
    </rPh>
    <rPh sb="28" eb="30">
      <t>ザマ</t>
    </rPh>
    <phoneticPr fontId="1"/>
  </si>
  <si>
    <t>①川崎市宮前区東有馬3-8-7
②川崎市宮前区東有馬5-21-24
③座間市入谷東4-10-2</t>
    <rPh sb="1" eb="4">
      <t>カワサキシ</t>
    </rPh>
    <rPh sb="4" eb="7">
      <t>ミヤマエク</t>
    </rPh>
    <rPh sb="7" eb="8">
      <t>ヒガシ</t>
    </rPh>
    <rPh sb="8" eb="10">
      <t>アリマ</t>
    </rPh>
    <rPh sb="17" eb="20">
      <t>カワサキシ</t>
    </rPh>
    <rPh sb="20" eb="23">
      <t>ミヤマエク</t>
    </rPh>
    <rPh sb="23" eb="24">
      <t>ヒガシ</t>
    </rPh>
    <rPh sb="24" eb="26">
      <t>アリマ</t>
    </rPh>
    <rPh sb="35" eb="38">
      <t>ザマシ</t>
    </rPh>
    <rPh sb="38" eb="40">
      <t>イリヤ</t>
    </rPh>
    <rPh sb="40" eb="41">
      <t>ヒガシ</t>
    </rPh>
    <phoneticPr fontId="1"/>
  </si>
  <si>
    <t>カット1500円、髭剃500円ほか</t>
    <rPh sb="7" eb="8">
      <t>エン</t>
    </rPh>
    <rPh sb="9" eb="11">
      <t>ヒゲソ</t>
    </rPh>
    <rPh sb="14" eb="15">
      <t>エン</t>
    </rPh>
    <phoneticPr fontId="1"/>
  </si>
  <si>
    <t>・オムツ、リハビリパンツ150円
・尿取りパッド　大150円、中100円、小50円</t>
    <rPh sb="15" eb="16">
      <t>エン</t>
    </rPh>
    <rPh sb="18" eb="20">
      <t>ニョウト</t>
    </rPh>
    <rPh sb="25" eb="26">
      <t>ダイ</t>
    </rPh>
    <rPh sb="29" eb="30">
      <t>エン</t>
    </rPh>
    <rPh sb="31" eb="32">
      <t>ナカ</t>
    </rPh>
    <rPh sb="35" eb="36">
      <t>エン</t>
    </rPh>
    <rPh sb="37" eb="38">
      <t>ショウ</t>
    </rPh>
    <rPh sb="40" eb="41">
      <t>エン</t>
    </rPh>
    <phoneticPr fontId="1"/>
  </si>
  <si>
    <t>備考参照</t>
    <rPh sb="0" eb="2">
      <t>ビコウ</t>
    </rPh>
    <rPh sb="2" eb="4">
      <t>サンショウ</t>
    </rPh>
    <phoneticPr fontId="1"/>
  </si>
  <si>
    <t>標準的な回数を超えた入浴介助は1500円/回（ただし、対応が可能な場合）</t>
    <rPh sb="0" eb="3">
      <t>ヒョウジュンテキ</t>
    </rPh>
    <rPh sb="4" eb="6">
      <t>カイスウ</t>
    </rPh>
    <rPh sb="7" eb="8">
      <t>コ</t>
    </rPh>
    <rPh sb="10" eb="12">
      <t>ニュウヨク</t>
    </rPh>
    <rPh sb="12" eb="14">
      <t>カイジョ</t>
    </rPh>
    <rPh sb="19" eb="20">
      <t>エン</t>
    </rPh>
    <rPh sb="21" eb="22">
      <t>カイ</t>
    </rPh>
    <rPh sb="27" eb="29">
      <t>タイオウ</t>
    </rPh>
    <rPh sb="30" eb="32">
      <t>カノウ</t>
    </rPh>
    <rPh sb="33" eb="35">
      <t>バアイ</t>
    </rPh>
    <phoneticPr fontId="1"/>
  </si>
  <si>
    <t>協力病院以外は1500円/時間（ただし、対応が可能な場合）</t>
    <rPh sb="0" eb="4">
      <t>キョウリョクビョウイン</t>
    </rPh>
    <rPh sb="4" eb="6">
      <t>イガイ</t>
    </rPh>
    <rPh sb="11" eb="12">
      <t>エン</t>
    </rPh>
    <rPh sb="13" eb="15">
      <t>ジカン</t>
    </rPh>
    <phoneticPr fontId="1"/>
  </si>
  <si>
    <t>２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</si>
</sst>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231" sqref="F231:P23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100</v>
      </c>
      <c r="H17" s="35" t="s">
        <v>468</v>
      </c>
      <c r="I17" s="32">
        <v>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1987</v>
      </c>
      <c r="G26" s="167"/>
      <c r="H26" s="35" t="s">
        <v>465</v>
      </c>
      <c r="I26" s="167">
        <v>8</v>
      </c>
      <c r="J26" s="167"/>
      <c r="K26" s="35" t="s">
        <v>466</v>
      </c>
      <c r="L26" s="167">
        <v>28</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259</v>
      </c>
      <c r="H33" s="35" t="s">
        <v>468</v>
      </c>
      <c r="I33" s="32">
        <v>9</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2555</v>
      </c>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t="s">
        <v>2542</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2014</v>
      </c>
      <c r="K50" s="167"/>
      <c r="L50" s="35" t="s">
        <v>465</v>
      </c>
      <c r="M50" s="61">
        <v>3</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2014</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2014</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2987.02</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2561</v>
      </c>
      <c r="L65" s="79"/>
      <c r="M65" s="79"/>
      <c r="N65" s="79"/>
      <c r="O65" s="79"/>
      <c r="P65" s="80"/>
    </row>
    <row r="66" spans="2:16" ht="20.100000000000001" customHeight="1">
      <c r="B66" s="153"/>
      <c r="C66" s="95"/>
      <c r="D66" s="206"/>
      <c r="E66" s="139"/>
      <c r="F66" s="140"/>
      <c r="G66" s="218"/>
      <c r="H66" s="81" t="s">
        <v>420</v>
      </c>
      <c r="I66" s="82"/>
      <c r="J66" s="119"/>
      <c r="K66" s="78" t="s">
        <v>2562</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2014</v>
      </c>
      <c r="L68" s="39" t="s">
        <v>465</v>
      </c>
      <c r="M68" s="61">
        <v>1</v>
      </c>
      <c r="N68" s="39" t="s">
        <v>466</v>
      </c>
      <c r="O68" s="61">
        <v>31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2044</v>
      </c>
      <c r="L70" s="39" t="s">
        <v>465</v>
      </c>
      <c r="M70" s="61">
        <v>1</v>
      </c>
      <c r="N70" s="39" t="s">
        <v>466</v>
      </c>
      <c r="O70" s="61">
        <v>31</v>
      </c>
      <c r="P70" s="40" t="s">
        <v>467</v>
      </c>
    </row>
    <row r="71" spans="2:16" ht="20.100000000000001" customHeight="1">
      <c r="B71" s="153"/>
      <c r="C71" s="95"/>
      <c r="D71" s="120"/>
      <c r="E71" s="121"/>
      <c r="F71" s="122"/>
      <c r="G71" s="219"/>
      <c r="H71" s="76" t="s">
        <v>421</v>
      </c>
      <c r="I71" s="76"/>
      <c r="J71" s="77"/>
      <c r="K71" s="78" t="s">
        <v>2562</v>
      </c>
      <c r="L71" s="79"/>
      <c r="M71" s="79"/>
      <c r="N71" s="79"/>
      <c r="O71" s="79"/>
      <c r="P71" s="80"/>
    </row>
    <row r="72" spans="2:16" ht="20.100000000000001" customHeight="1">
      <c r="B72" s="433" t="s">
        <v>2355</v>
      </c>
      <c r="C72" s="434"/>
      <c r="D72" s="81" t="s">
        <v>40</v>
      </c>
      <c r="E72" s="82"/>
      <c r="F72" s="119"/>
      <c r="G72" s="135" t="s">
        <v>41</v>
      </c>
      <c r="H72" s="136"/>
      <c r="I72" s="136"/>
      <c r="J72" s="232"/>
      <c r="K72" s="78">
        <v>1508.05</v>
      </c>
      <c r="L72" s="79"/>
      <c r="M72" s="79"/>
      <c r="N72" s="76" t="s">
        <v>471</v>
      </c>
      <c r="O72" s="76"/>
      <c r="P72" s="201"/>
    </row>
    <row r="73" spans="2:16" ht="20.100000000000001" customHeight="1">
      <c r="B73" s="435"/>
      <c r="C73" s="436"/>
      <c r="D73" s="120"/>
      <c r="E73" s="121"/>
      <c r="F73" s="122"/>
      <c r="G73" s="196" t="s">
        <v>42</v>
      </c>
      <c r="H73" s="196"/>
      <c r="I73" s="196"/>
      <c r="J73" s="196"/>
      <c r="K73" s="78">
        <v>1508.05</v>
      </c>
      <c r="L73" s="79"/>
      <c r="M73" s="79"/>
      <c r="N73" s="76" t="s">
        <v>471</v>
      </c>
      <c r="O73" s="76"/>
      <c r="P73" s="201"/>
    </row>
    <row r="74" spans="2:16" ht="20.100000000000001" customHeight="1">
      <c r="B74" s="435"/>
      <c r="C74" s="436"/>
      <c r="D74" s="95" t="s">
        <v>43</v>
      </c>
      <c r="E74" s="95"/>
      <c r="F74" s="95"/>
      <c r="G74" s="87" t="s">
        <v>2563</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2564</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2561</v>
      </c>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2014</v>
      </c>
      <c r="L86" s="39" t="s">
        <v>465</v>
      </c>
      <c r="M86" s="61">
        <v>1</v>
      </c>
      <c r="N86" s="39" t="s">
        <v>466</v>
      </c>
      <c r="O86" s="61">
        <v>31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2044</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13.33</v>
      </c>
      <c r="K95" s="50" t="s">
        <v>471</v>
      </c>
      <c r="L95" s="78">
        <v>41</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2</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2561</v>
      </c>
      <c r="L144" s="274"/>
      <c r="M144" s="274"/>
      <c r="N144" s="274"/>
      <c r="O144" s="147"/>
      <c r="P144" s="275"/>
    </row>
    <row r="145" spans="1:20" ht="20.100000000000001" customHeight="1">
      <c r="B145" s="442"/>
      <c r="C145" s="443"/>
      <c r="D145" s="443"/>
      <c r="E145" s="444"/>
      <c r="F145" s="245" t="s">
        <v>2452</v>
      </c>
      <c r="G145" s="246"/>
      <c r="H145" s="246"/>
      <c r="I145" s="246"/>
      <c r="J145" s="247"/>
      <c r="K145" s="87" t="s">
        <v>2561</v>
      </c>
      <c r="L145" s="87"/>
      <c r="M145" s="87"/>
      <c r="N145" s="87"/>
      <c r="O145" s="78"/>
      <c r="P145" s="88"/>
    </row>
    <row r="146" spans="1:20" ht="20.100000000000001" customHeight="1">
      <c r="B146" s="442"/>
      <c r="C146" s="443"/>
      <c r="D146" s="443"/>
      <c r="E146" s="444"/>
      <c r="F146" s="245" t="s">
        <v>2455</v>
      </c>
      <c r="G146" s="246"/>
      <c r="H146" s="246"/>
      <c r="I146" s="246"/>
      <c r="J146" s="247"/>
      <c r="K146" s="87" t="s">
        <v>2561</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2561</v>
      </c>
      <c r="L148" s="87"/>
      <c r="M148" s="87"/>
      <c r="N148" s="87"/>
      <c r="O148" s="78"/>
      <c r="P148" s="88"/>
    </row>
    <row r="149" spans="1:20" ht="20.100000000000001" customHeight="1">
      <c r="B149" s="442"/>
      <c r="C149" s="443"/>
      <c r="D149" s="443"/>
      <c r="E149" s="444"/>
      <c r="F149" s="75" t="s">
        <v>2456</v>
      </c>
      <c r="G149" s="76"/>
      <c r="H149" s="76"/>
      <c r="I149" s="76"/>
      <c r="J149" s="77"/>
      <c r="K149" s="87" t="s">
        <v>2561</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2562</v>
      </c>
      <c r="L153" s="87"/>
      <c r="M153" s="87"/>
      <c r="N153" s="87"/>
      <c r="O153" s="78"/>
      <c r="P153" s="88"/>
      <c r="T153" s="69"/>
    </row>
    <row r="154" spans="1:20" ht="20.100000000000001" customHeight="1">
      <c r="B154" s="442"/>
      <c r="C154" s="443"/>
      <c r="D154" s="443"/>
      <c r="E154" s="444"/>
      <c r="F154" s="75" t="s">
        <v>399</v>
      </c>
      <c r="G154" s="76"/>
      <c r="H154" s="76"/>
      <c r="I154" s="76"/>
      <c r="J154" s="77"/>
      <c r="K154" s="87" t="s">
        <v>2562</v>
      </c>
      <c r="L154" s="87"/>
      <c r="M154" s="87"/>
      <c r="N154" s="87"/>
      <c r="O154" s="78"/>
      <c r="P154" s="88"/>
    </row>
    <row r="155" spans="1:20" customFormat="1" ht="62.25" customHeight="1">
      <c r="A155" s="4"/>
      <c r="B155" s="442"/>
      <c r="C155" s="443"/>
      <c r="D155" s="443"/>
      <c r="E155" s="444"/>
      <c r="F155" s="84" t="s">
        <v>2516</v>
      </c>
      <c r="G155" s="85"/>
      <c r="H155" s="85"/>
      <c r="I155" s="85"/>
      <c r="J155" s="86"/>
      <c r="K155" s="87" t="s">
        <v>2562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2561</v>
      </c>
      <c r="L156" s="87"/>
      <c r="M156" s="87"/>
      <c r="N156" s="87"/>
      <c r="O156" s="78"/>
      <c r="P156" s="88"/>
      <c r="T156" s="69"/>
    </row>
    <row r="157" spans="1:20" ht="20.100000000000001" customHeight="1">
      <c r="B157" s="442"/>
      <c r="C157" s="443"/>
      <c r="D157" s="443"/>
      <c r="E157" s="444"/>
      <c r="F157" s="75" t="s">
        <v>2460</v>
      </c>
      <c r="G157" s="76"/>
      <c r="H157" s="76"/>
      <c r="I157" s="76"/>
      <c r="J157" s="77"/>
      <c r="K157" s="78" t="s">
        <v>2561</v>
      </c>
      <c r="L157" s="79"/>
      <c r="M157" s="79"/>
      <c r="N157" s="79"/>
      <c r="O157" s="79"/>
      <c r="P157" s="80"/>
    </row>
    <row r="158" spans="1:20" ht="20.100000000000001" customHeight="1">
      <c r="B158" s="442"/>
      <c r="C158" s="443"/>
      <c r="D158" s="443"/>
      <c r="E158" s="444"/>
      <c r="F158" s="75" t="s">
        <v>2518</v>
      </c>
      <c r="G158" s="76"/>
      <c r="H158" s="76"/>
      <c r="I158" s="76"/>
      <c r="J158" s="77"/>
      <c r="K158" s="78" t="s">
        <v>2562</v>
      </c>
      <c r="L158" s="79"/>
      <c r="M158" s="79"/>
      <c r="N158" s="79"/>
      <c r="O158" s="79"/>
      <c r="P158" s="80"/>
    </row>
    <row r="159" spans="1:20" ht="20.100000000000001" customHeight="1">
      <c r="B159" s="442"/>
      <c r="C159" s="443"/>
      <c r="D159" s="443"/>
      <c r="E159" s="444"/>
      <c r="F159" s="75" t="s">
        <v>2461</v>
      </c>
      <c r="G159" s="76"/>
      <c r="H159" s="76"/>
      <c r="I159" s="76"/>
      <c r="J159" s="77"/>
      <c r="K159" s="78" t="s">
        <v>2562</v>
      </c>
      <c r="L159" s="79"/>
      <c r="M159" s="79"/>
      <c r="N159" s="79"/>
      <c r="O159" s="79"/>
      <c r="P159" s="80"/>
    </row>
    <row r="160" spans="1:20" ht="20.100000000000001" customHeight="1">
      <c r="B160" s="442"/>
      <c r="C160" s="443"/>
      <c r="D160" s="443"/>
      <c r="E160" s="444"/>
      <c r="F160" s="75" t="s">
        <v>403</v>
      </c>
      <c r="G160" s="76"/>
      <c r="H160" s="76"/>
      <c r="I160" s="76"/>
      <c r="J160" s="77"/>
      <c r="K160" s="87" t="s">
        <v>2562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2562</v>
      </c>
      <c r="L161" s="87"/>
      <c r="M161" s="87"/>
      <c r="N161" s="87"/>
      <c r="O161" s="78"/>
      <c r="P161" s="88"/>
      <c r="T161" s="69"/>
    </row>
    <row r="162" spans="1:20" ht="20.100000000000001" customHeight="1">
      <c r="B162" s="442"/>
      <c r="C162" s="443"/>
      <c r="D162" s="443"/>
      <c r="E162" s="444"/>
      <c r="F162" s="75" t="s">
        <v>2463</v>
      </c>
      <c r="G162" s="76"/>
      <c r="H162" s="76"/>
      <c r="I162" s="76"/>
      <c r="J162" s="77"/>
      <c r="K162" s="87" t="s">
        <v>2562</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2561</v>
      </c>
      <c r="L164" s="87"/>
      <c r="M164" s="87"/>
      <c r="N164" s="87"/>
      <c r="O164" s="78"/>
      <c r="P164" s="88"/>
    </row>
    <row r="165" spans="1:20" ht="20.100000000000001" customHeight="1">
      <c r="B165" s="442"/>
      <c r="C165" s="443"/>
      <c r="D165" s="443"/>
      <c r="E165" s="444"/>
      <c r="F165" s="84" t="s">
        <v>2510</v>
      </c>
      <c r="G165" s="85"/>
      <c r="H165" s="85"/>
      <c r="I165" s="85"/>
      <c r="J165" s="86"/>
      <c r="K165" s="87" t="s">
        <v>2561</v>
      </c>
      <c r="L165" s="87"/>
      <c r="M165" s="87"/>
      <c r="N165" s="87"/>
      <c r="O165" s="78"/>
      <c r="P165" s="88"/>
    </row>
    <row r="166" spans="1:20" customFormat="1" ht="33.75" customHeight="1">
      <c r="A166" s="4"/>
      <c r="B166" s="442"/>
      <c r="C166" s="443"/>
      <c r="D166" s="443"/>
      <c r="E166" s="444"/>
      <c r="F166" s="84" t="s">
        <v>2468</v>
      </c>
      <c r="G166" s="85"/>
      <c r="H166" s="85"/>
      <c r="I166" s="85"/>
      <c r="J166" s="86"/>
      <c r="K166" s="87" t="s">
        <v>2561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2561</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2562</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2561</v>
      </c>
      <c r="L171" s="87"/>
      <c r="M171" s="87"/>
      <c r="N171" s="87"/>
      <c r="O171" s="78"/>
      <c r="P171" s="88"/>
    </row>
    <row r="172" spans="1:20" ht="20.100000000000001" customHeight="1">
      <c r="B172" s="442"/>
      <c r="C172" s="443"/>
      <c r="D172" s="443"/>
      <c r="E172" s="444"/>
      <c r="F172" s="257"/>
      <c r="G172" s="224"/>
      <c r="H172" s="225"/>
      <c r="I172" s="103" t="s">
        <v>95</v>
      </c>
      <c r="J172" s="104"/>
      <c r="K172" s="87" t="s">
        <v>2561</v>
      </c>
      <c r="L172" s="87"/>
      <c r="M172" s="87"/>
      <c r="N172" s="87"/>
      <c r="O172" s="78"/>
      <c r="P172" s="88"/>
    </row>
    <row r="173" spans="1:20" ht="20.100000000000001" customHeight="1">
      <c r="B173" s="442"/>
      <c r="C173" s="443"/>
      <c r="D173" s="443"/>
      <c r="E173" s="444"/>
      <c r="F173" s="251"/>
      <c r="G173" s="252"/>
      <c r="H173" s="249"/>
      <c r="I173" s="280" t="s">
        <v>96</v>
      </c>
      <c r="J173" s="281"/>
      <c r="K173" s="87" t="s">
        <v>2562</v>
      </c>
      <c r="L173" s="87"/>
      <c r="M173" s="87"/>
      <c r="N173" s="87"/>
      <c r="O173" s="78"/>
      <c r="P173" s="88"/>
    </row>
    <row r="174" spans="1:20" ht="20.100000000000001" customHeight="1">
      <c r="B174" s="442"/>
      <c r="C174" s="443"/>
      <c r="D174" s="443"/>
      <c r="E174" s="444"/>
      <c r="F174" s="100" t="s">
        <v>2505</v>
      </c>
      <c r="G174" s="101"/>
      <c r="H174" s="102"/>
      <c r="I174" s="103" t="s">
        <v>94</v>
      </c>
      <c r="J174" s="104"/>
      <c r="K174" s="87" t="s">
        <v>2561</v>
      </c>
      <c r="L174" s="87"/>
      <c r="M174" s="87"/>
      <c r="N174" s="87"/>
      <c r="O174" s="78"/>
      <c r="P174" s="88"/>
    </row>
    <row r="175" spans="1:20" ht="20.100000000000001" customHeight="1">
      <c r="B175" s="442"/>
      <c r="C175" s="443"/>
      <c r="D175" s="443"/>
      <c r="E175" s="444"/>
      <c r="F175" s="100"/>
      <c r="G175" s="101"/>
      <c r="H175" s="102"/>
      <c r="I175" s="103" t="s">
        <v>95</v>
      </c>
      <c r="J175" s="104"/>
      <c r="K175" s="87" t="s">
        <v>2562</v>
      </c>
      <c r="L175" s="87"/>
      <c r="M175" s="87"/>
      <c r="N175" s="87"/>
      <c r="O175" s="78"/>
      <c r="P175" s="88"/>
    </row>
    <row r="176" spans="1:20" ht="20.100000000000001" customHeight="1">
      <c r="B176" s="442"/>
      <c r="C176" s="443"/>
      <c r="D176" s="443"/>
      <c r="E176" s="444"/>
      <c r="F176" s="100"/>
      <c r="G176" s="101"/>
      <c r="H176" s="102"/>
      <c r="I176" s="280" t="s">
        <v>96</v>
      </c>
      <c r="J176" s="281"/>
      <c r="K176" s="87" t="s">
        <v>2561</v>
      </c>
      <c r="L176" s="87"/>
      <c r="M176" s="87"/>
      <c r="N176" s="87"/>
      <c r="O176" s="78"/>
      <c r="P176" s="88"/>
    </row>
    <row r="177" spans="1:20" ht="20.100000000000001" customHeight="1">
      <c r="B177" s="442"/>
      <c r="C177" s="443"/>
      <c r="D177" s="443"/>
      <c r="E177" s="444"/>
      <c r="F177" s="100"/>
      <c r="G177" s="101"/>
      <c r="H177" s="102"/>
      <c r="I177" s="103" t="s">
        <v>412</v>
      </c>
      <c r="J177" s="104"/>
      <c r="K177" s="87" t="s">
        <v>2561</v>
      </c>
      <c r="L177" s="87"/>
      <c r="M177" s="87"/>
      <c r="N177" s="87"/>
      <c r="O177" s="78"/>
      <c r="P177" s="88"/>
    </row>
    <row r="178" spans="1:20" customFormat="1" ht="30" customHeight="1">
      <c r="A178" s="2"/>
      <c r="B178" s="442"/>
      <c r="C178" s="443"/>
      <c r="D178" s="443"/>
      <c r="E178" s="444"/>
      <c r="F178" s="100"/>
      <c r="G178" s="101"/>
      <c r="H178" s="102"/>
      <c r="I178" s="103" t="s">
        <v>2472</v>
      </c>
      <c r="J178" s="104"/>
      <c r="K178" s="87" t="s">
        <v>2561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2561</v>
      </c>
      <c r="L191" s="87"/>
      <c r="M191" s="87"/>
      <c r="N191" s="87"/>
      <c r="O191" s="78"/>
      <c r="P191" s="88"/>
      <c r="T191" s="69"/>
    </row>
    <row r="192" spans="1:20" ht="20.100000000000001" customHeight="1">
      <c r="B192" s="220" t="s">
        <v>97</v>
      </c>
      <c r="C192" s="221"/>
      <c r="D192" s="221"/>
      <c r="E192" s="221"/>
      <c r="F192" s="222"/>
      <c r="G192" s="88" t="s">
        <v>2561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2576</v>
      </c>
      <c r="J201" s="97"/>
      <c r="K201" s="97"/>
      <c r="L201" s="97"/>
      <c r="M201" s="97"/>
      <c r="N201" s="97"/>
      <c r="O201" s="98"/>
      <c r="P201" s="99"/>
    </row>
    <row r="202" spans="1:20" ht="39.9"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 customHeight="1">
      <c r="B207" s="293"/>
      <c r="C207" s="294"/>
      <c r="D207" s="107">
        <v>2</v>
      </c>
      <c r="E207" s="108"/>
      <c r="F207" s="95" t="s">
        <v>5</v>
      </c>
      <c r="G207" s="95"/>
      <c r="H207" s="95"/>
      <c r="I207" s="92" t="s">
        <v>2579</v>
      </c>
      <c r="J207" s="93"/>
      <c r="K207" s="93"/>
      <c r="L207" s="93"/>
      <c r="M207" s="93"/>
      <c r="N207" s="93"/>
      <c r="O207" s="93"/>
      <c r="P207" s="94"/>
    </row>
    <row r="208" spans="1:20" ht="39.9" customHeight="1">
      <c r="B208" s="293"/>
      <c r="C208" s="294"/>
      <c r="D208" s="109"/>
      <c r="E208" s="110"/>
      <c r="F208" s="95" t="s">
        <v>103</v>
      </c>
      <c r="G208" s="95"/>
      <c r="H208" s="95"/>
      <c r="I208" s="96" t="s">
        <v>2580</v>
      </c>
      <c r="J208" s="97"/>
      <c r="K208" s="97"/>
      <c r="L208" s="97"/>
      <c r="M208" s="97"/>
      <c r="N208" s="97"/>
      <c r="O208" s="98"/>
      <c r="P208" s="99"/>
    </row>
    <row r="209" spans="1:20" ht="79.5" customHeight="1">
      <c r="B209" s="293"/>
      <c r="C209" s="294"/>
      <c r="D209" s="109"/>
      <c r="E209" s="110"/>
      <c r="F209" s="95" t="s">
        <v>104</v>
      </c>
      <c r="G209" s="95"/>
      <c r="H209" s="95"/>
      <c r="I209" s="96" t="s">
        <v>2581</v>
      </c>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2622</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2582</v>
      </c>
      <c r="J235" s="97"/>
      <c r="K235" s="97"/>
      <c r="L235" s="97"/>
      <c r="M235" s="97"/>
      <c r="N235" s="97"/>
      <c r="O235" s="98"/>
      <c r="P235" s="99"/>
    </row>
    <row r="236" spans="1:20" ht="39.9" customHeight="1">
      <c r="B236" s="293"/>
      <c r="C236" s="294"/>
      <c r="D236" s="288"/>
      <c r="E236" s="110"/>
      <c r="F236" s="95" t="s">
        <v>103</v>
      </c>
      <c r="G236" s="95"/>
      <c r="H236" s="95"/>
      <c r="I236" s="96" t="s">
        <v>2583</v>
      </c>
      <c r="J236" s="97"/>
      <c r="K236" s="97"/>
      <c r="L236" s="97"/>
      <c r="M236" s="97"/>
      <c r="N236" s="97"/>
      <c r="O236" s="98"/>
      <c r="P236" s="99"/>
    </row>
    <row r="237" spans="1:20" ht="39.9" customHeight="1">
      <c r="B237" s="293"/>
      <c r="C237" s="294"/>
      <c r="D237" s="288"/>
      <c r="E237" s="110"/>
      <c r="F237" s="194" t="s">
        <v>105</v>
      </c>
      <c r="G237" s="194"/>
      <c r="H237" s="194"/>
      <c r="I237" s="96" t="s">
        <v>2584</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41</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20</v>
      </c>
      <c r="F284" s="244"/>
      <c r="G284" s="244"/>
      <c r="H284" s="78">
        <v>12</v>
      </c>
      <c r="I284" s="79"/>
      <c r="J284" s="160"/>
      <c r="K284" s="87">
        <v>8</v>
      </c>
      <c r="L284" s="87"/>
      <c r="M284" s="87"/>
      <c r="N284" s="87">
        <f>14.4+2.5</f>
        <v>16.899999999999999</v>
      </c>
      <c r="O284" s="78"/>
      <c r="P284" s="88"/>
    </row>
    <row r="285" spans="1:20" ht="20.100000000000001" customHeight="1">
      <c r="B285" s="44"/>
      <c r="C285" s="95" t="s">
        <v>138</v>
      </c>
      <c r="D285" s="95"/>
      <c r="E285" s="244">
        <f>IF(OR($H$285&lt;&gt;"",$K$285&lt;&gt;""),SUM($H$285,$K$285),"")</f>
        <v>16</v>
      </c>
      <c r="F285" s="244"/>
      <c r="G285" s="244"/>
      <c r="H285" s="78">
        <v>11</v>
      </c>
      <c r="I285" s="79"/>
      <c r="J285" s="160"/>
      <c r="K285" s="87">
        <v>5</v>
      </c>
      <c r="L285" s="87"/>
      <c r="M285" s="87"/>
      <c r="N285" s="87">
        <f>11+3.4</f>
        <v>14.4</v>
      </c>
      <c r="O285" s="78"/>
      <c r="P285" s="88"/>
    </row>
    <row r="286" spans="1:20" ht="20.100000000000001" customHeight="1">
      <c r="B286" s="45"/>
      <c r="C286" s="95" t="s">
        <v>139</v>
      </c>
      <c r="D286" s="95"/>
      <c r="E286" s="244">
        <f>IF(OR($H$286&lt;&gt;"",$K$286&lt;&gt;""),SUM($H$286,$K$286),"")</f>
        <v>4</v>
      </c>
      <c r="F286" s="244"/>
      <c r="G286" s="244"/>
      <c r="H286" s="78">
        <v>1</v>
      </c>
      <c r="I286" s="79"/>
      <c r="J286" s="160"/>
      <c r="K286" s="87">
        <v>3</v>
      </c>
      <c r="L286" s="87"/>
      <c r="M286" s="87"/>
      <c r="N286" s="87">
        <v>2.5</v>
      </c>
      <c r="O286" s="78"/>
      <c r="P286" s="88"/>
    </row>
    <row r="287" spans="1:20" ht="20.100000000000001" customHeight="1">
      <c r="B287" s="153" t="s">
        <v>140</v>
      </c>
      <c r="C287" s="95"/>
      <c r="D287" s="95"/>
      <c r="E287" s="244">
        <f>IF(OR($H$287&lt;&gt;"",$K$287&lt;&gt;""),SUM($H$287,$K$287),"")</f>
        <v>3</v>
      </c>
      <c r="F287" s="244"/>
      <c r="G287" s="244"/>
      <c r="H287" s="78"/>
      <c r="I287" s="79"/>
      <c r="J287" s="160"/>
      <c r="K287" s="87">
        <v>3</v>
      </c>
      <c r="L287" s="87"/>
      <c r="M287" s="87"/>
      <c r="N287" s="87">
        <v>0.1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v>0.8</v>
      </c>
      <c r="O291" s="78"/>
      <c r="P291" s="88"/>
    </row>
    <row r="292" spans="2:20" ht="20.100000000000001" customHeight="1">
      <c r="B292" s="153" t="s">
        <v>145</v>
      </c>
      <c r="C292" s="95"/>
      <c r="D292" s="95"/>
      <c r="E292" s="244">
        <f>IF(OR($H$292&lt;&gt;"",$K$292&lt;&gt;""),SUM($H$292,$K$292),"")</f>
        <v>3</v>
      </c>
      <c r="F292" s="244"/>
      <c r="G292" s="244"/>
      <c r="H292" s="78"/>
      <c r="I292" s="79"/>
      <c r="J292" s="160"/>
      <c r="K292" s="87">
        <v>3</v>
      </c>
      <c r="L292" s="87"/>
      <c r="M292" s="87"/>
      <c r="N292" s="87">
        <v>1.2</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5</v>
      </c>
      <c r="K303" s="87"/>
      <c r="L303" s="87"/>
      <c r="M303" s="87">
        <v>1</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4</v>
      </c>
      <c r="H305" s="141"/>
      <c r="I305" s="104"/>
      <c r="J305" s="87">
        <v>1</v>
      </c>
      <c r="K305" s="87"/>
      <c r="L305" s="87"/>
      <c r="M305" s="87">
        <v>3</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3</v>
      </c>
      <c r="H311" s="141"/>
      <c r="I311" s="104"/>
      <c r="J311" s="87"/>
      <c r="K311" s="87"/>
      <c r="L311" s="87"/>
      <c r="M311" s="87">
        <v>3</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15</v>
      </c>
      <c r="J321" s="47" t="s">
        <v>486</v>
      </c>
      <c r="K321" s="48" t="s">
        <v>434</v>
      </c>
      <c r="L321" s="29">
        <v>9</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2.4</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2</v>
      </c>
      <c r="H345" s="28">
        <v>1</v>
      </c>
      <c r="I345" s="28">
        <v>1</v>
      </c>
      <c r="J345" s="28">
        <v>2</v>
      </c>
      <c r="K345" s="28"/>
      <c r="L345" s="28"/>
      <c r="M345" s="28"/>
      <c r="N345" s="28">
        <v>1</v>
      </c>
      <c r="O345" s="28">
        <v>1</v>
      </c>
      <c r="P345" s="28"/>
      <c r="Q345" s="12"/>
    </row>
    <row r="346" spans="2:20" ht="20.100000000000001" customHeight="1">
      <c r="B346" s="220" t="s">
        <v>181</v>
      </c>
      <c r="C346" s="221"/>
      <c r="D346" s="221"/>
      <c r="E346" s="221"/>
      <c r="F346" s="222"/>
      <c r="G346" s="28">
        <v>1</v>
      </c>
      <c r="H346" s="28">
        <v>2</v>
      </c>
      <c r="I346" s="28">
        <v>2</v>
      </c>
      <c r="J346" s="28">
        <v>2</v>
      </c>
      <c r="K346" s="28"/>
      <c r="L346" s="28"/>
      <c r="M346" s="28"/>
      <c r="N346" s="28">
        <v>2</v>
      </c>
      <c r="O346" s="28">
        <v>1</v>
      </c>
      <c r="P346" s="28"/>
      <c r="Q346" s="12"/>
    </row>
    <row r="347" spans="2:20" ht="20.100000000000001" customHeight="1">
      <c r="B347" s="348" t="s">
        <v>182</v>
      </c>
      <c r="C347" s="349"/>
      <c r="D347" s="75" t="s">
        <v>183</v>
      </c>
      <c r="E347" s="76"/>
      <c r="F347" s="77"/>
      <c r="G347" s="28">
        <v>1</v>
      </c>
      <c r="H347" s="28"/>
      <c r="I347" s="28"/>
      <c r="J347" s="28">
        <v>1</v>
      </c>
      <c r="K347" s="28"/>
      <c r="L347" s="28"/>
      <c r="M347" s="28"/>
      <c r="N347" s="28"/>
      <c r="O347" s="28">
        <v>1</v>
      </c>
      <c r="P347" s="28"/>
      <c r="Q347" s="12"/>
    </row>
    <row r="348" spans="2:20" ht="20.100000000000001" customHeight="1">
      <c r="B348" s="350"/>
      <c r="C348" s="351"/>
      <c r="D348" s="237" t="s">
        <v>184</v>
      </c>
      <c r="E348" s="221"/>
      <c r="F348" s="222"/>
      <c r="G348" s="346"/>
      <c r="H348" s="346"/>
      <c r="I348" s="346">
        <v>5</v>
      </c>
      <c r="J348" s="346">
        <v>2</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v>1</v>
      </c>
      <c r="I350" s="346">
        <v>3</v>
      </c>
      <c r="J350" s="346">
        <v>1</v>
      </c>
      <c r="K350" s="346">
        <v>1</v>
      </c>
      <c r="L350" s="346"/>
      <c r="M350" s="346"/>
      <c r="N350" s="346">
        <v>1</v>
      </c>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2</v>
      </c>
      <c r="I352" s="346">
        <v>2</v>
      </c>
      <c r="J352" s="346"/>
      <c r="K352" s="346"/>
      <c r="L352" s="346"/>
      <c r="M352" s="346"/>
      <c r="N352" s="346">
        <v>2</v>
      </c>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2</v>
      </c>
      <c r="J354" s="28"/>
      <c r="K354" s="28"/>
      <c r="L354" s="28"/>
      <c r="M354" s="28"/>
      <c r="N354" s="28"/>
      <c r="O354" s="28"/>
      <c r="P354" s="28"/>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1</v>
      </c>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13.33</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196000</v>
      </c>
      <c r="J383" s="79"/>
      <c r="K383" s="79"/>
      <c r="L383" s="50" t="s">
        <v>480</v>
      </c>
      <c r="M383" s="78"/>
      <c r="N383" s="79"/>
      <c r="O383" s="79"/>
      <c r="P383" s="37" t="s">
        <v>480</v>
      </c>
    </row>
    <row r="384" spans="2:20" ht="20.100000000000001" customHeight="1">
      <c r="B384" s="133" t="s">
        <v>204</v>
      </c>
      <c r="C384" s="82"/>
      <c r="D384" s="82"/>
      <c r="E384" s="82"/>
      <c r="F384" s="82"/>
      <c r="G384" s="82"/>
      <c r="H384" s="119"/>
      <c r="I384" s="78">
        <v>200000</v>
      </c>
      <c r="J384" s="79"/>
      <c r="K384" s="79"/>
      <c r="L384" s="50" t="s">
        <v>480</v>
      </c>
      <c r="M384" s="78"/>
      <c r="N384" s="79"/>
      <c r="O384" s="79"/>
      <c r="P384" s="37" t="s">
        <v>480</v>
      </c>
    </row>
    <row r="385" spans="2:20" ht="20.100000000000001" customHeight="1">
      <c r="B385" s="373"/>
      <c r="C385" s="75" t="s">
        <v>205</v>
      </c>
      <c r="D385" s="76"/>
      <c r="E385" s="76"/>
      <c r="F385" s="76"/>
      <c r="G385" s="76"/>
      <c r="H385" s="77"/>
      <c r="I385" s="78">
        <v>98000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47000</v>
      </c>
      <c r="J387" s="79"/>
      <c r="K387" s="79"/>
      <c r="L387" s="50" t="s">
        <v>480</v>
      </c>
      <c r="M387" s="78"/>
      <c r="N387" s="79"/>
      <c r="O387" s="79"/>
      <c r="P387" s="37" t="s">
        <v>480</v>
      </c>
    </row>
    <row r="388" spans="2:20" ht="20.100000000000001" customHeight="1">
      <c r="B388" s="153"/>
      <c r="C388" s="374"/>
      <c r="D388" s="374"/>
      <c r="E388" s="75" t="s">
        <v>217</v>
      </c>
      <c r="F388" s="76"/>
      <c r="G388" s="76"/>
      <c r="H388" s="77"/>
      <c r="I388" s="78">
        <v>25000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20000</v>
      </c>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2597</v>
      </c>
      <c r="H401" s="93"/>
      <c r="I401" s="93"/>
      <c r="J401" s="93"/>
      <c r="K401" s="93"/>
      <c r="L401" s="93"/>
      <c r="M401" s="93"/>
      <c r="N401" s="93"/>
      <c r="O401" s="93"/>
      <c r="P401" s="94"/>
    </row>
    <row r="402" spans="2:20" ht="120" customHeight="1">
      <c r="B402" s="142" t="s">
        <v>216</v>
      </c>
      <c r="C402" s="76"/>
      <c r="D402" s="76"/>
      <c r="E402" s="76"/>
      <c r="F402" s="77"/>
      <c r="G402" s="92" t="s">
        <v>2596</v>
      </c>
      <c r="H402" s="93"/>
      <c r="I402" s="93"/>
      <c r="J402" s="93"/>
      <c r="K402" s="93"/>
      <c r="L402" s="93"/>
      <c r="M402" s="93"/>
      <c r="N402" s="93"/>
      <c r="O402" s="93"/>
      <c r="P402" s="94"/>
    </row>
    <row r="403" spans="2:20" ht="120" customHeight="1">
      <c r="B403" s="142" t="s">
        <v>219</v>
      </c>
      <c r="C403" s="76"/>
      <c r="D403" s="76"/>
      <c r="E403" s="76"/>
      <c r="F403" s="77"/>
      <c r="G403" s="92" t="s">
        <v>2598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2599</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31</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33</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10</v>
      </c>
      <c r="I440" s="79"/>
      <c r="J440" s="79"/>
      <c r="K440" s="79"/>
      <c r="L440" s="79"/>
      <c r="M440" s="79"/>
      <c r="N440" s="79"/>
      <c r="O440" s="79"/>
      <c r="P440" s="37" t="s">
        <v>478</v>
      </c>
    </row>
    <row r="441" spans="2:16" ht="20.100000000000001" customHeight="1">
      <c r="B441" s="398"/>
      <c r="C441" s="399"/>
      <c r="D441" s="95" t="s">
        <v>254</v>
      </c>
      <c r="E441" s="95"/>
      <c r="F441" s="95"/>
      <c r="G441" s="95"/>
      <c r="H441" s="78">
        <v>9</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8</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8</v>
      </c>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25</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v>
      </c>
      <c r="I453" s="148"/>
      <c r="J453" s="148"/>
      <c r="K453" s="148"/>
      <c r="L453" s="148"/>
      <c r="M453" s="148"/>
      <c r="N453" s="148"/>
      <c r="O453" s="148"/>
      <c r="P453" s="49" t="s">
        <v>484</v>
      </c>
    </row>
    <row r="454" spans="2:20" ht="20.100000000000001" customHeight="1">
      <c r="B454" s="153" t="s">
        <v>266</v>
      </c>
      <c r="C454" s="95"/>
      <c r="D454" s="95"/>
      <c r="E454" s="95"/>
      <c r="F454" s="95"/>
      <c r="G454" s="95"/>
      <c r="H454" s="78">
        <v>41</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v>3</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2601</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2602</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2603</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2604</v>
      </c>
      <c r="L490" s="230"/>
      <c r="M490" s="35" t="s">
        <v>468</v>
      </c>
      <c r="N490" s="230" t="s">
        <v>2605</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2606</v>
      </c>
      <c r="I496" s="93"/>
      <c r="J496" s="93"/>
      <c r="K496" s="93"/>
      <c r="L496" s="93"/>
      <c r="M496" s="93"/>
      <c r="N496" s="93"/>
      <c r="O496" s="93"/>
      <c r="P496" s="94"/>
    </row>
    <row r="497" spans="2:20" ht="20.100000000000001" customHeight="1">
      <c r="B497" s="419"/>
      <c r="C497" s="75" t="s">
        <v>14</v>
      </c>
      <c r="D497" s="76"/>
      <c r="E497" s="76"/>
      <c r="F497" s="76"/>
      <c r="G497" s="77"/>
      <c r="H497" s="229" t="s">
        <v>2550</v>
      </c>
      <c r="I497" s="230"/>
      <c r="J497" s="35" t="s">
        <v>468</v>
      </c>
      <c r="K497" s="230" t="s">
        <v>2607</v>
      </c>
      <c r="L497" s="230"/>
      <c r="M497" s="35" t="s">
        <v>468</v>
      </c>
      <c r="N497" s="230" t="s">
        <v>2608</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2609</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2611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46" sqref="M46:Q46"/>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2613</v>
      </c>
      <c r="K13" s="492"/>
      <c r="L13" s="492"/>
      <c r="M13" s="491" t="s">
        <v>2614</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t="s">
        <v>2358</v>
      </c>
      <c r="I22" s="499"/>
      <c r="J22" s="491" t="s">
        <v>2615</v>
      </c>
      <c r="K22" s="492"/>
      <c r="L22" s="492"/>
      <c r="M22" s="491" t="s">
        <v>2616</v>
      </c>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Normal="85" zoomScaleSheetLayoutView="100" workbookViewId="0">
      <selection activeCell="AE14" sqref="AE14:AN14"/>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2562</v>
      </c>
      <c r="K7" s="579"/>
      <c r="L7" s="579"/>
      <c r="M7" s="579"/>
      <c r="N7" s="579"/>
      <c r="O7" s="580"/>
      <c r="P7" s="578"/>
      <c r="Q7" s="579"/>
      <c r="R7" s="579"/>
      <c r="S7" s="579"/>
      <c r="T7" s="579"/>
      <c r="U7" s="580"/>
      <c r="V7" s="550" t="s">
        <v>2575</v>
      </c>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2562</v>
      </c>
      <c r="K8" s="539"/>
      <c r="L8" s="539"/>
      <c r="M8" s="539"/>
      <c r="N8" s="539"/>
      <c r="O8" s="540"/>
      <c r="P8" s="538"/>
      <c r="Q8" s="539"/>
      <c r="R8" s="539"/>
      <c r="S8" s="539"/>
      <c r="T8" s="539"/>
      <c r="U8" s="540"/>
      <c r="V8" s="553" t="s">
        <v>2575</v>
      </c>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2562</v>
      </c>
      <c r="Q9" s="539"/>
      <c r="R9" s="539"/>
      <c r="S9" s="539"/>
      <c r="T9" s="539"/>
      <c r="U9" s="540"/>
      <c r="V9" s="553"/>
      <c r="W9" s="553"/>
      <c r="X9" s="553"/>
      <c r="Y9" s="553" t="s">
        <v>2575</v>
      </c>
      <c r="Z9" s="553"/>
      <c r="AA9" s="553"/>
      <c r="AB9" s="544" t="s">
        <v>2619</v>
      </c>
      <c r="AC9" s="545"/>
      <c r="AD9" s="545"/>
      <c r="AE9" s="544" t="s">
        <v>2618</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2562</v>
      </c>
      <c r="K10" s="539"/>
      <c r="L10" s="539"/>
      <c r="M10" s="539"/>
      <c r="N10" s="539"/>
      <c r="O10" s="540"/>
      <c r="P10" s="538"/>
      <c r="Q10" s="539"/>
      <c r="R10" s="539"/>
      <c r="S10" s="539"/>
      <c r="T10" s="539"/>
      <c r="U10" s="540"/>
      <c r="V10" s="553" t="s">
        <v>2575</v>
      </c>
      <c r="W10" s="553"/>
      <c r="X10" s="553"/>
      <c r="Y10" s="553"/>
      <c r="Z10" s="553"/>
      <c r="AA10" s="553"/>
      <c r="AB10" s="544"/>
      <c r="AC10" s="545"/>
      <c r="AD10" s="545"/>
      <c r="AE10" s="544" t="s">
        <v>2620</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2562</v>
      </c>
      <c r="K11" s="539"/>
      <c r="L11" s="539"/>
      <c r="M11" s="539"/>
      <c r="N11" s="539"/>
      <c r="O11" s="540"/>
      <c r="P11" s="538"/>
      <c r="Q11" s="539"/>
      <c r="R11" s="539"/>
      <c r="S11" s="539"/>
      <c r="T11" s="539"/>
      <c r="U11" s="540"/>
      <c r="V11" s="553" t="s">
        <v>2575</v>
      </c>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2562</v>
      </c>
      <c r="K12" s="539"/>
      <c r="L12" s="539"/>
      <c r="M12" s="539"/>
      <c r="N12" s="539"/>
      <c r="O12" s="540"/>
      <c r="P12" s="538"/>
      <c r="Q12" s="539"/>
      <c r="R12" s="539"/>
      <c r="S12" s="539"/>
      <c r="T12" s="539"/>
      <c r="U12" s="540"/>
      <c r="V12" s="553" t="s">
        <v>2575</v>
      </c>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2562</v>
      </c>
      <c r="K13" s="539"/>
      <c r="L13" s="539"/>
      <c r="M13" s="539"/>
      <c r="N13" s="539"/>
      <c r="O13" s="540"/>
      <c r="P13" s="538"/>
      <c r="Q13" s="539"/>
      <c r="R13" s="539"/>
      <c r="S13" s="539"/>
      <c r="T13" s="539"/>
      <c r="U13" s="540"/>
      <c r="V13" s="553" t="s">
        <v>2575</v>
      </c>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2562</v>
      </c>
      <c r="K14" s="539"/>
      <c r="L14" s="539"/>
      <c r="M14" s="539"/>
      <c r="N14" s="539"/>
      <c r="O14" s="540"/>
      <c r="P14" s="538"/>
      <c r="Q14" s="539"/>
      <c r="R14" s="539"/>
      <c r="S14" s="539"/>
      <c r="T14" s="539"/>
      <c r="U14" s="540"/>
      <c r="V14" s="553" t="s">
        <v>2575</v>
      </c>
      <c r="W14" s="553"/>
      <c r="X14" s="553"/>
      <c r="Y14" s="553"/>
      <c r="Z14" s="553"/>
      <c r="AA14" s="553"/>
      <c r="AB14" s="544"/>
      <c r="AC14" s="545"/>
      <c r="AD14" s="545"/>
      <c r="AE14" s="544" t="s">
        <v>2621</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2562</v>
      </c>
      <c r="K15" s="591"/>
      <c r="L15" s="591"/>
      <c r="M15" s="591"/>
      <c r="N15" s="591"/>
      <c r="O15" s="592"/>
      <c r="P15" s="590"/>
      <c r="Q15" s="591"/>
      <c r="R15" s="591"/>
      <c r="S15" s="591"/>
      <c r="T15" s="591"/>
      <c r="U15" s="592"/>
      <c r="V15" s="593" t="s">
        <v>2575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2562</v>
      </c>
      <c r="K17" s="579"/>
      <c r="L17" s="579"/>
      <c r="M17" s="579"/>
      <c r="N17" s="579"/>
      <c r="O17" s="580"/>
      <c r="P17" s="578"/>
      <c r="Q17" s="579"/>
      <c r="R17" s="579"/>
      <c r="S17" s="579"/>
      <c r="T17" s="579"/>
      <c r="U17" s="580"/>
      <c r="V17" s="550" t="s">
        <v>2575</v>
      </c>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2562</v>
      </c>
      <c r="K18" s="539"/>
      <c r="L18" s="539"/>
      <c r="M18" s="539"/>
      <c r="N18" s="539"/>
      <c r="O18" s="540"/>
      <c r="P18" s="538"/>
      <c r="Q18" s="539"/>
      <c r="R18" s="539"/>
      <c r="S18" s="539"/>
      <c r="T18" s="539"/>
      <c r="U18" s="540"/>
      <c r="V18" s="553" t="s">
        <v>2575</v>
      </c>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2562</v>
      </c>
      <c r="K19" s="539"/>
      <c r="L19" s="539"/>
      <c r="M19" s="539"/>
      <c r="N19" s="539"/>
      <c r="O19" s="540"/>
      <c r="P19" s="538"/>
      <c r="Q19" s="539"/>
      <c r="R19" s="539"/>
      <c r="S19" s="539"/>
      <c r="T19" s="539"/>
      <c r="U19" s="540"/>
      <c r="V19" s="553" t="s">
        <v>2575</v>
      </c>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2562</v>
      </c>
      <c r="K20" s="539"/>
      <c r="L20" s="539"/>
      <c r="M20" s="539"/>
      <c r="N20" s="539"/>
      <c r="O20" s="540"/>
      <c r="P20" s="538"/>
      <c r="Q20" s="539"/>
      <c r="R20" s="539"/>
      <c r="S20" s="539"/>
      <c r="T20" s="539"/>
      <c r="U20" s="540"/>
      <c r="V20" s="553" t="s">
        <v>2575</v>
      </c>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2575</v>
      </c>
      <c r="Z23" s="553"/>
      <c r="AA23" s="553"/>
      <c r="AB23" s="544" t="s">
        <v>2617</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2562</v>
      </c>
      <c r="K24" s="539"/>
      <c r="L24" s="539"/>
      <c r="M24" s="539"/>
      <c r="N24" s="539"/>
      <c r="O24" s="540"/>
      <c r="P24" s="538"/>
      <c r="Q24" s="539"/>
      <c r="R24" s="539"/>
      <c r="S24" s="539"/>
      <c r="T24" s="539"/>
      <c r="U24" s="540"/>
      <c r="V24" s="553" t="s">
        <v>2575</v>
      </c>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2562</v>
      </c>
      <c r="K25" s="539"/>
      <c r="L25" s="539"/>
      <c r="M25" s="539"/>
      <c r="N25" s="539"/>
      <c r="O25" s="540"/>
      <c r="P25" s="538"/>
      <c r="Q25" s="539"/>
      <c r="R25" s="539"/>
      <c r="S25" s="539"/>
      <c r="T25" s="539"/>
      <c r="U25" s="540"/>
      <c r="V25" s="553" t="s">
        <v>2575</v>
      </c>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2562</v>
      </c>
      <c r="K29" s="539"/>
      <c r="L29" s="539"/>
      <c r="M29" s="539"/>
      <c r="N29" s="539"/>
      <c r="O29" s="540"/>
      <c r="P29" s="538"/>
      <c r="Q29" s="539"/>
      <c r="R29" s="539"/>
      <c r="S29" s="539"/>
      <c r="T29" s="539"/>
      <c r="U29" s="540"/>
      <c r="V29" s="553" t="s">
        <v>2575</v>
      </c>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2562</v>
      </c>
      <c r="K30" s="539"/>
      <c r="L30" s="539"/>
      <c r="M30" s="539"/>
      <c r="N30" s="539"/>
      <c r="O30" s="540"/>
      <c r="P30" s="538"/>
      <c r="Q30" s="539"/>
      <c r="R30" s="539"/>
      <c r="S30" s="539"/>
      <c r="T30" s="539"/>
      <c r="U30" s="540"/>
      <c r="V30" s="553" t="s">
        <v>2575</v>
      </c>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2562</v>
      </c>
      <c r="K31" s="539"/>
      <c r="L31" s="539"/>
      <c r="M31" s="539"/>
      <c r="N31" s="539"/>
      <c r="O31" s="540"/>
      <c r="P31" s="538"/>
      <c r="Q31" s="539"/>
      <c r="R31" s="539"/>
      <c r="S31" s="539"/>
      <c r="T31" s="539"/>
      <c r="U31" s="540"/>
      <c r="V31" s="553" t="s">
        <v>2575</v>
      </c>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2562</v>
      </c>
      <c r="K32" s="582"/>
      <c r="L32" s="582"/>
      <c r="M32" s="582"/>
      <c r="N32" s="582"/>
      <c r="O32" s="583"/>
      <c r="P32" s="581"/>
      <c r="Q32" s="582"/>
      <c r="R32" s="582"/>
      <c r="S32" s="582"/>
      <c r="T32" s="582"/>
      <c r="U32" s="583"/>
      <c r="V32" s="552" t="s">
        <v>2575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2562</v>
      </c>
      <c r="K34" s="579"/>
      <c r="L34" s="579"/>
      <c r="M34" s="579"/>
      <c r="N34" s="579"/>
      <c r="O34" s="580"/>
      <c r="P34" s="578"/>
      <c r="Q34" s="579"/>
      <c r="R34" s="579"/>
      <c r="S34" s="579"/>
      <c r="T34" s="579"/>
      <c r="U34" s="580"/>
      <c r="V34" s="550" t="s">
        <v>2575</v>
      </c>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2561</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2561</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