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ライフコミューンいずみ中央\"/>
    </mc:Choice>
  </mc:AlternateContent>
  <xr:revisionPtr revIDLastSave="0" documentId="13_ncr:1_{1E1DBEF4-D04C-4185-B6F4-DDD4B7F3E2A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<sst xmlns="http://schemas.openxmlformats.org/spreadsheetml/2006/main" count="3313" uniqueCount="2674">
  <si>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</si>
  <si>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</si>
  <si>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</si>
  <si>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</si>
  <si>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</si>
  <si>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</si>
  <si>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</si>
  <si>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</si>
  <si>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</si>
  <si>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</si>
  <si>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</si>
  <si>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</si>
  <si>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</si>
  <si>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</si>
  <si>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</si>
  <si>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</si>
  <si>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</si>
  <si>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</si>
  <si>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</si>
  <si>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</si>
  <si>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</si>
  <si>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</si>
  <si>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</si>
  <si>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</si>
  <si>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</si>
  <si>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</si>
  <si>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</si>
  <si>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</si>
  <si>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</si>
  <si>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</si>
  <si>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</si>
  <si>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</si>
  <si>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</si>
  <si>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</si>
  <si>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</si>
  <si>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</si>
  <si>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</si>
  <si>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</si>
  <si>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</si>
  <si>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</si>
  <si>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</si>
  <si>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</si>
  <si>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</si>
  <si>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</si>
  <si>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</si>
  <si>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</si>
  <si>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</si>
  <si>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</si>
  <si>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</si>
  <si>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</si>
  <si>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</si>
  <si>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</si>
  <si>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</si>
  <si>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</si>
  <si>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</si>
  <si>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</si>
  <si>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</si>
  <si>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</si>
  <si>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</si>
  <si>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</si>
  <si>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</si>
  <si>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</si>
  <si>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</si>
  <si>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</si>
  <si>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</si>
  <si>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</si>
  <si>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</si>
  <si>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</si>
  <si>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</si>
  <si>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</si>
  <si>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</si>
  <si>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</si>
  <si>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</si>
  <si>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</si>
  <si>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</si>
  <si>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</si>
  <si>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</si>
  <si>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</si>
  <si>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</si>
  <si>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</si>
  <si>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</si>
  <si>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</si>
  <si>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</si>
  <si>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</si>
  <si>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</si>
  <si>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</si>
  <si>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</si>
  <si>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</si>
  <si>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</si>
  <si>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</si>
  <si>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</si>
  <si>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</si>
  <si>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</si>
  <si>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</si>
  <si>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</si>
  <si>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</si>
  <si>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</si>
  <si>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</si>
  <si>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</si>
  <si>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</si>
  <si>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</si>
  <si>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</si>
  <si>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</si>
  <si>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</si>
  <si>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</si>
  <si>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</si>
  <si>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</si>
  <si>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</si>
  <si>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</si>
  <si>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</si>
  <si>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</si>
  <si>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</si>
  <si>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</si>
  <si>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</si>
  <si>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</si>
  <si>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</si>
  <si>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</si>
  <si>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</si>
  <si>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</si>
  <si>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</si>
  <si>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</si>
  <si>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</si>
  <si>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</si>
  <si>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</si>
  <si>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</si>
  <si>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</si>
  <si>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</si>
  <si>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</si>
  <si>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</si>
  <si>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</si>
  <si>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</si>
  <si>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</si>
  <si>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</si>
  <si>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</si>
  <si>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</si>
  <si>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</si>
  <si>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</si>
  <si>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</si>
  <si>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</si>
  <si>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</si>
  <si>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</si>
  <si>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</si>
  <si>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</si>
  <si>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</si>
  <si>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</si>
  <si>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</si>
  <si>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</si>
  <si>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</si>
  <si>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</si>
  <si>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</si>
  <si>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</si>
  <si>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</si>
  <si>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</si>
  <si>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</si>
  <si>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</si>
  <si>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</si>
  <si>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</si>
  <si>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</si>
  <si>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</si>
  <si>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</si>
  <si>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</si>
  <si>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</si>
  <si>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</si>
  <si>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</si>
  <si>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</si>
  <si>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</si>
  <si>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</si>
  <si>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</si>
  <si>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</si>
  <si>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</si>
  <si>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</si>
  <si>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</si>
  <si>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</si>
  <si>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</si>
  <si>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</si>
  <si>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</si>
  <si>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</si>
  <si>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</si>
  <si>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</si>
  <si>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</si>
  <si>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</si>
  <si>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</si>
  <si>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</si>
  <si>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</si>
  <si>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</si>
  <si>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</si>
  <si>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</si>
  <si>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</si>
  <si>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</si>
  <si>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</si>
  <si>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</si>
  <si>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</si>
  <si>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</si>
  <si>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</si>
  <si>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</si>
  <si>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</si>
  <si>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</si>
  <si>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</si>
  <si>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</si>
  <si>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</si>
  <si>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</si>
  <si>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</si>
  <si>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</si>
  <si>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</si>
  <si>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</si>
  <si>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</si>
  <si>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</si>
  <si>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</si>
  <si>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</si>
  <si>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</si>
  <si>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</si>
  <si>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</si>
  <si>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</si>
  <si>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</si>
  <si>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</si>
  <si>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</si>
  <si>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</si>
  <si>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</si>
  <si>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</si>
  <si>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</si>
  <si>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</si>
  <si>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</si>
  <si>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</si>
  <si>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</si>
  <si>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</si>
  <si>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</si>
  <si>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</si>
  <si>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</si>
  <si>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</si>
  <si>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</si>
  <si>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</si>
  <si>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</si>
  <si>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</si>
  <si>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</si>
  <si>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</si>
  <si>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</si>
  <si>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</si>
  <si>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</si>
  <si>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</si>
  <si>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</si>
  <si>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</si>
  <si>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</si>
  <si>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</si>
  <si>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</si>
  <si>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</si>
  <si>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</si>
  <si>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</si>
  <si>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</si>
  <si>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</si>
  <si>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</si>
  <si>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</si>
  <si>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</si>
  <si>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</si>
  <si>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</si>
  <si>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</si>
  <si>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</si>
  <si>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</si>
  <si>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</si>
  <si>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</si>
  <si>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</si>
  <si>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</si>
  <si>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</si>
  <si>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</si>
  <si>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</si>
  <si>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</si>
  <si>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</si>
  <si>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</si>
  <si>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</si>
  <si>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</si>
  <si>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</si>
  <si>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</si>
  <si>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</si>
  <si>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</si>
  <si>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</si>
  <si>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</si>
  <si>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</si>
  <si>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</si>
  <si>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</si>
  <si>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</si>
  <si>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</si>
  <si>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</si>
  <si>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</si>
  <si>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</si>
  <si>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</si>
  <si>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</si>
  <si>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</si>
  <si>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</si>
  <si>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</si>
  <si>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</si>
  <si>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</si>
  <si>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</si>
  <si>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</si>
  <si>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</si>
  <si>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</si>
  <si>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</si>
  <si>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</si>
  <si>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</si>
  <si>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</si>
  <si>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</si>
  <si>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</si>
  <si>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</si>
  <si>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</si>
  <si>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</si>
  <si>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</si>
  <si>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</si>
  <si>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</si>
  <si>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</si>
  <si>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</si>
  <si>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</si>
  <si>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</si>
  <si>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</si>
  <si>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</si>
  <si>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</si>
  <si>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</si>
  <si>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</si>
  <si>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</si>
  <si>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</si>
  <si>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</si>
  <si>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</si>
  <si>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</si>
  <si>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</si>
  <si>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</si>
  <si>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</si>
  <si>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</si>
  <si>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</si>
  <si>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</si>
  <si>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</si>
  <si>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</si>
  <si>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</si>
  <si>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</si>
  <si>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</si>
  <si>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</si>
  <si>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</si>
  <si>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</si>
  <si>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</si>
  <si>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</si>
  <si>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</si>
  <si>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</si>
  <si>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</si>
  <si>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</si>
  <si>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</si>
  <si>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</si>
  <si>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</si>
  <si>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</si>
  <si>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</si>
  <si>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</si>
  <si>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</si>
  <si>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</si>
  <si>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</si>
  <si>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</si>
  <si>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</si>
  <si>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</si>
  <si>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</si>
  <si>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</si>
  <si>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</si>
  <si>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</si>
  <si>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</si>
  <si>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</si>
  <si>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</si>
  <si>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</si>
  <si>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</si>
  <si>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</si>
  <si>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</si>
  <si>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</si>
  <si>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</si>
  <si>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</si>
  <si>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</si>
  <si>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</si>
  <si>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</si>
  <si>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</si>
  <si>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</si>
  <si>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</si>
  <si>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</si>
  <si>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</si>
  <si>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</si>
  <si>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</si>
  <si>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</si>
  <si>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</si>
  <si>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</si>
  <si>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</si>
  <si>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</si>
  <si>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</si>
  <si>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</si>
  <si>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</si>
  <si>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</si>
  <si>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</si>
  <si>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</si>
  <si>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</si>
  <si>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</si>
  <si>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</si>
  <si>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</si>
  <si>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</si>
  <si>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</si>
  <si>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</si>
  <si>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</si>
  <si>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</si>
  <si>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</si>
  <si>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</si>
  <si>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</si>
  <si>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</si>
  <si>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</si>
  <si>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</si>
  <si>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</si>
  <si>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</si>
  <si>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</si>
  <si>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</si>
  <si>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</si>
  <si>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</si>
  <si>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</si>
  <si>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</si>
  <si>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</si>
  <si>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</si>
  <si>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</si>
  <si>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</si>
  <si>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</si>
  <si>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</si>
  <si>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</si>
  <si>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</si>
  <si>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</si>
  <si>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</si>
  <si>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</si>
  <si>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</si>
  <si>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</si>
  <si>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</si>
  <si>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</si>
  <si>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</si>
  <si>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</si>
  <si>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</si>
  <si>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</si>
  <si>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</si>
  <si>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</si>
  <si>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</si>
  <si>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</si>
  <si>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</si>
  <si>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</si>
  <si>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</si>
  <si>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</si>
  <si>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</si>
  <si>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</si>
  <si>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</si>
  <si>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</si>
  <si>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</si>
  <si>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</si>
  <si>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</si>
  <si>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</si>
  <si>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</si>
  <si>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</si>
  <si>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</si>
  <si>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</si>
  <si>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</si>
  <si>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</si>
  <si>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</si>
  <si>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</si>
  <si>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</si>
  <si>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</si>
  <si>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</si>
  <si>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</si>
  <si>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</si>
  <si>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</si>
  <si>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</si>
  <si>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</si>
  <si>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</si>
  <si>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</si>
  <si>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</si>
  <si>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</si>
  <si>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</si>
  <si>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</si>
  <si>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</si>
  <si>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</si>
  <si>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</si>
  <si>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</si>
  <si>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</si>
  <si>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</si>
  <si>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</si>
  <si>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</si>
  <si>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</si>
  <si>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</si>
  <si>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</si>
  <si>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</si>
  <si>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</si>
  <si>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</si>
  <si>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</si>
  <si>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</si>
  <si>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</si>
  <si>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</si>
  <si>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</si>
  <si>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</si>
  <si>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</si>
  <si>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</si>
  <si>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</si>
  <si>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</si>
  <si>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</si>
  <si>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</si>
  <si>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</si>
  <si>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</si>
  <si>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</si>
  <si>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</si>
  <si>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</si>
  <si>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</si>
  <si>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</si>
  <si>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</si>
  <si>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</si>
  <si>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</si>
  <si>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</si>
  <si>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</si>
  <si>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</si>
  <si>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</si>
  <si>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</si>
  <si>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</si>
  <si>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</si>
  <si>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</si>
  <si>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</si>
  <si>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</si>
  <si>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</si>
  <si>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</si>
  <si>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</si>
  <si>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</si>
  <si>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</si>
  <si>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</si>
  <si>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</si>
  <si>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</si>
  <si>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</si>
  <si>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</si>
  <si>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</si>
  <si>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</si>
  <si>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</si>
  <si>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</si>
  <si>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</si>
  <si>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</si>
  <si>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</si>
  <si>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</si>
  <si>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</si>
  <si>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</si>
  <si>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</si>
  <si>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</si>
  <si>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</si>
  <si>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</si>
  <si>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</si>
  <si>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</si>
  <si>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</si>
  <si>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</si>
  <si>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</si>
  <si>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</si>
  <si>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</si>
  <si>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</si>
  <si>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</si>
  <si>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</si>
  <si>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</si>
  <si>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</si>
  <si>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</si>
  <si>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</si>
  <si>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</si>
  <si>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</si>
  <si>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</si>
  <si>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</si>
  <si>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</si>
  <si>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</si>
  <si>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</si>
  <si>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</si>
  <si>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</si>
  <si>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</si>
  <si>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</si>
  <si>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</si>
  <si>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</si>
  <si>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</si>
  <si>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</si>
  <si>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</si>
  <si>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</si>
  <si>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</si>
  <si>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</si>
  <si>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</si>
  <si>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</si>
  <si>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</si>
  <si>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</si>
  <si>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</si>
  <si>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</si>
  <si>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</si>
  <si>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</si>
  <si>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</si>
  <si>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</si>
  <si>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</si>
  <si>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</si>
  <si>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</si>
  <si>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</si>
  <si>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</si>
  <si>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</si>
  <si>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</si>
  <si>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</si>
  <si>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</si>
  <si>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</si>
  <si>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</si>
  <si>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</si>
  <si>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</si>
  <si>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</si>
  <si>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</si>
  <si>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</si>
  <si>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</si>
  <si>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</si>
  <si>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</si>
  <si>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</si>
  <si>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</si>
  <si>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</si>
  <si>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</si>
  <si>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</si>
  <si>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</si>
  <si>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</si>
  <si>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</si>
  <si>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</si>
  <si>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</si>
  <si>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</si>
  <si>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</si>
  <si>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</si>
  <si>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</si>
  <si>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</si>
  <si>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</si>
  <si>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</si>
  <si>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</si>
  <si>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</si>
  <si>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</si>
  <si>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</si>
  <si>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</si>
  <si>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</si>
  <si>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</si>
  <si>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</si>
  <si>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</si>
  <si>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</si>
  <si>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</si>
  <si>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</si>
  <si>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</si>
  <si>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</si>
  <si>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</si>
  <si>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</si>
  <si>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</si>
  <si>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</si>
  <si>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</si>
  <si>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</si>
  <si>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</si>
  <si>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</si>
  <si>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</si>
  <si>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</si>
  <si>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</si>
  <si>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</si>
  <si>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</si>
  <si>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</si>
  <si>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</si>
  <si>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</si>
  <si>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</si>
  <si>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</si>
  <si>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</si>
  <si>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</si>
  <si>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</si>
  <si>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</si>
  <si>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</si>
  <si>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</si>
  <si>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</si>
  <si>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</si>
  <si>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</si>
  <si>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</si>
  <si>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</si>
  <si>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</si>
  <si>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</si>
  <si>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</si>
  <si>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</si>
  <si>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</si>
  <si>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</si>
  <si>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</si>
  <si>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</si>
  <si>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</si>
  <si>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</si>
  <si>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</si>
  <si>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</si>
  <si>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</si>
  <si>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</si>
  <si>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</si>
  <si>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</si>
  <si>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</si>
  <si>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</si>
  <si>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</si>
  <si>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</si>
  <si>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</si>
  <si>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</si>
  <si>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</si>
  <si>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</si>
  <si>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</si>
  <si>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</si>
  <si>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</si>
  <si>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</si>
  <si>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</si>
  <si>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</si>
  <si>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</si>
  <si>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</si>
  <si>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</si>
  <si>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</si>
  <si>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</si>
  <si>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</si>
  <si>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</si>
  <si>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</si>
  <si>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</si>
  <si>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</si>
  <si>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</si>
  <si>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</si>
  <si>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</si>
  <si>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</si>
  <si>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</si>
  <si>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</si>
  <si>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</si>
  <si>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</si>
  <si>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</si>
  <si>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</si>
  <si>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</si>
  <si>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</si>
  <si>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</si>
  <si>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</si>
  <si>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</si>
  <si>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</si>
  <si>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</si>
  <si>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</si>
  <si>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</si>
  <si>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</si>
  <si>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</si>
  <si>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</si>
  <si>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</si>
  <si>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</si>
  <si>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</si>
  <si>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</si>
  <si>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</si>
  <si>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</si>
  <si>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</si>
  <si>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</si>
  <si>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</si>
  <si>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</si>
  <si>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</si>
  <si>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</si>
  <si>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</si>
  <si>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</si>
  <si>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</si>
  <si>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</si>
  <si>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</si>
  <si>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</si>
  <si>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</si>
  <si>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</si>
  <si>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</si>
  <si>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</si>
  <si>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</si>
  <si>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</si>
  <si>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</si>
  <si>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</si>
  <si>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</si>
  <si>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</si>
  <si>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</si>
  <si>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</si>
  <si>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</si>
  <si>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</si>
  <si>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</si>
  <si>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</si>
  <si>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</si>
  <si>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</si>
  <si>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</si>
  <si>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</si>
  <si>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</si>
  <si>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</si>
  <si>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</si>
  <si>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</si>
  <si>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</si>
  <si>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</si>
  <si>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</si>
  <si>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</si>
  <si>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</si>
  <si>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</si>
  <si>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</si>
  <si>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</si>
  <si>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</si>
  <si>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</si>
  <si>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</si>
  <si>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</si>
  <si>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</si>
  <si>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</si>
  <si>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</si>
  <si>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</si>
  <si>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</si>
  <si>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</si>
  <si>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</si>
  <si>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</si>
  <si>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</si>
  <si>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</si>
  <si>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</si>
  <si>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</si>
  <si>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</si>
  <si>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</si>
  <si>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</si>
  <si>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</si>
  <si>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</si>
  <si>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</si>
  <si>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</si>
  <si>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</si>
  <si>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</si>
  <si>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</si>
  <si>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</si>
  <si>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</si>
  <si>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</si>
  <si>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</si>
  <si>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</si>
  <si>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</si>
  <si>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</si>
  <si>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</si>
  <si>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</si>
  <si>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</si>
  <si>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</si>
  <si>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</si>
  <si>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</si>
  <si>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</si>
  <si>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</si>
  <si>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</si>
  <si>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</si>
  <si>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</si>
  <si>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</si>
  <si>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</si>
  <si>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</si>
  <si>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</si>
  <si>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</si>
  <si>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</si>
  <si>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</si>
  <si>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</si>
  <si>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</si>
  <si>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</si>
  <si>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</si>
  <si>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</si>
  <si>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</si>
  <si>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</si>
  <si>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</si>
  <si>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</si>
  <si>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</si>
  <si>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</si>
  <si>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</si>
  <si>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</si>
  <si>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</si>
  <si>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</si>
  <si>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</si>
  <si>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</si>
  <si>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</si>
  <si>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</si>
  <si>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</si>
  <si>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</si>
  <si>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</si>
  <si>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</si>
  <si>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</si>
  <si>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</si>
  <si>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</si>
  <si>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</si>
  <si>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</si>
  <si>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</si>
  <si>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</si>
  <si>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</si>
  <si>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</si>
  <si>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</si>
  <si>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</si>
  <si>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</si>
  <si>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</si>
  <si>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</si>
  <si>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</si>
  <si>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</si>
  <si>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</si>
  <si>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</si>
  <si>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</si>
  <si>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</si>
  <si>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</si>
  <si>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</si>
  <si>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</si>
  <si>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</si>
  <si>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</si>
  <si>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</si>
  <si>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</si>
  <si>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</si>
  <si>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</si>
  <si>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</si>
  <si>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</si>
  <si>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</si>
  <si>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</si>
  <si>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</si>
  <si>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</si>
  <si>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</si>
  <si>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</si>
  <si>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</si>
  <si>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</si>
  <si>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</si>
  <si>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</si>
  <si>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</si>
  <si>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</si>
  <si>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</si>
  <si>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</si>
  <si>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</si>
  <si>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</si>
  <si>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</si>
  <si>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</si>
  <si>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</si>
  <si>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</si>
  <si>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</si>
  <si>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</si>
  <si>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</si>
  <si>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</si>
  <si>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</si>
  <si>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</si>
  <si>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</si>
  <si>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</si>
  <si>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</si>
  <si>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</si>
  <si>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</si>
  <si>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</si>
  <si>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</si>
  <si>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</si>
  <si>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</si>
  <si>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</si>
  <si>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</si>
  <si>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</si>
  <si>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</si>
  <si>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</si>
  <si>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</si>
  <si>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</si>
  <si>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</si>
  <si>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</si>
  <si>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</si>
  <si>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</si>
  <si>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</si>
  <si>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</si>
  <si>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</si>
  <si>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</si>
  <si>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</si>
  <si>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</si>
  <si>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</si>
  <si>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</si>
  <si>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</si>
  <si>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</si>
  <si>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</si>
  <si>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</si>
  <si>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</si>
  <si>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</si>
  <si>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</si>
  <si>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</si>
  <si>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</si>
  <si>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</si>
  <si>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</si>
  <si>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</si>
  <si>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</si>
  <si>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</si>
  <si>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</si>
  <si>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</si>
  <si>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</si>
  <si>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</si>
  <si>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</si>
  <si>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</si>
  <si>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</si>
  <si>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</si>
  <si>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</si>
  <si>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</si>
  <si>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</si>
  <si>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</si>
  <si>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</si>
  <si>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</si>
  <si>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</si>
  <si>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</si>
  <si>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</si>
  <si>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</si>
  <si>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</si>
  <si>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</si>
  <si>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</si>
  <si>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</si>
  <si>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</si>
  <si>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</si>
  <si>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</si>
  <si>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</si>
  <si>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</si>
  <si>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</si>
  <si>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</si>
  <si>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</si>
  <si>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</si>
  <si>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</si>
  <si>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</si>
  <si>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</si>
  <si>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</si>
  <si>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</si>
  <si>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</si>
  <si>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</si>
  <si>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</si>
  <si>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</si>
  <si>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</si>
  <si>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</si>
  <si>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</si>
  <si>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</si>
  <si>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</si>
  <si>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</si>
  <si>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</si>
  <si>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</si>
  <si>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</si>
  <si>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</si>
  <si>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</si>
  <si>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</si>
  <si>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</si>
  <si>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</si>
  <si>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</si>
  <si>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</si>
  <si>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</si>
  <si>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</si>
  <si>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</si>
  <si>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</si>
  <si>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</si>
  <si>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</si>
  <si>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</si>
  <si>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</si>
  <si>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</si>
  <si>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</si>
  <si>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</si>
  <si>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</si>
  <si>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</si>
  <si>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</si>
  <si>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</si>
  <si>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</si>
  <si>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</si>
  <si>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</si>
  <si>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</si>
  <si>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</si>
  <si>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</si>
  <si>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</si>
  <si>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</si>
  <si>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</si>
  <si>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</si>
  <si>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</si>
  <si>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</si>
  <si>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</si>
  <si>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</si>
  <si>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</si>
  <si>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</si>
  <si>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</si>
  <si>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</si>
  <si>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</si>
  <si>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</si>
  <si>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</si>
  <si>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</si>
  <si>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</si>
  <si>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</si>
  <si>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</si>
  <si>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</si>
  <si>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</si>
  <si>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</si>
  <si>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</si>
  <si>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</si>
  <si>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</si>
  <si>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</si>
  <si>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</si>
  <si>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</si>
  <si>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</si>
  <si>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</si>
  <si>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</si>
  <si>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</si>
  <si>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</si>
  <si>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</si>
  <si>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</si>
  <si>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</si>
  <si>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</si>
  <si>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</si>
  <si>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</si>
  <si>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</si>
  <si>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</si>
  <si>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</si>
  <si>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</si>
  <si>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</si>
  <si>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</si>
  <si>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</si>
  <si>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</si>
  <si>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</si>
  <si>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</si>
  <si>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</si>
  <si>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</si>
  <si>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</si>
  <si>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</si>
  <si>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</si>
  <si>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</si>
  <si>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</si>
  <si>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</si>
  <si>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</si>
  <si>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</si>
  <si>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</si>
  <si>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</si>
  <si>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</si>
  <si>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</si>
  <si>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</si>
  <si>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</si>
  <si>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</si>
  <si>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</si>
  <si>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</si>
  <si>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</si>
  <si>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</si>
  <si>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</si>
  <si>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</si>
  <si>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</si>
  <si>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</si>
  <si>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</si>
  <si>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</si>
  <si>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</si>
  <si>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</si>
  <si>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</si>
  <si>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</si>
  <si>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</si>
  <si>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</si>
  <si>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</si>
  <si>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</si>
  <si>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</si>
  <si>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</si>
  <si>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</si>
  <si>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</si>
  <si>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</si>
  <si>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</si>
  <si>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</si>
  <si>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</si>
  <si>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</si>
  <si>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</si>
  <si>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</si>
  <si>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</si>
  <si>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</si>
  <si>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</si>
  <si>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</si>
  <si>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</si>
  <si>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</si>
  <si>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</si>
  <si>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</si>
  <si>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</si>
  <si>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</si>
  <si>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</si>
  <si>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</si>
  <si>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</si>
  <si>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</si>
  <si>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</si>
  <si>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</si>
  <si>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</si>
  <si>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</si>
  <si>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</si>
  <si>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</si>
  <si>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</si>
  <si>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</si>
  <si>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</si>
  <si>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</si>
  <si>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</si>
  <si>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</si>
  <si>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</si>
  <si>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</si>
  <si>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</si>
  <si>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</si>
  <si>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</si>
  <si>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</si>
  <si>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</si>
  <si>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</si>
  <si>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</si>
  <si>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</si>
  <si>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</si>
  <si>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</si>
  <si>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</si>
  <si>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</si>
  <si>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</si>
  <si>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</si>
  <si>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</si>
  <si>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</si>
  <si>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</si>
  <si>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</si>
  <si>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</si>
  <si>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</si>
  <si>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</si>
  <si>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</si>
  <si>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</si>
  <si>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</si>
  <si>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</si>
  <si>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</si>
  <si>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</si>
  <si>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</si>
  <si>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</si>
  <si>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</si>
  <si>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</si>
  <si>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</si>
  <si>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</si>
  <si>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</si>
  <si>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</si>
  <si>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</si>
  <si>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</si>
  <si>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</si>
  <si>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</si>
  <si>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</si>
  <si>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</si>
  <si>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</si>
  <si>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</si>
  <si>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</si>
  <si>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</si>
  <si>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</si>
  <si>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</si>
  <si>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</si>
  <si>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</si>
  <si>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</si>
  <si>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</si>
  <si>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</si>
  <si>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</si>
  <si>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</si>
  <si>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</si>
  <si>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</si>
  <si>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</si>
  <si>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</si>
  <si>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</si>
  <si>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</si>
  <si>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</si>
  <si>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</si>
  <si>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</si>
  <si>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</si>
  <si>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</si>
  <si>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</si>
  <si>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</si>
  <si>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</si>
  <si>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</si>
  <si>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</si>
  <si>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</si>
  <si>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</si>
  <si>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</si>
  <si>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</si>
  <si>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</si>
  <si>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</si>
  <si>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</si>
  <si>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</si>
  <si>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</si>
  <si>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</si>
  <si>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</si>
  <si>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</si>
  <si>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</si>
  <si>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</si>
  <si>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</si>
  <si>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</si>
  <si>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</si>
  <si>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</si>
  <si>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</si>
  <si>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</si>
  <si>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</si>
  <si>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</si>
  <si>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</si>
  <si>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</si>
  <si>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</si>
  <si>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</si>
  <si>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</si>
  <si>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</si>
  <si>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</si>
  <si>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</si>
  <si>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</si>
  <si>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</si>
  <si>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</si>
  <si>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</si>
  <si>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</si>
  <si>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</si>
  <si>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</si>
  <si>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</si>
  <si>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</si>
  <si>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</si>
  <si>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</si>
  <si>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</si>
  <si>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</si>
  <si>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</si>
  <si>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</si>
  <si>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</si>
  <si>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</si>
  <si>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</si>
  <si>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</si>
  <si>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</si>
  <si>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</si>
  <si>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</si>
  <si>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</si>
  <si>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</si>
  <si>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</si>
  <si>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</si>
  <si>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</si>
  <si>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</si>
  <si>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</si>
  <si>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</si>
  <si>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</si>
  <si>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</si>
  <si>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</si>
  <si>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</si>
  <si>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</si>
  <si>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</si>
  <si>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</si>
  <si>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</si>
  <si>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</si>
  <si>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</si>
  <si>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</si>
  <si>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</si>
  <si>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</si>
  <si>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</si>
  <si>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</si>
  <si>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</si>
  <si>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</si>
  <si>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</si>
  <si>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</si>
  <si>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</si>
  <si>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</si>
  <si>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</si>
  <si>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</si>
  <si>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</si>
  <si>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</si>
  <si>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</si>
  <si>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</si>
  <si>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</si>
  <si>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</si>
  <si>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</si>
  <si>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</si>
  <si>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</si>
  <si>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</si>
  <si>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</si>
  <si>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</si>
  <si>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</si>
  <si>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</si>
  <si>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</si>
  <si>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</si>
  <si>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</si>
  <si>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</si>
  <si>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</si>
  <si>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</si>
  <si>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</si>
  <si>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</si>
  <si>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</si>
  <si>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</si>
  <si>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</si>
  <si>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</si>
  <si>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</si>
  <si>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</si>
  <si>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</si>
  <si>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</si>
  <si>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</si>
  <si>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</si>
  <si>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</si>
  <si>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</si>
  <si>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</si>
  <si>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</si>
  <si>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</si>
  <si>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</si>
  <si>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</si>
  <si>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</si>
  <si>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</si>
  <si>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</si>
  <si>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</si>
  <si>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</si>
  <si>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</si>
  <si>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</si>
  <si>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</si>
  <si>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</si>
  <si>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</si>
  <si>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</si>
  <si>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</si>
  <si>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</si>
  <si>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</si>
  <si>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</si>
  <si>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</si>
  <si>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</si>
  <si>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</si>
  <si>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</si>
  <si>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</si>
  <si>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</si>
  <si>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</si>
  <si>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</si>
  <si>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</si>
  <si>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</si>
  <si>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</si>
  <si>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</si>
  <si>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</si>
  <si>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</si>
  <si>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</si>
  <si>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</si>
  <si>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</si>
  <si>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</si>
  <si>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</si>
  <si>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</si>
  <si>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</si>
  <si>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</si>
  <si>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</si>
  <si>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</si>
  <si>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</si>
  <si>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</si>
  <si>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</si>
  <si>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</si>
  <si>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</si>
  <si>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</si>
  <si>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</si>
  <si>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</si>
  <si>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</si>
  <si>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</si>
  <si>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</si>
  <si>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</si>
  <si>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</si>
  <si>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</si>
  <si>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</si>
  <si>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</si>
  <si>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</si>
  <si>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</si>
  <si>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</si>
  <si>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</si>
  <si>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</si>
  <si>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</si>
  <si>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</si>
  <si>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</si>
  <si>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</si>
  <si>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</si>
  <si>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</si>
  <si>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</si>
  <si>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</si>
  <si>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</si>
  <si>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</si>
  <si>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</si>
  <si>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</si>
  <si>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</si>
  <si>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</si>
  <si>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</si>
  <si>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</si>
  <si>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</si>
  <si>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</si>
  <si>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</si>
  <si>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</si>
  <si>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</si>
  <si>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</si>
  <si>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</si>
  <si>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</si>
  <si>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</si>
  <si>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</si>
  <si>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</si>
  <si>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</si>
  <si>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</si>
  <si>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</si>
  <si>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</si>
  <si>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</si>
  <si>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</si>
  <si>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</si>
  <si>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</si>
  <si>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</si>
  <si>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</si>
  <si>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</si>
  <si>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</si>
  <si>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</si>
  <si>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</si>
  <si>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</si>
  <si>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</si>
  <si>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</si>
  <si>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</si>
  <si>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</si>
  <si>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</si>
  <si>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</si>
  <si>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</si>
  <si>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</si>
  <si>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</si>
  <si>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</si>
  <si>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</si>
  <si>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</si>
  <si>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</si>
  <si>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</si>
  <si>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</si>
  <si>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</si>
  <si>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</si>
  <si>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</si>
  <si>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</si>
  <si>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</si>
  <si>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</si>
  <si>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</si>
  <si>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</si>
  <si>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</si>
  <si>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</si>
  <si>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</si>
  <si>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</si>
  <si>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</si>
  <si>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</si>
  <si>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</si>
  <si>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</si>
  <si>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</si>
  <si>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</si>
  <si>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</si>
  <si>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</si>
  <si>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</si>
  <si>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</si>
  <si>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</si>
  <si>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</si>
  <si>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</si>
  <si>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</si>
  <si>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</si>
  <si>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</si>
  <si>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</si>
  <si>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</si>
  <si>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</si>
  <si>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</si>
  <si>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</si>
  <si>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</si>
  <si>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</si>
  <si>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</si>
  <si>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</si>
  <si>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</si>
  <si>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</si>
  <si>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</si>
  <si>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</si>
  <si>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</si>
  <si>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</si>
  <si>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</si>
  <si>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</si>
  <si>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</si>
  <si>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</si>
  <si>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</si>
  <si>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</si>
  <si>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</si>
  <si>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</si>
  <si>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</si>
  <si>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</si>
  <si>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</si>
  <si>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</si>
  <si>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</si>
  <si>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</si>
  <si>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</si>
  <si>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</si>
  <si>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</si>
  <si>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</si>
  <si>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</si>
  <si>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</si>
  <si>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</si>
  <si>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</si>
  <si>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</si>
  <si>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</si>
  <si>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</si>
  <si>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</si>
  <si>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</si>
  <si>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</si>
  <si>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</si>
  <si>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</si>
  <si>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</si>
  <si>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</si>
  <si>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</si>
  <si>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</si>
  <si>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</si>
  <si>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</si>
  <si>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</si>
  <si>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</si>
  <si>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</si>
  <si>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</si>
  <si>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</si>
  <si>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</si>
  <si>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</si>
  <si>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</si>
  <si>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</si>
  <si>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</si>
  <si>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</si>
  <si>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</si>
  <si>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</si>
  <si>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</si>
  <si>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</si>
  <si>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</si>
  <si>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</si>
  <si>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</si>
  <si>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</si>
  <si>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</si>
  <si>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</si>
  <si>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</si>
  <si>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</si>
  <si>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</si>
  <si>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</si>
  <si>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</si>
  <si>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</si>
  <si>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</si>
  <si>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</si>
  <si>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</si>
  <si>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</si>
  <si>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</si>
  <si>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</si>
  <si>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</si>
  <si>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</si>
  <si>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</si>
  <si>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</si>
  <si>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</si>
  <si>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</si>
  <si>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</si>
  <si>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</si>
  <si>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</si>
  <si>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</si>
  <si>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</si>
  <si>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</si>
  <si>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</si>
  <si>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</si>
  <si>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</si>
  <si>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</si>
  <si>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</si>
  <si>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</si>
  <si>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</si>
  <si>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</si>
  <si>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</si>
  <si>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</si>
  <si>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</si>
  <si>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</si>
  <si>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</si>
  <si>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</si>
  <si>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</si>
  <si>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</si>
  <si>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</si>
  <si>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</si>
  <si>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</si>
  <si>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</si>
  <si>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</si>
  <si>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</si>
  <si>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</si>
  <si>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</si>
  <si>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</si>
  <si>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</si>
  <si>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</si>
  <si>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</si>
  <si>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</si>
  <si>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</si>
  <si>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</si>
  <si>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</si>
  <si>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</si>
  <si>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</si>
  <si>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</si>
  <si>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</si>
  <si>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</si>
  <si>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</si>
  <si>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</si>
  <si>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</si>
  <si>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</si>
  <si>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</si>
  <si>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</si>
  <si>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</si>
  <si>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</si>
  <si>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</si>
  <si>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</si>
  <si>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</si>
  <si>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</si>
  <si>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</si>
  <si>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</si>
  <si>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</si>
  <si>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</si>
  <si>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</si>
  <si>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</si>
  <si>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</si>
  <si>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</si>
  <si>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</si>
  <si>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</si>
  <si>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</si>
  <si>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</si>
  <si>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</si>
  <si>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</si>
  <si>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</si>
  <si>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</si>
  <si>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</si>
  <si>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</si>
  <si>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</si>
  <si>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</si>
  <si>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</si>
  <si>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</si>
  <si>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</si>
  <si>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</si>
  <si>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</si>
  <si>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</si>
  <si>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</si>
  <si>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</si>
  <si>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</si>
  <si>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</si>
  <si>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</si>
  <si>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</si>
  <si>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</si>
  <si>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</si>
  <si>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</si>
  <si>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</si>
  <si>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</si>
  <si>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</si>
  <si>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</si>
  <si>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</si>
  <si>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</si>
  <si>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</si>
  <si>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</si>
  <si>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</si>
  <si>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</si>
  <si>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</si>
  <si>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</si>
  <si>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</si>
  <si>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</si>
  <si>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</si>
  <si>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</si>
  <si>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</si>
  <si>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</si>
  <si>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</si>
  <si>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</si>
  <si>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</si>
  <si>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</si>
  <si>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</si>
  <si>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</si>
  <si>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</si>
  <si>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</si>
  <si>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</si>
  <si>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</si>
  <si>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</si>
  <si>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</si>
  <si>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</si>
  <si>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</si>
  <si>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</si>
  <si>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</si>
  <si>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</si>
  <si>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</si>
  <si>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</si>
  <si>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</si>
  <si>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</si>
  <si>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</si>
  <si>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</si>
  <si>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</si>
  <si>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</si>
  <si>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</si>
  <si>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</si>
  <si>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</si>
  <si>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</si>
  <si>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</si>
  <si>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</si>
  <si>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</si>
  <si>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</si>
  <si>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</si>
  <si>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</si>
  <si>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</si>
  <si>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</si>
  <si>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</si>
  <si>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</si>
  <si>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</si>
  <si>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</si>
  <si>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</si>
  <si>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</si>
  <si>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</si>
  <si>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</si>
  <si>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</si>
  <si>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</si>
  <si>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</si>
  <si>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</si>
  <si>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</si>
  <si>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</si>
  <si>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</si>
  <si>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</si>
  <si>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</si>
  <si>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</si>
  <si>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</si>
  <si>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</si>
  <si>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</si>
  <si>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</si>
  <si>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</si>
  <si>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</si>
  <si>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</si>
  <si>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</si>
  <si>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</si>
  <si>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</si>
  <si>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</si>
  <si>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</si>
  <si>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</si>
  <si>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</si>
  <si>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</si>
  <si>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</si>
  <si>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</si>
  <si>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</si>
  <si>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</si>
  <si>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</si>
  <si>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</si>
  <si>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</si>
  <si>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</si>
  <si>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</si>
  <si>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</si>
  <si>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</si>
  <si>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</si>
  <si>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</si>
  <si>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</si>
  <si>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</si>
  <si>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</si>
  <si>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</si>
  <si>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</si>
  <si>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</si>
  <si>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</si>
  <si>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</si>
  <si>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</si>
  <si>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</si>
  <si>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</si>
  <si>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</si>
  <si>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</si>
  <si>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</si>
  <si>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</si>
  <si>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</si>
  <si>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</si>
  <si>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</si>
  <si>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</si>
  <si>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</si>
  <si>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</si>
  <si>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</si>
  <si>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</si>
  <si>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</si>
  <si>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</si>
  <si>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</si>
  <si>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</si>
  <si>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</si>
  <si>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</si>
  <si>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</si>
  <si>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</si>
  <si>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</si>
  <si>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</si>
  <si>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</si>
  <si>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</si>
  <si>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</si>
  <si>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</si>
  <si>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</si>
  <si>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</si>
  <si>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</si>
  <si>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</si>
  <si>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</si>
  <si>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</si>
  <si>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</si>
  <si>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</si>
  <si>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</si>
  <si>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</si>
  <si>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</si>
  <si>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</si>
  <si>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</si>
  <si>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</si>
  <si>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</si>
  <si>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</si>
  <si>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</si>
  <si>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</si>
  <si>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</si>
  <si>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</si>
  <si>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</si>
  <si>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</si>
  <si>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</si>
  <si>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</si>
  <si>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</si>
  <si>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</si>
  <si>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</si>
  <si>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</si>
  <si>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</si>
  <si>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</si>
  <si>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</si>
  <si>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</si>
  <si>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</si>
  <si>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</si>
  <si>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</si>
  <si>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</si>
  <si>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</si>
  <si>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</si>
  <si>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</si>
  <si>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</si>
  <si>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</si>
  <si>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</si>
  <si>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</si>
  <si>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</si>
  <si>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</si>
  <si>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</si>
  <si>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</si>
  <si>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</si>
  <si>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</si>
  <si>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</si>
  <si>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</si>
  <si>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</si>
  <si>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</si>
  <si>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</si>
  <si>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</si>
  <si>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</si>
  <si>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</si>
  <si>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</si>
  <si>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</si>
  <si>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</si>
  <si>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</si>
  <si>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</si>
  <si>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</si>
  <si>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</si>
  <si>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</si>
  <si>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</si>
  <si>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</si>
  <si>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</si>
  <si>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</si>
  <si>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</si>
  <si>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</si>
  <si>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</si>
  <si>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</si>
  <si>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</si>
  <si>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</si>
  <si>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</si>
  <si>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</si>
  <si>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</si>
  <si>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</si>
  <si>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</si>
  <si>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</si>
  <si>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</si>
  <si>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</si>
  <si>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</si>
  <si>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</si>
  <si>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</si>
  <si>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</si>
  <si>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</si>
  <si>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</si>
  <si>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</si>
  <si>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</si>
  <si>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</si>
  <si>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</si>
  <si>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</si>
  <si>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</si>
  <si>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</si>
  <si>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</si>
  <si>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</si>
  <si>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</si>
  <si>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</si>
  <si>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</si>
  <si>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</si>
  <si>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</si>
  <si>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</si>
  <si>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</si>
  <si>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</si>
  <si>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</si>
  <si>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</si>
  <si>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</si>
  <si>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</si>
  <si>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</si>
  <si>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</si>
  <si>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</si>
  <si>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</si>
  <si>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</si>
  <si>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</si>
  <si>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</si>
  <si>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</si>
  <si>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</si>
  <si>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</si>
  <si>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</si>
  <si>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</si>
  <si>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</si>
  <si>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</si>
  <si>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</si>
  <si>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</si>
  <si>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</si>
  <si>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</si>
  <si>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</si>
  <si>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</si>
  <si>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</si>
  <si>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</si>
  <si>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</si>
  <si>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</si>
  <si>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</si>
  <si>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</si>
  <si>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</si>
  <si>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</si>
  <si>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</si>
  <si>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</si>
  <si>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</si>
  <si>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</si>
  <si>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</si>
  <si>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</si>
  <si>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</si>
  <si>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</si>
  <si>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</si>
  <si>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</si>
  <si>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</si>
  <si>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</si>
  <si>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</si>
  <si>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</si>
  <si>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</si>
  <si>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</si>
  <si>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</si>
  <si>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</si>
  <si>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</si>
  <si>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</si>
  <si>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</si>
  <si>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</si>
  <si>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</si>
  <si>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</si>
  <si>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</si>
  <si>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</si>
  <si>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</si>
  <si>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</si>
  <si>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</si>
  <si>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</si>
  <si>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</si>
  <si>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</si>
  <si>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</si>
  <si>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</si>
  <si>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</si>
  <si>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</si>
  <si>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</si>
  <si>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</si>
  <si>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</si>
  <si>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</si>
  <si>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</si>
  <si>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</si>
  <si>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</si>
  <si>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</si>
  <si>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</si>
  <si>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</si>
  <si>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</si>
  <si>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</si>
  <si>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</si>
  <si>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</si>
  <si>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</si>
  <si>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</si>
  <si>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</si>
  <si>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</si>
  <si>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</si>
  <si>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</si>
  <si>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</si>
  <si>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</si>
  <si>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</si>
  <si>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</si>
  <si>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</si>
  <si>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</si>
  <si>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</si>
  <si>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</si>
  <si>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</si>
  <si>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</si>
  <si>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</si>
  <si>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</si>
  <si>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</si>
  <si>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</si>
  <si>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</si>
  <si>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</si>
  <si>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</si>
  <si>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</si>
  <si>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</si>
  <si>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</si>
  <si>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</si>
  <si>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</si>
  <si>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</si>
  <si>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</si>
  <si>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</si>
  <si>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</si>
  <si>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</si>
  <si>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</si>
  <si>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</si>
  <si>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</si>
  <si>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</si>
  <si>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</si>
  <si>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</si>
  <si>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</si>
  <si>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</si>
  <si>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</si>
  <si>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</si>
  <si>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</si>
  <si>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</si>
  <si>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</si>
  <si>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</si>
  <si>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</si>
  <si>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</si>
  <si>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</si>
  <si>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</si>
  <si>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</si>
  <si>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</si>
  <si>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</si>
  <si>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</si>
  <si>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</si>
  <si>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</si>
  <si>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</si>
  <si>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</si>
  <si>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</si>
  <si>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</si>
  <si>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</si>
  <si>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</si>
  <si>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</si>
  <si>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</si>
  <si>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</si>
  <si>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</si>
  <si>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</si>
  <si>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</si>
  <si>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</si>
  <si>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</si>
  <si>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</si>
  <si>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</si>
  <si>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</si>
  <si>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</si>
  <si>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</si>
  <si>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</si>
  <si>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</si>
  <si>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</si>
  <si>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</si>
  <si>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</si>
  <si>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</si>
  <si>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</si>
  <si>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</si>
  <si>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</si>
  <si>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</si>
  <si>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</si>
  <si>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</si>
  <si>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</si>
  <si>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</si>
  <si>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</si>
  <si>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</si>
  <si>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</si>
  <si>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</si>
  <si>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</si>
  <si>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</si>
  <si>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</si>
  <si>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</si>
  <si>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</si>
  <si>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</si>
  <si>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</si>
  <si>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</si>
  <si>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</si>
  <si>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</si>
  <si>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</si>
  <si>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</si>
  <si>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</si>
  <si>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</si>
  <si>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</si>
  <si>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</si>
  <si>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</si>
  <si>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</si>
  <si>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</si>
  <si>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</si>
  <si>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</si>
  <si>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</si>
  <si>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</si>
  <si>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</si>
  <si>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</si>
  <si>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</si>
  <si>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</si>
  <si>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</si>
  <si>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</si>
  <si>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</si>
  <si>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</si>
  <si>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</si>
  <si>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</si>
  <si>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</si>
  <si>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</si>
  <si>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</si>
  <si>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</si>
  <si>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</si>
  <si>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</si>
  <si>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</si>
  <si>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</si>
  <si>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</si>
  <si>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</si>
  <si>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</si>
  <si>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</si>
  <si>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</si>
  <si>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</si>
  <si>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</si>
  <si>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</si>
  <si>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</si>
  <si>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</si>
  <si>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</si>
  <si>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</si>
  <si>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</si>
  <si>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</si>
  <si>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</si>
  <si>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</si>
  <si>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</si>
  <si>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</si>
  <si>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</si>
  <si>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</si>
  <si>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</si>
  <si>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</si>
  <si>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</si>
  <si>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</si>
  <si>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</si>
  <si>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</si>
  <si>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</si>
  <si>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</si>
  <si>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</si>
  <si>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</si>
  <si>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</si>
  <si>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</si>
  <si>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</si>
  <si>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</si>
  <si>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</si>
  <si>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</si>
  <si>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</si>
  <si>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</si>
  <si>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</si>
  <si>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</si>
  <si>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</si>
  <si>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</si>
  <si>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</si>
  <si>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</si>
  <si>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</si>
  <si>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</si>
  <si>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</si>
  <si>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</si>
  <si>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</si>
  <si>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</si>
  <si>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</si>
  <si>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</si>
  <si>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</si>
  <si>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</si>
  <si>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</si>
  <si>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</si>
  <si>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</si>
  <si>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</si>
  <si>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</si>
  <si>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</si>
  <si>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</si>
  <si>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</si>
  <si>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</si>
  <si>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</si>
  <si>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</si>
  <si>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</si>
  <si>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</si>
  <si>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</si>
  <si>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</si>
  <si>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</si>
  <si>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</si>
  <si>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</si>
  <si>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</si>
  <si>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</si>
  <si>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</si>
  <si>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</si>
  <si>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</si>
  <si>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</si>
  <si>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</si>
  <si>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</si>
  <si>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</si>
  <si>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</si>
  <si>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</si>
  <si>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</si>
  <si>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</si>
  <si>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</si>
  <si>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</si>
  <si>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</si>
  <si>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</si>
  <si>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</si>
  <si>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</si>
  <si>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</si>
  <si>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</si>
  <si>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</si>
  <si>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</si>
  <si>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</si>
  <si>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</si>
  <si>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</si>
  <si>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</si>
  <si>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</si>
  <si>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</si>
  <si>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</si>
  <si>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</si>
  <si>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</si>
  <si>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</si>
  <si>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</si>
  <si>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</si>
  <si>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</si>
  <si>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</si>
  <si>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</si>
  <si>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</si>
  <si>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</si>
  <si>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</si>
  <si>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</si>
  <si>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</si>
  <si>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</si>
  <si>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</si>
  <si>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</si>
  <si>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</si>
  <si>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</si>
  <si>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</si>
  <si>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</si>
  <si>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</si>
  <si>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</si>
  <si>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</si>
  <si>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</si>
  <si>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</si>
  <si>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</si>
  <si>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</si>
  <si>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</si>
  <si>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</si>
  <si>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</si>
  <si>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</si>
  <si>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</si>
  <si>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</si>
  <si>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</si>
  <si>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</si>
  <si>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</si>
  <si>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</si>
  <si>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</si>
  <si>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</si>
  <si>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</si>
  <si>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</si>
  <si>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</si>
  <si>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</si>
  <si>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</si>
  <si>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</si>
  <si>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</si>
  <si>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</si>
  <si>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</si>
  <si>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</si>
  <si>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</si>
  <si>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</si>
  <si>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</si>
  <si>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</si>
  <si>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</si>
  <si>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</si>
  <si>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</si>
  <si>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</si>
  <si>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</si>
  <si>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</si>
  <si>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</si>
  <si>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</si>
  <si>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</si>
  <si>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</si>
  <si>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</si>
  <si>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</si>
  <si>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</si>
  <si>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</si>
  <si>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</si>
  <si>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</si>
  <si>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</si>
  <si>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</si>
  <si>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</si>
  <si>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</si>
  <si>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</si>
  <si>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</si>
  <si>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</si>
  <si>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</si>
  <si>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</si>
  <si>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</si>
  <si>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</si>
  <si>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</si>
  <si>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</si>
  <si>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</si>
  <si>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</si>
  <si>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</si>
  <si>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</si>
  <si>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</si>
  <si>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</si>
  <si>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</si>
  <si>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</si>
  <si>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</si>
  <si>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</si>
  <si>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</si>
  <si>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</si>
  <si>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</si>
  <si>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</si>
  <si>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</si>
  <si>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</si>
  <si>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</si>
  <si>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</si>
  <si>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</si>
  <si>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</si>
  <si>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</si>
  <si>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</si>
  <si>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</si>
  <si>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</si>
  <si>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</si>
  <si>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</si>
  <si>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</si>
  <si>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</si>
  <si>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</si>
  <si>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</si>
  <si>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</si>
  <si>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</si>
  <si>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</si>
  <si>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</si>
  <si>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</si>
  <si>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</si>
  <si>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</si>
  <si>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</si>
  <si>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</si>
  <si>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</si>
  <si>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</si>
  <si>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</si>
  <si>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</si>
  <si>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</si>
  <si>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</si>
  <si>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</si>
  <si>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</si>
  <si>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</si>
  <si>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</si>
  <si>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</si>
  <si>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</si>
  <si>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</si>
  <si>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</si>
  <si>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</si>
  <si>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</si>
  <si>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</si>
  <si>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</si>
  <si>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</si>
  <si>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</si>
  <si>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</si>
  <si>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</si>
  <si>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</si>
  <si>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</si>
  <si>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</si>
  <si>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</si>
  <si>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</si>
  <si>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</si>
  <si>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</si>
  <si>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</si>
  <si>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</si>
  <si>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</si>
  <si>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</si>
  <si>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</si>
  <si>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</si>
  <si>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</si>
  <si>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</si>
  <si>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</si>
  <si>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</si>
  <si>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</si>
  <si>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</si>
  <si>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</si>
  <si>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</si>
  <si>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</si>
  <si>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</si>
  <si>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</si>
  <si>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</si>
  <si>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</si>
  <si>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</si>
  <si>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</si>
  <si>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</si>
  <si>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</si>
  <si>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</si>
  <si>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</si>
  <si>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</si>
  <si>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</si>
  <si>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</si>
  <si>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</si>
  <si>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</si>
  <si>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</si>
  <si>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</si>
  <si>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</si>
  <si>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</si>
  <si>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</si>
  <si>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</si>
  <si>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</si>
  <si>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</si>
  <si>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</si>
  <si>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</si>
  <si>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</si>
  <si>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</si>
  <si>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</si>
  <si>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</si>
  <si>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</si>
  <si>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</si>
  <si>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</si>
  <si>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</si>
  <si>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</si>
  <si>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</si>
  <si>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</si>
  <si>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</si>
  <si>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</si>
  <si>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</si>
  <si>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</si>
  <si>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</si>
  <si>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</si>
  <si>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</si>
  <si>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</si>
  <si>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</si>
  <si>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</si>
  <si>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</si>
  <si>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</si>
  <si>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</si>
  <si>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</si>
  <si>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</si>
  <si>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</si>
  <si>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</si>
  <si>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</si>
  <si>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</si>
  <si>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</si>
  <si>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</si>
  <si>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</si>
  <si>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</si>
  <si>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</si>
  <si>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</si>
  <si>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</si>
  <si>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</si>
  <si>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</si>
  <si>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</si>
  <si>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</si>
  <si>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</si>
  <si>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</si>
  <si>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</si>
  <si>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</si>
  <si>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</si>
  <si>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</si>
  <si>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</si>
  <si>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</si>
  <si>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</si>
  <si>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</si>
  <si>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</si>
  <si>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</si>
  <si>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</si>
  <si>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</si>
  <si>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</si>
  <si>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</si>
  <si>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</si>
  <si>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</si>
  <si>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</si>
  <si>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</si>
  <si>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</si>
  <si>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</si>
  <si>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</si>
  <si>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</si>
  <si>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</si>
  <si>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</si>
  <si>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</si>
  <si>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</si>
  <si>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</si>
  <si>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</si>
  <si>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</si>
  <si>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</si>
  <si>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</si>
  <si>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</si>
  <si>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</si>
  <si>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</si>
  <si>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</si>
  <si>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</si>
  <si>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</si>
  <si>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</si>
  <si>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</si>
  <si>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</si>
  <si>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</si>
  <si>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</si>
  <si>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</si>
  <si>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</si>
  <si>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</si>
  <si>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</si>
  <si>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</si>
  <si>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</si>
  <si>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</si>
  <si>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</si>
  <si>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</si>
  <si>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</si>
  <si>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</si>
  <si>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</si>
  <si>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</si>
  <si>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</si>
  <si>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</si>
  <si>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</si>
  <si>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</si>
  <si>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</si>
  <si>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</si>
  <si>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</si>
  <si>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</si>
  <si>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</si>
  <si>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</si>
  <si>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</si>
  <si>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</si>
  <si>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</si>
  <si>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</si>
  <si>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</si>
  <si>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</si>
  <si>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</si>
  <si>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</si>
  <si>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</si>
  <si>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</si>
  <si>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</si>
  <si>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</si>
  <si>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</si>
  <si>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</si>
  <si>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</si>
  <si>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</si>
  <si>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</si>
  <si>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</si>
  <si>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</si>
  <si>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</si>
  <si>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</si>
  <si>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</si>
  <si>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</si>
  <si>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</si>
  <si>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</si>
  <si>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</si>
  <si>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</si>
  <si>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</si>
  <si>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</si>
  <si>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</si>
  <si>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</si>
  <si>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</si>
  <si>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</si>
  <si>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</si>
  <si>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</si>
  <si>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</si>
  <si>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</si>
  <si>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</si>
  <si>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</si>
  <si>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</si>
  <si>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</si>
  <si>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</si>
  <si>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</si>
  <si>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</si>
  <si>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</si>
  <si>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</si>
  <si>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</si>
  <si>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</si>
  <si>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</si>
  <si>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</si>
  <si>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</si>
  <si>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</si>
  <si>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</si>
  <si>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</si>
  <si>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</si>
  <si>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</si>
  <si>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</si>
  <si>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</si>
  <si>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</si>
  <si>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</si>
  <si>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</si>
  <si>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</si>
  <si>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</si>
  <si>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</si>
  <si>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</si>
  <si>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</si>
  <si>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</si>
  <si>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</si>
  <si>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田中 康平</t>
    <rPh sb="0" eb="2">
      <t>タナカ</t>
    </rPh>
    <rPh sb="3" eb="5">
      <t>コウヘイ</t>
    </rPh>
    <phoneticPr fontId="1"/>
  </si>
  <si>
    <t>らいふこみゅーんいずみちゅうおう</t>
    <phoneticPr fontId="1"/>
  </si>
  <si>
    <t>ライフコミューンいずみ中央</t>
    <rPh sb="11" eb="13">
      <t>チュウオウ</t>
    </rPh>
    <phoneticPr fontId="1"/>
  </si>
  <si>
    <t>神奈川県横浜市泉区和泉中央南5-19-11</t>
    <rPh sb="0" eb="4">
      <t>カナガワケン</t>
    </rPh>
    <rPh sb="4" eb="7">
      <t>ヨコハマシ</t>
    </rPh>
    <rPh sb="7" eb="8">
      <t>イズミ</t>
    </rPh>
    <rPh sb="8" eb="9">
      <t>ク</t>
    </rPh>
    <rPh sb="9" eb="13">
      <t>イズミチュウオウ</t>
    </rPh>
    <rPh sb="13" eb="14">
      <t>ミナミ</t>
    </rPh>
    <phoneticPr fontId="1"/>
  </si>
  <si>
    <t>相鉄いずみ野線「いずみ中央」</t>
    <phoneticPr fontId="1"/>
  </si>
  <si>
    <t>相鉄いずみ野線「いずみ中央」駅より徒歩6分</t>
    <rPh sb="0" eb="2">
      <t>ソウテツ</t>
    </rPh>
    <rPh sb="5" eb="6">
      <t>ノ</t>
    </rPh>
    <rPh sb="6" eb="7">
      <t>セン</t>
    </rPh>
    <rPh sb="11" eb="13">
      <t>チュウオウ</t>
    </rPh>
    <rPh sb="14" eb="15">
      <t>エキ</t>
    </rPh>
    <rPh sb="17" eb="19">
      <t>トホ</t>
    </rPh>
    <rPh sb="20" eb="21">
      <t>フン</t>
    </rPh>
    <phoneticPr fontId="1"/>
  </si>
  <si>
    <t>435</t>
    <phoneticPr fontId="1"/>
  </si>
  <si>
    <t>9324</t>
    <phoneticPr fontId="1"/>
  </si>
  <si>
    <t>806</t>
    <phoneticPr fontId="1"/>
  </si>
  <si>
    <t>6091</t>
    <phoneticPr fontId="1"/>
  </si>
  <si>
    <t>izumichuo</t>
    <phoneticPr fontId="1"/>
  </si>
  <si>
    <t>www.kinoshita-kaigo.co.jp/facility/care_home/life-commune_izumichuuou.html</t>
    <phoneticPr fontId="1"/>
  </si>
  <si>
    <t>1473600482</t>
    <phoneticPr fontId="1"/>
  </si>
  <si>
    <t>１　全室個室（縁故者個室含む）</t>
  </si>
  <si>
    <t>２　鉄骨造</t>
  </si>
  <si>
    <t>２　あり（ストレッチャー対応）</t>
  </si>
  <si>
    <t>１　全ての居室あり</t>
  </si>
  <si>
    <t>１　全ての便所あり</t>
  </si>
  <si>
    <t>１　全ての浴室あり</t>
  </si>
  <si>
    <t>２　委託</t>
  </si>
  <si>
    <t>神奈川県横浜市戸塚区汲沢町 56</t>
    <phoneticPr fontId="1"/>
  </si>
  <si>
    <t>内科（一般・循環・呼吸器）、外科、消化
器科、耳鼻咽喉科、整形外科、産婦人科、
脳神経外科、皮膚科、泌尿器科、神経内科
、精神神経科、麻酔科、放射線科、眼科、
リハビリテーション科</t>
    <phoneticPr fontId="1"/>
  </si>
  <si>
    <t>緊急時の対応、健康診断、健康相談</t>
    <phoneticPr fontId="1"/>
  </si>
  <si>
    <t>神奈川県横浜市泉区下飯田町 1609-1</t>
    <phoneticPr fontId="1"/>
  </si>
  <si>
    <t>内科、循環器内科、消化器内科、脳神経内
科、呼吸器内科、糖尿病内科、内分泌内科
、血液内科、感染症内科、老年内科、外科
、消化器外科、脳神経外科、呼吸器外科、
心臓血管外科、小児科、婦人科、救急科、
眼科、形成外科、整形外科、耳鼻咽喉科、
精神科、皮膚科、泌尿器科、放射線科、麻
酔科リハビリテーション科</t>
    <phoneticPr fontId="1"/>
  </si>
  <si>
    <t>医療サービスの提供、緊急時対応のアドバ
イス、健康相談</t>
    <phoneticPr fontId="1"/>
  </si>
  <si>
    <t>横浜立場クリニック</t>
    <rPh sb="0" eb="2">
      <t>ヨコハマ</t>
    </rPh>
    <rPh sb="2" eb="4">
      <t>タテバ</t>
    </rPh>
    <phoneticPr fontId="1"/>
  </si>
  <si>
    <t>神奈川県横浜市泉区中田北1-8-24</t>
    <rPh sb="0" eb="4">
      <t>カナガワケン</t>
    </rPh>
    <rPh sb="4" eb="7">
      <t>ヨコハマシ</t>
    </rPh>
    <rPh sb="7" eb="9">
      <t>イズミク</t>
    </rPh>
    <rPh sb="9" eb="11">
      <t>ナカタ</t>
    </rPh>
    <rPh sb="11" eb="12">
      <t>キタ</t>
    </rPh>
    <phoneticPr fontId="1"/>
  </si>
  <si>
    <t>往診、24 時間オンコール体制による医療サ
ービスの提供、緊急時対応のアドバイス、
健康相談</t>
    <phoneticPr fontId="1"/>
  </si>
  <si>
    <t>白旗なのはなクリニック</t>
    <rPh sb="0" eb="2">
      <t>シラハタ</t>
    </rPh>
    <phoneticPr fontId="1"/>
  </si>
  <si>
    <t>神奈川県藤沢市藤沢 2-3-15 トレアージュ
白旗 2F</t>
    <rPh sb="25" eb="26">
      <t>ハタ</t>
    </rPh>
    <phoneticPr fontId="1"/>
  </si>
  <si>
    <t>内科、泌尿器科、精神科</t>
    <phoneticPr fontId="1"/>
  </si>
  <si>
    <t>総合内科、皮膚科</t>
    <phoneticPr fontId="1"/>
  </si>
  <si>
    <t>往診、緊急時対応のアドバイス、健康相談</t>
    <rPh sb="17" eb="19">
      <t>ソウダン</t>
    </rPh>
    <phoneticPr fontId="1"/>
  </si>
  <si>
    <t>神奈川県藤沢市湘南台 1-15-22</t>
    <phoneticPr fontId="1"/>
  </si>
  <si>
    <t>医療法人社団 横浜博萌会 西横浜国際総合病院</t>
    <phoneticPr fontId="1"/>
  </si>
  <si>
    <t>太洋歯科クリニック</t>
    <phoneticPr fontId="1"/>
  </si>
  <si>
    <t>神奈川県横浜市中区万代町 1－2－7</t>
    <phoneticPr fontId="1"/>
  </si>
  <si>
    <t>歯科診療、予防歯科、歯科健康診断、歯科
健康相談</t>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</si>
  <si>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</si>
  <si>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</si>
  <si>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</si>
  <si>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</si>
  <si>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</si>
  <si>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</si>
  <si>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</si>
  <si>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ｂ　２：１以上</t>
  </si>
  <si>
    <t>介護福祉士、第二種衛生管理者</t>
    <rPh sb="0" eb="2">
      <t>カイゴ</t>
    </rPh>
    <rPh sb="2" eb="5">
      <t>フクシシ</t>
    </rPh>
    <rPh sb="6" eb="9">
      <t>ダイニシュ</t>
    </rPh>
    <rPh sb="9" eb="14">
      <t>エイセイカンリシャ</t>
    </rPh>
    <phoneticPr fontId="1"/>
  </si>
  <si>
    <t>管理費に含む</t>
    <rPh sb="0" eb="3">
      <t>カンリヒ</t>
    </rPh>
    <rPh sb="4" eb="5">
      <t>フク</t>
    </rPh>
    <phoneticPr fontId="1"/>
  </si>
  <si>
    <t>家賃相当額及び建物付属設備の使用料金
（施設利用費／部屋）</t>
    <phoneticPr fontId="1"/>
  </si>
  <si>
    <t>人員配置が手厚い場合の介護サービス利用料。
（日額 1,100円／人）</t>
    <phoneticPr fontId="1"/>
  </si>
  <si>
    <t>施設運営に関わる維持・管理費、水道光熱費、厨房管理費、本社管理部門人件費等</t>
    <phoneticPr fontId="1"/>
  </si>
  <si>
    <t>管理費に含まれます。</t>
    <rPh sb="0" eb="2">
      <t>カンリ</t>
    </rPh>
    <rPh sb="2" eb="3">
      <t>ヒ</t>
    </rPh>
    <rPh sb="4" eb="5">
      <t>フク</t>
    </rPh>
    <phoneticPr fontId="1"/>
  </si>
  <si>
    <t>※自立生活サポート費：198,000円／月（自立者のみ
）巡回、健康管理、生活指導、服薬管理、夜間コール
対応等 上記内訳には記載しておりません。</t>
    <phoneticPr fontId="1"/>
  </si>
  <si>
    <t>要介護度に応じて介護費用の１割～3割を徴収する。</t>
    <phoneticPr fontId="1"/>
  </si>
  <si>
    <t>法令上配置が義務付けられている入居者3名に直接処遇職員（看護・介護職員）1名の人員配置に対して入居者2名に直処遇職員1名を配置している。完全不在日は徴収しない。</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</si>
  <si>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</si>
  <si>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 xml:space="preserve">原則前払金（初期償却部分）については、全額を返還致します。前払金（均等償却部分）については、滞在日数に応じて日割計算（1ヶ月30日とする）した額を控除した額を返還致します。
</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</si>
  <si>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</si>
  <si>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他社有料老人ホームへの移動、特養への移動</t>
    <rPh sb="0" eb="2">
      <t>タシャ</t>
    </rPh>
    <rPh sb="2" eb="4">
      <t>ユウリョウ</t>
    </rPh>
    <rPh sb="4" eb="6">
      <t>ロウジン</t>
    </rPh>
    <rPh sb="11" eb="13">
      <t>イドウ</t>
    </rPh>
    <rPh sb="14" eb="16">
      <t>トクヨウ</t>
    </rPh>
    <phoneticPr fontId="1"/>
  </si>
  <si>
    <t>２　事業者が賃借する建物</t>
  </si>
  <si>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</si>
  <si>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</si>
  <si>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</si>
  <si>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</si>
  <si>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</si>
  <si>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</si>
  <si>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</si>
  <si>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</si>
  <si>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</si>
  <si>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</si>
  <si>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</si>
  <si>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</si>
  <si>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</si>
  <si>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</si>
  <si>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</si>
  <si>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</si>
  <si>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要介護3</t>
    <rPh sb="0" eb="3">
      <t>ヨウカイゴ</t>
    </rPh>
    <phoneticPr fontId="1"/>
  </si>
  <si>
    <t>ゆめが丘総合病院</t>
    <phoneticPr fontId="1"/>
  </si>
  <si>
    <t>コンパス内科歯科クリニック藤沢湘南台</t>
    <rPh sb="4" eb="6">
      <t>ナイカ</t>
    </rPh>
    <rPh sb="6" eb="8">
      <t>シカ</t>
    </rPh>
    <rPh sb="13" eb="15">
      <t>フジサワ</t>
    </rPh>
    <phoneticPr fontId="1"/>
  </si>
  <si>
    <t>訪問歯科診療</t>
    <rPh sb="0" eb="2">
      <t>ホウモン</t>
    </rPh>
    <rPh sb="2" eb="4">
      <t>シカ</t>
    </rPh>
    <rPh sb="4" eb="6">
      <t>シンリョウ</t>
    </rPh>
    <phoneticPr fontId="1"/>
  </si>
  <si>
    <t>協力歯科医療機関
3　名称　医療法人相明会岩本歯科医院
住所：東京都町田市原町田4-3-14
協力内容：訪問歯科診療</t>
    <rPh sb="0" eb="2">
      <t>キョウリョク</t>
    </rPh>
    <rPh sb="2" eb="4">
      <t>シカ</t>
    </rPh>
    <rPh sb="4" eb="6">
      <t>イリョウ</t>
    </rPh>
    <rPh sb="6" eb="8">
      <t>キカン</t>
    </rPh>
    <rPh sb="11" eb="13">
      <t>メイショウ</t>
    </rPh>
    <rPh sb="14" eb="18">
      <t>イリョウホウジン</t>
    </rPh>
    <rPh sb="18" eb="19">
      <t>アイ</t>
    </rPh>
    <rPh sb="19" eb="20">
      <t>メイ</t>
    </rPh>
    <rPh sb="20" eb="21">
      <t>カイ</t>
    </rPh>
    <rPh sb="21" eb="23">
      <t>イワモト</t>
    </rPh>
    <rPh sb="23" eb="25">
      <t>シカ</t>
    </rPh>
    <rPh sb="25" eb="27">
      <t>イイン</t>
    </rPh>
    <rPh sb="28" eb="30">
      <t>ジュウショ</t>
    </rPh>
    <rPh sb="31" eb="34">
      <t>トウキョウト</t>
    </rPh>
    <rPh sb="34" eb="37">
      <t>マチダシ</t>
    </rPh>
    <rPh sb="37" eb="40">
      <t>ハラマチダ</t>
    </rPh>
    <rPh sb="47" eb="49">
      <t>キョウリョク</t>
    </rPh>
    <rPh sb="49" eb="51">
      <t>ナイヨウ</t>
    </rPh>
    <rPh sb="52" eb="54">
      <t>ホウモン</t>
    </rPh>
    <rPh sb="54" eb="56">
      <t>シカ</t>
    </rPh>
    <rPh sb="56" eb="58">
      <t>シンリョウ</t>
    </rPh>
    <phoneticPr fontId="1"/>
  </si>
  <si>
    <t>朝食289円、昼食402円、夕食519円
※各食軽減税率対象</t>
    <phoneticPr fontId="1"/>
  </si>
  <si>
    <t>630,000～1,890,000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</si>
</sst>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N109" sqref="N109:O109"/>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2590</v>
      </c>
      <c r="G5" s="171"/>
      <c r="H5" s="171"/>
      <c r="I5" s="171"/>
      <c r="J5" s="171"/>
      <c r="K5" s="171"/>
      <c r="L5" s="171"/>
      <c r="M5" s="171"/>
      <c r="N5" s="171"/>
      <c r="O5" s="171"/>
      <c r="P5" s="171"/>
      <c r="Q5" s="12"/>
    </row>
    <row r="6" spans="1:20" ht="20.149999999999999" customHeight="1">
      <c r="B6" s="168" t="s">
        <v>2</v>
      </c>
      <c r="C6" s="169"/>
      <c r="D6" s="169"/>
      <c r="E6" s="170"/>
      <c r="F6" s="88" t="s">
        <v>2588</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2591</v>
      </c>
      <c r="I31" s="190"/>
      <c r="J31" s="190"/>
      <c r="K31" s="190"/>
      <c r="L31" s="190"/>
      <c r="M31" s="190"/>
      <c r="N31" s="190"/>
      <c r="O31" s="190"/>
      <c r="P31" s="191"/>
      <c r="S31" s="15" t="str">
        <f>IF(H31="","未記入","")</f>
        <v/>
      </c>
    </row>
    <row r="32" spans="1:20" ht="39" customHeight="1">
      <c r="B32" s="134"/>
      <c r="C32" s="121"/>
      <c r="D32" s="121"/>
      <c r="E32" s="122"/>
      <c r="F32" s="157" t="s">
        <v>2592</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245</v>
      </c>
      <c r="H33" s="35" t="s">
        <v>468</v>
      </c>
      <c r="I33" s="32">
        <v>23</v>
      </c>
      <c r="J33" s="107"/>
      <c r="K33" s="107"/>
      <c r="L33" s="107"/>
      <c r="M33" s="107"/>
      <c r="N33" s="107"/>
      <c r="O33" s="107"/>
      <c r="P33" s="172"/>
      <c r="S33" s="15" t="str">
        <f>IF(OR(G33="",I33=""),"未記入","")</f>
        <v/>
      </c>
    </row>
    <row r="34" spans="2:20" ht="58.5" customHeight="1">
      <c r="B34" s="134"/>
      <c r="C34" s="121"/>
      <c r="D34" s="121"/>
      <c r="E34" s="122"/>
      <c r="F34" s="96" t="s">
        <v>2593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2570</v>
      </c>
      <c r="K43" s="35" t="s">
        <v>468</v>
      </c>
      <c r="L43" s="11" t="s">
        <v>2596</v>
      </c>
      <c r="M43" s="35" t="s">
        <v>468</v>
      </c>
      <c r="N43" s="11" t="s">
        <v>2597</v>
      </c>
      <c r="O43" s="136"/>
      <c r="P43" s="137"/>
      <c r="S43" s="15" t="str">
        <f>IF(OR(J43="",L43="",N43=""),"未記入","")</f>
        <v/>
      </c>
    </row>
    <row r="44" spans="2:20" ht="20.149999999999999" customHeight="1">
      <c r="B44" s="153"/>
      <c r="C44" s="95"/>
      <c r="D44" s="95"/>
      <c r="E44" s="95"/>
      <c r="F44" s="95" t="s">
        <v>15</v>
      </c>
      <c r="G44" s="95"/>
      <c r="H44" s="95"/>
      <c r="I44" s="95"/>
      <c r="J44" s="64" t="s">
        <v>2570</v>
      </c>
      <c r="K44" s="35" t="s">
        <v>468</v>
      </c>
      <c r="L44" s="63" t="s">
        <v>2598</v>
      </c>
      <c r="M44" s="35" t="s">
        <v>468</v>
      </c>
      <c r="N44" s="63" t="s">
        <v>2599</v>
      </c>
      <c r="O44" s="136"/>
      <c r="P44" s="137"/>
    </row>
    <row r="45" spans="2:20" ht="20.149999999999999" customHeight="1">
      <c r="B45" s="153"/>
      <c r="C45" s="95"/>
      <c r="D45" s="95"/>
      <c r="E45" s="95"/>
      <c r="F45" s="103" t="s">
        <v>410</v>
      </c>
      <c r="G45" s="141"/>
      <c r="H45" s="141"/>
      <c r="I45" s="104"/>
      <c r="J45" s="78" t="s">
        <v>2600</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2601</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2590</v>
      </c>
      <c r="K48" s="87"/>
      <c r="L48" s="87"/>
      <c r="M48" s="87"/>
      <c r="N48" s="87"/>
      <c r="O48" s="78"/>
      <c r="P48" s="88"/>
    </row>
    <row r="49" spans="1:20" ht="20.149999999999999" customHeight="1">
      <c r="B49" s="153"/>
      <c r="C49" s="95"/>
      <c r="D49" s="95"/>
      <c r="E49" s="95"/>
      <c r="F49" s="95" t="s">
        <v>18</v>
      </c>
      <c r="G49" s="95"/>
      <c r="H49" s="95"/>
      <c r="I49" s="95"/>
      <c r="J49" s="87" t="s">
        <v>2588</v>
      </c>
      <c r="K49" s="87"/>
      <c r="L49" s="87"/>
      <c r="M49" s="87"/>
      <c r="N49" s="87"/>
      <c r="O49" s="78"/>
      <c r="P49" s="88"/>
    </row>
    <row r="50" spans="1:20" ht="20.149999999999999" customHeight="1">
      <c r="B50" s="195" t="s">
        <v>28</v>
      </c>
      <c r="C50" s="196"/>
      <c r="D50" s="196"/>
      <c r="E50" s="196"/>
      <c r="F50" s="196"/>
      <c r="G50" s="196"/>
      <c r="H50" s="196"/>
      <c r="I50" s="196"/>
      <c r="J50" s="166">
        <v>2002</v>
      </c>
      <c r="K50" s="167"/>
      <c r="L50" s="35" t="s">
        <v>465</v>
      </c>
      <c r="M50" s="61">
        <v>3</v>
      </c>
      <c r="N50" s="35" t="s">
        <v>466</v>
      </c>
      <c r="O50" s="61">
        <v>29</v>
      </c>
      <c r="P50" s="37" t="s">
        <v>467</v>
      </c>
      <c r="S50" s="15" t="str">
        <f>IF(OR(J50="",M50="",O50=""),"未記入","")</f>
        <v/>
      </c>
    </row>
    <row r="51" spans="1:20" ht="20.149999999999999" customHeight="1" thickBot="1">
      <c r="B51" s="197" t="s">
        <v>29</v>
      </c>
      <c r="C51" s="198"/>
      <c r="D51" s="198"/>
      <c r="E51" s="198"/>
      <c r="F51" s="198"/>
      <c r="G51" s="198"/>
      <c r="H51" s="198"/>
      <c r="I51" s="198"/>
      <c r="J51" s="199">
        <v>2024</v>
      </c>
      <c r="K51" s="200"/>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2602</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2002</v>
      </c>
      <c r="K57" s="167"/>
      <c r="L57" s="35" t="s">
        <v>465</v>
      </c>
      <c r="M57" s="61">
        <v>3</v>
      </c>
      <c r="N57" s="35" t="s">
        <v>466</v>
      </c>
      <c r="O57" s="61">
        <v>29</v>
      </c>
      <c r="P57" s="37" t="s">
        <v>467</v>
      </c>
    </row>
    <row r="58" spans="1:20" ht="20.149999999999999"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1830.35</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2675.3</v>
      </c>
      <c r="L72" s="79"/>
      <c r="M72" s="79"/>
      <c r="N72" s="76" t="s">
        <v>471</v>
      </c>
      <c r="O72" s="76"/>
      <c r="P72" s="201"/>
    </row>
    <row r="73" spans="2:16" ht="20.149999999999999" customHeight="1">
      <c r="B73" s="436"/>
      <c r="C73" s="437"/>
      <c r="D73" s="120"/>
      <c r="E73" s="121"/>
      <c r="F73" s="122"/>
      <c r="G73" s="196" t="s">
        <v>42</v>
      </c>
      <c r="H73" s="196"/>
      <c r="I73" s="196"/>
      <c r="J73" s="196"/>
      <c r="K73" s="78">
        <v>2675.3</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2604</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2650</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2002</v>
      </c>
      <c r="L86" s="39" t="s">
        <v>465</v>
      </c>
      <c r="M86" s="61">
        <v>4</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2043</v>
      </c>
      <c r="L88" s="39" t="s">
        <v>465</v>
      </c>
      <c r="M88" s="61">
        <v>3</v>
      </c>
      <c r="N88" s="39" t="s">
        <v>466</v>
      </c>
      <c r="O88" s="61">
        <v>31</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2603</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17.600000000000001</v>
      </c>
      <c r="K95" s="50" t="s">
        <v>471</v>
      </c>
      <c r="L95" s="78">
        <v>64</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35.200000000000003</v>
      </c>
      <c r="K96" s="50" t="s">
        <v>471</v>
      </c>
      <c r="L96" s="78">
        <v>3</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6</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6</v>
      </c>
      <c r="O106" s="79"/>
      <c r="P106" s="37" t="s">
        <v>473</v>
      </c>
    </row>
    <row r="107" spans="2:19" ht="20.149999999999999"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2605</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2606</v>
      </c>
      <c r="H123" s="87"/>
      <c r="I123" s="87"/>
      <c r="J123" s="87"/>
      <c r="K123" s="87"/>
      <c r="L123" s="87"/>
      <c r="M123" s="87"/>
      <c r="N123" s="87"/>
      <c r="O123" s="78"/>
      <c r="P123" s="88"/>
    </row>
    <row r="124" spans="2:16" ht="20.149999999999999" customHeight="1">
      <c r="B124" s="223"/>
      <c r="C124" s="225"/>
      <c r="D124" s="84" t="s">
        <v>430</v>
      </c>
      <c r="E124" s="85"/>
      <c r="F124" s="86"/>
      <c r="G124" s="87" t="s">
        <v>2607</v>
      </c>
      <c r="H124" s="87"/>
      <c r="I124" s="87"/>
      <c r="J124" s="87"/>
      <c r="K124" s="87"/>
      <c r="L124" s="87"/>
      <c r="M124" s="87"/>
      <c r="N124" s="87"/>
      <c r="O124" s="78"/>
      <c r="P124" s="88"/>
    </row>
    <row r="125" spans="2:16" ht="20.149999999999999" customHeight="1">
      <c r="B125" s="223"/>
      <c r="C125" s="225"/>
      <c r="D125" s="245" t="s">
        <v>431</v>
      </c>
      <c r="E125" s="246"/>
      <c r="F125" s="247"/>
      <c r="G125" s="87" t="s">
        <v>2608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2609</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2548</v>
      </c>
      <c r="L144" s="274"/>
      <c r="M144" s="274"/>
      <c r="N144" s="274"/>
      <c r="O144" s="147"/>
      <c r="P144" s="275"/>
    </row>
    <row r="145" spans="1:20" ht="20.149999999999999" customHeight="1">
      <c r="B145" s="443"/>
      <c r="C145" s="444"/>
      <c r="D145" s="444"/>
      <c r="E145" s="445"/>
      <c r="F145" s="245" t="s">
        <v>2452</v>
      </c>
      <c r="G145" s="246"/>
      <c r="H145" s="246"/>
      <c r="I145" s="246"/>
      <c r="J145" s="247"/>
      <c r="K145" s="87" t="s">
        <v>2548</v>
      </c>
      <c r="L145" s="87"/>
      <c r="M145" s="87"/>
      <c r="N145" s="87"/>
      <c r="O145" s="78"/>
      <c r="P145" s="88"/>
    </row>
    <row r="146" spans="1:20" ht="20.149999999999999" customHeight="1">
      <c r="B146" s="443"/>
      <c r="C146" s="444"/>
      <c r="D146" s="444"/>
      <c r="E146" s="445"/>
      <c r="F146" s="245" t="s">
        <v>2455</v>
      </c>
      <c r="G146" s="246"/>
      <c r="H146" s="246"/>
      <c r="I146" s="246"/>
      <c r="J146" s="247"/>
      <c r="K146" s="87" t="s">
        <v>2548</v>
      </c>
      <c r="L146" s="87"/>
      <c r="M146" s="87"/>
      <c r="N146" s="87"/>
      <c r="O146" s="78"/>
      <c r="P146" s="88"/>
    </row>
    <row r="147" spans="1:20" ht="20.149999999999999" customHeight="1">
      <c r="B147" s="443"/>
      <c r="C147" s="444"/>
      <c r="D147" s="444"/>
      <c r="E147" s="445"/>
      <c r="F147" s="245" t="s">
        <v>2454</v>
      </c>
      <c r="G147" s="246"/>
      <c r="H147" s="246"/>
      <c r="I147" s="246"/>
      <c r="J147" s="247"/>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2547</v>
      </c>
      <c r="L148" s="87"/>
      <c r="M148" s="87"/>
      <c r="N148" s="87"/>
      <c r="O148" s="78"/>
      <c r="P148" s="88"/>
    </row>
    <row r="149" spans="1:20" ht="20.149999999999999" customHeight="1">
      <c r="B149" s="443"/>
      <c r="C149" s="444"/>
      <c r="D149" s="444"/>
      <c r="E149" s="445"/>
      <c r="F149" s="75" t="s">
        <v>2456</v>
      </c>
      <c r="G149" s="76"/>
      <c r="H149" s="76"/>
      <c r="I149" s="76"/>
      <c r="J149" s="77"/>
      <c r="K149" s="87" t="s">
        <v>2547</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2547</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2547</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7"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2548</v>
      </c>
      <c r="L171" s="87"/>
      <c r="M171" s="87"/>
      <c r="N171" s="87"/>
      <c r="O171" s="78"/>
      <c r="P171" s="88"/>
    </row>
    <row r="172" spans="1:20" ht="20.149999999999999" customHeight="1">
      <c r="B172" s="443"/>
      <c r="C172" s="444"/>
      <c r="D172" s="444"/>
      <c r="E172" s="445"/>
      <c r="F172" s="257"/>
      <c r="G172" s="224"/>
      <c r="H172" s="225"/>
      <c r="I172" s="103" t="s">
        <v>95</v>
      </c>
      <c r="J172" s="104"/>
      <c r="K172" s="87" t="s">
        <v>2548</v>
      </c>
      <c r="L172" s="87"/>
      <c r="M172" s="87"/>
      <c r="N172" s="87"/>
      <c r="O172" s="78"/>
      <c r="P172" s="88"/>
    </row>
    <row r="173" spans="1:20" ht="20.149999999999999" customHeight="1">
      <c r="B173" s="443"/>
      <c r="C173" s="444"/>
      <c r="D173" s="444"/>
      <c r="E173" s="445"/>
      <c r="F173" s="251"/>
      <c r="G173" s="252"/>
      <c r="H173" s="249"/>
      <c r="I173" s="280" t="s">
        <v>96</v>
      </c>
      <c r="J173" s="281"/>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0" t="s">
        <v>96</v>
      </c>
      <c r="J176" s="281"/>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2</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2625</v>
      </c>
      <c r="J201" s="97"/>
      <c r="K201" s="97"/>
      <c r="L201" s="97"/>
      <c r="M201" s="97"/>
      <c r="N201" s="97"/>
      <c r="O201" s="98"/>
      <c r="P201" s="99"/>
    </row>
    <row r="202" spans="1:20" ht="40" customHeight="1">
      <c r="B202" s="293"/>
      <c r="C202" s="294"/>
      <c r="D202" s="109"/>
      <c r="E202" s="110"/>
      <c r="F202" s="95" t="s">
        <v>103</v>
      </c>
      <c r="G202" s="95"/>
      <c r="H202" s="95"/>
      <c r="I202" s="96" t="s">
        <v>2610</v>
      </c>
      <c r="J202" s="97"/>
      <c r="K202" s="97"/>
      <c r="L202" s="97"/>
      <c r="M202" s="97"/>
      <c r="N202" s="97"/>
      <c r="O202" s="98"/>
      <c r="P202" s="99"/>
    </row>
    <row r="203" spans="1:20" ht="79.5" customHeight="1">
      <c r="B203" s="293"/>
      <c r="C203" s="294"/>
      <c r="D203" s="109"/>
      <c r="E203" s="110"/>
      <c r="F203" s="95" t="s">
        <v>104</v>
      </c>
      <c r="G203" s="95"/>
      <c r="H203" s="95"/>
      <c r="I203" s="96" t="s">
        <v>2611</v>
      </c>
      <c r="J203" s="97"/>
      <c r="K203" s="97"/>
      <c r="L203" s="97"/>
      <c r="M203" s="97"/>
      <c r="N203" s="97"/>
      <c r="O203" s="98"/>
      <c r="P203" s="99"/>
    </row>
    <row r="204" spans="1:20" ht="79.5" customHeight="1">
      <c r="B204" s="293"/>
      <c r="C204" s="294"/>
      <c r="D204" s="109"/>
      <c r="E204" s="110"/>
      <c r="F204" s="95" t="s">
        <v>413</v>
      </c>
      <c r="G204" s="95"/>
      <c r="H204" s="95"/>
      <c r="I204" s="96" t="s">
        <v>2612</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2548</v>
      </c>
      <c r="N206" s="79"/>
      <c r="O206" s="79"/>
      <c r="P206" s="80"/>
      <c r="T206" s="69"/>
    </row>
    <row r="207" spans="1:20" ht="40" customHeight="1">
      <c r="B207" s="293"/>
      <c r="C207" s="294"/>
      <c r="D207" s="107">
        <v>2</v>
      </c>
      <c r="E207" s="108"/>
      <c r="F207" s="95" t="s">
        <v>5</v>
      </c>
      <c r="G207" s="95"/>
      <c r="H207" s="95"/>
      <c r="I207" s="92" t="s">
        <v>2668</v>
      </c>
      <c r="J207" s="93"/>
      <c r="K207" s="93"/>
      <c r="L207" s="93"/>
      <c r="M207" s="93"/>
      <c r="N207" s="93"/>
      <c r="O207" s="93"/>
      <c r="P207" s="94"/>
    </row>
    <row r="208" spans="1:20" ht="40" customHeight="1">
      <c r="B208" s="293"/>
      <c r="C208" s="294"/>
      <c r="D208" s="109"/>
      <c r="E208" s="110"/>
      <c r="F208" s="95" t="s">
        <v>103</v>
      </c>
      <c r="G208" s="95"/>
      <c r="H208" s="95"/>
      <c r="I208" s="96" t="s">
        <v>2613</v>
      </c>
      <c r="J208" s="97"/>
      <c r="K208" s="97"/>
      <c r="L208" s="97"/>
      <c r="M208" s="97"/>
      <c r="N208" s="97"/>
      <c r="O208" s="98"/>
      <c r="P208" s="99"/>
    </row>
    <row r="209" spans="1:20" ht="79.5" customHeight="1">
      <c r="B209" s="293"/>
      <c r="C209" s="294"/>
      <c r="D209" s="109"/>
      <c r="E209" s="110"/>
      <c r="F209" s="95" t="s">
        <v>104</v>
      </c>
      <c r="G209" s="95"/>
      <c r="H209" s="95"/>
      <c r="I209" s="96" t="s">
        <v>2614</v>
      </c>
      <c r="J209" s="97"/>
      <c r="K209" s="97"/>
      <c r="L209" s="97"/>
      <c r="M209" s="97"/>
      <c r="N209" s="97"/>
      <c r="O209" s="98"/>
      <c r="P209" s="99"/>
    </row>
    <row r="210" spans="1:20" ht="79.5" customHeight="1">
      <c r="B210" s="293"/>
      <c r="C210" s="294"/>
      <c r="D210" s="109"/>
      <c r="E210" s="110"/>
      <c r="F210" s="95" t="s">
        <v>413</v>
      </c>
      <c r="G210" s="95"/>
      <c r="H210" s="95"/>
      <c r="I210" s="96" t="s">
        <v>2615</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2548</v>
      </c>
      <c r="N212" s="79"/>
      <c r="O212" s="79"/>
      <c r="P212" s="80"/>
      <c r="T212" s="69"/>
    </row>
    <row r="213" spans="1:20" ht="40" customHeight="1">
      <c r="B213" s="293"/>
      <c r="C213" s="294"/>
      <c r="D213" s="107">
        <v>3</v>
      </c>
      <c r="E213" s="108"/>
      <c r="F213" s="95" t="s">
        <v>5</v>
      </c>
      <c r="G213" s="95"/>
      <c r="H213" s="95"/>
      <c r="I213" s="92" t="s">
        <v>2616</v>
      </c>
      <c r="J213" s="93"/>
      <c r="K213" s="93"/>
      <c r="L213" s="93"/>
      <c r="M213" s="93"/>
      <c r="N213" s="93"/>
      <c r="O213" s="93"/>
      <c r="P213" s="94"/>
    </row>
    <row r="214" spans="1:20" ht="40" customHeight="1">
      <c r="B214" s="293"/>
      <c r="C214" s="294"/>
      <c r="D214" s="109"/>
      <c r="E214" s="110"/>
      <c r="F214" s="95" t="s">
        <v>103</v>
      </c>
      <c r="G214" s="95"/>
      <c r="H214" s="95"/>
      <c r="I214" s="96" t="s">
        <v>2617</v>
      </c>
      <c r="J214" s="97"/>
      <c r="K214" s="97"/>
      <c r="L214" s="97"/>
      <c r="M214" s="97"/>
      <c r="N214" s="97"/>
      <c r="O214" s="98"/>
      <c r="P214" s="99"/>
    </row>
    <row r="215" spans="1:20" ht="79.5" customHeight="1">
      <c r="B215" s="293"/>
      <c r="C215" s="294"/>
      <c r="D215" s="109"/>
      <c r="E215" s="110"/>
      <c r="F215" s="95" t="s">
        <v>104</v>
      </c>
      <c r="G215" s="95"/>
      <c r="H215" s="95"/>
      <c r="I215" s="96" t="s">
        <v>2621</v>
      </c>
      <c r="J215" s="97"/>
      <c r="K215" s="97"/>
      <c r="L215" s="97"/>
      <c r="M215" s="97"/>
      <c r="N215" s="97"/>
      <c r="O215" s="98"/>
      <c r="P215" s="99"/>
    </row>
    <row r="216" spans="1:20" ht="79.5" customHeight="1">
      <c r="B216" s="293"/>
      <c r="C216" s="294"/>
      <c r="D216" s="109"/>
      <c r="E216" s="110"/>
      <c r="F216" s="95" t="s">
        <v>413</v>
      </c>
      <c r="G216" s="95"/>
      <c r="H216" s="95"/>
      <c r="I216" s="96" t="s">
        <v>2618</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2360</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2547</v>
      </c>
      <c r="N218" s="79"/>
      <c r="O218" s="79"/>
      <c r="P218" s="80"/>
      <c r="T218" s="69"/>
    </row>
    <row r="219" spans="1:20" ht="40" customHeight="1">
      <c r="B219" s="293"/>
      <c r="C219" s="294"/>
      <c r="D219" s="107">
        <v>4</v>
      </c>
      <c r="E219" s="108"/>
      <c r="F219" s="95" t="s">
        <v>5</v>
      </c>
      <c r="G219" s="95"/>
      <c r="H219" s="95"/>
      <c r="I219" s="92" t="s">
        <v>2619</v>
      </c>
      <c r="J219" s="93"/>
      <c r="K219" s="93"/>
      <c r="L219" s="93"/>
      <c r="M219" s="93"/>
      <c r="N219" s="93"/>
      <c r="O219" s="93"/>
      <c r="P219" s="94"/>
    </row>
    <row r="220" spans="1:20" ht="40" customHeight="1">
      <c r="B220" s="293"/>
      <c r="C220" s="294"/>
      <c r="D220" s="109"/>
      <c r="E220" s="110"/>
      <c r="F220" s="95" t="s">
        <v>103</v>
      </c>
      <c r="G220" s="95"/>
      <c r="H220" s="95"/>
      <c r="I220" s="96" t="s">
        <v>2620</v>
      </c>
      <c r="J220" s="97"/>
      <c r="K220" s="97"/>
      <c r="L220" s="97"/>
      <c r="M220" s="97"/>
      <c r="N220" s="97"/>
      <c r="O220" s="98"/>
      <c r="P220" s="99"/>
    </row>
    <row r="221" spans="1:20" ht="79.5" customHeight="1">
      <c r="B221" s="293"/>
      <c r="C221" s="294"/>
      <c r="D221" s="109"/>
      <c r="E221" s="110"/>
      <c r="F221" s="95" t="s">
        <v>104</v>
      </c>
      <c r="G221" s="95"/>
      <c r="H221" s="95"/>
      <c r="I221" s="96" t="s">
        <v>2622</v>
      </c>
      <c r="J221" s="97"/>
      <c r="K221" s="97"/>
      <c r="L221" s="97"/>
      <c r="M221" s="97"/>
      <c r="N221" s="97"/>
      <c r="O221" s="98"/>
      <c r="P221" s="99"/>
    </row>
    <row r="222" spans="1:20" ht="79.5" customHeight="1">
      <c r="B222" s="293"/>
      <c r="C222" s="294"/>
      <c r="D222" s="109"/>
      <c r="E222" s="110"/>
      <c r="F222" s="95" t="s">
        <v>413</v>
      </c>
      <c r="G222" s="95"/>
      <c r="H222" s="95"/>
      <c r="I222" s="96" t="s">
        <v>2623</v>
      </c>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2547</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2547</v>
      </c>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2669</v>
      </c>
      <c r="J235" s="97"/>
      <c r="K235" s="97"/>
      <c r="L235" s="97"/>
      <c r="M235" s="97"/>
      <c r="N235" s="97"/>
      <c r="O235" s="98"/>
      <c r="P235" s="99"/>
    </row>
    <row r="236" spans="1:20" ht="40" customHeight="1">
      <c r="B236" s="293"/>
      <c r="C236" s="294"/>
      <c r="D236" s="288"/>
      <c r="E236" s="110"/>
      <c r="F236" s="95" t="s">
        <v>103</v>
      </c>
      <c r="G236" s="95"/>
      <c r="H236" s="95"/>
      <c r="I236" s="96" t="s">
        <v>2624</v>
      </c>
      <c r="J236" s="97"/>
      <c r="K236" s="97"/>
      <c r="L236" s="97"/>
      <c r="M236" s="97"/>
      <c r="N236" s="97"/>
      <c r="O236" s="98"/>
      <c r="P236" s="99"/>
    </row>
    <row r="237" spans="1:20" ht="40" customHeight="1">
      <c r="B237" s="293"/>
      <c r="C237" s="294"/>
      <c r="D237" s="288"/>
      <c r="E237" s="110"/>
      <c r="F237" s="194" t="s">
        <v>105</v>
      </c>
      <c r="G237" s="194"/>
      <c r="H237" s="194"/>
      <c r="I237" s="96" t="s">
        <v>2670</v>
      </c>
      <c r="J237" s="97"/>
      <c r="K237" s="97"/>
      <c r="L237" s="97"/>
      <c r="M237" s="97"/>
      <c r="N237" s="97"/>
      <c r="O237" s="98"/>
      <c r="P237" s="99"/>
    </row>
    <row r="238" spans="1:20" ht="40" customHeight="1">
      <c r="B238" s="293"/>
      <c r="C238" s="294"/>
      <c r="D238" s="287">
        <v>2</v>
      </c>
      <c r="E238" s="108"/>
      <c r="F238" s="95" t="s">
        <v>5</v>
      </c>
      <c r="G238" s="95"/>
      <c r="H238" s="95"/>
      <c r="I238" s="96" t="s">
        <v>2626</v>
      </c>
      <c r="J238" s="97"/>
      <c r="K238" s="97"/>
      <c r="L238" s="97"/>
      <c r="M238" s="97"/>
      <c r="N238" s="97"/>
      <c r="O238" s="98"/>
      <c r="P238" s="99"/>
    </row>
    <row r="239" spans="1:20" ht="40" customHeight="1">
      <c r="B239" s="293"/>
      <c r="C239" s="294"/>
      <c r="D239" s="288"/>
      <c r="E239" s="110"/>
      <c r="F239" s="95" t="s">
        <v>103</v>
      </c>
      <c r="G239" s="95"/>
      <c r="H239" s="95"/>
      <c r="I239" s="96" t="s">
        <v>2627</v>
      </c>
      <c r="J239" s="97"/>
      <c r="K239" s="97"/>
      <c r="L239" s="97"/>
      <c r="M239" s="97"/>
      <c r="N239" s="97"/>
      <c r="O239" s="98"/>
      <c r="P239" s="99"/>
    </row>
    <row r="240" spans="1:20" ht="40" customHeight="1" thickBot="1">
      <c r="B240" s="295"/>
      <c r="C240" s="296"/>
      <c r="D240" s="289"/>
      <c r="E240" s="290"/>
      <c r="F240" s="183" t="s">
        <v>105</v>
      </c>
      <c r="G240" s="183"/>
      <c r="H240" s="183"/>
      <c r="I240" s="259" t="s">
        <v>2628</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2629</v>
      </c>
      <c r="K245" s="105"/>
      <c r="L245" s="105"/>
      <c r="M245" s="105"/>
      <c r="N245" s="105"/>
      <c r="O245" s="105"/>
      <c r="P245" s="106"/>
    </row>
    <row r="246" spans="2:16" ht="120" customHeight="1">
      <c r="B246" s="153" t="s">
        <v>109</v>
      </c>
      <c r="C246" s="95"/>
      <c r="D246" s="95"/>
      <c r="E246" s="95"/>
      <c r="F246" s="92" t="s">
        <v>2630</v>
      </c>
      <c r="G246" s="93"/>
      <c r="H246" s="93"/>
      <c r="I246" s="93"/>
      <c r="J246" s="93"/>
      <c r="K246" s="93"/>
      <c r="L246" s="93"/>
      <c r="M246" s="93"/>
      <c r="N246" s="93"/>
      <c r="O246" s="93"/>
      <c r="P246" s="94"/>
    </row>
    <row r="247" spans="2:16" ht="120" customHeight="1">
      <c r="B247" s="153" t="s">
        <v>110</v>
      </c>
      <c r="C247" s="95"/>
      <c r="D247" s="95"/>
      <c r="E247" s="95"/>
      <c r="F247" s="92" t="s">
        <v>2631</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2632</v>
      </c>
      <c r="G249" s="93"/>
      <c r="H249" s="93"/>
      <c r="I249" s="93"/>
      <c r="J249" s="93"/>
      <c r="K249" s="93"/>
      <c r="L249" s="93"/>
      <c r="M249" s="93"/>
      <c r="N249" s="93"/>
      <c r="O249" s="93"/>
      <c r="P249" s="94"/>
    </row>
    <row r="250" spans="2:16" ht="20.149999999999999" customHeight="1">
      <c r="B250" s="305" t="s">
        <v>114</v>
      </c>
      <c r="C250" s="297"/>
      <c r="D250" s="297"/>
      <c r="E250" s="297"/>
      <c r="F250" s="78" t="s">
        <v>2547</v>
      </c>
      <c r="G250" s="79"/>
      <c r="H250" s="79"/>
      <c r="I250" s="79"/>
      <c r="J250" s="79"/>
      <c r="K250" s="79"/>
      <c r="L250" s="79"/>
      <c r="M250" s="79"/>
      <c r="N250" s="79"/>
      <c r="O250" s="79"/>
      <c r="P250" s="80"/>
    </row>
    <row r="251" spans="2:16" ht="20.149999999999999" customHeight="1">
      <c r="B251" s="306" t="s">
        <v>115</v>
      </c>
      <c r="C251" s="298"/>
      <c r="D251" s="297" t="s">
        <v>116</v>
      </c>
      <c r="E251" s="297"/>
      <c r="F251" s="78" t="s">
        <v>2547</v>
      </c>
      <c r="G251" s="79"/>
      <c r="H251" s="79"/>
      <c r="I251" s="79"/>
      <c r="J251" s="79"/>
      <c r="K251" s="79"/>
      <c r="L251" s="79"/>
      <c r="M251" s="79"/>
      <c r="N251" s="79"/>
      <c r="O251" s="79"/>
      <c r="P251" s="80"/>
    </row>
    <row r="252" spans="2:16" ht="20.149999999999999" customHeight="1">
      <c r="B252" s="306"/>
      <c r="C252" s="298"/>
      <c r="D252" s="297" t="s">
        <v>117</v>
      </c>
      <c r="E252" s="297"/>
      <c r="F252" s="78" t="s">
        <v>2548</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2633</v>
      </c>
      <c r="G264" s="93"/>
      <c r="H264" s="93"/>
      <c r="I264" s="93"/>
      <c r="J264" s="93"/>
      <c r="K264" s="93"/>
      <c r="L264" s="93"/>
      <c r="M264" s="93"/>
      <c r="N264" s="93"/>
      <c r="O264" s="93"/>
      <c r="P264" s="94"/>
    </row>
    <row r="265" spans="2:20" ht="60" customHeight="1">
      <c r="B265" s="153" t="s">
        <v>474</v>
      </c>
      <c r="C265" s="95"/>
      <c r="D265" s="95"/>
      <c r="E265" s="95"/>
      <c r="F265" s="92" t="s">
        <v>2634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2635</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70</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44</v>
      </c>
      <c r="F284" s="244"/>
      <c r="G284" s="244"/>
      <c r="H284" s="78">
        <v>19</v>
      </c>
      <c r="I284" s="79"/>
      <c r="J284" s="160"/>
      <c r="K284" s="87">
        <v>25</v>
      </c>
      <c r="L284" s="87"/>
      <c r="M284" s="87"/>
      <c r="N284" s="87">
        <v>35.6</v>
      </c>
      <c r="O284" s="78"/>
      <c r="P284" s="88"/>
    </row>
    <row r="285" spans="1:20" ht="20.149999999999999" customHeight="1">
      <c r="B285" s="44"/>
      <c r="C285" s="95" t="s">
        <v>138</v>
      </c>
      <c r="D285" s="95"/>
      <c r="E285" s="244">
        <f>IF(OR($H$285&lt;&gt;"",$K$285&lt;&gt;""),SUM($H$285,$K$285),"")</f>
        <v>40</v>
      </c>
      <c r="F285" s="244"/>
      <c r="G285" s="244"/>
      <c r="H285" s="78">
        <v>16</v>
      </c>
      <c r="I285" s="79"/>
      <c r="J285" s="160"/>
      <c r="K285" s="87">
        <v>24</v>
      </c>
      <c r="L285" s="87"/>
      <c r="M285" s="87"/>
      <c r="N285" s="87">
        <v>31.9</v>
      </c>
      <c r="O285" s="78"/>
      <c r="P285" s="88"/>
    </row>
    <row r="286" spans="1:20" ht="20.149999999999999" customHeight="1">
      <c r="B286" s="45"/>
      <c r="C286" s="95" t="s">
        <v>139</v>
      </c>
      <c r="D286" s="95"/>
      <c r="E286" s="244">
        <f>IF(OR($H$286&lt;&gt;"",$K$286&lt;&gt;""),SUM($H$286,$K$286),"")</f>
        <v>4</v>
      </c>
      <c r="F286" s="244"/>
      <c r="G286" s="244"/>
      <c r="H286" s="78">
        <v>3</v>
      </c>
      <c r="I286" s="79"/>
      <c r="J286" s="160"/>
      <c r="K286" s="87">
        <v>1</v>
      </c>
      <c r="L286" s="87"/>
      <c r="M286" s="87"/>
      <c r="N286" s="87">
        <v>3.7</v>
      </c>
      <c r="O286" s="78"/>
      <c r="P286" s="88"/>
    </row>
    <row r="287" spans="1:20" ht="20.149999999999999"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f>IF(OR($H$292&lt;&gt;"",$K$292&lt;&gt;""),SUM($H$292,$K$292),"")</f>
        <v>10</v>
      </c>
      <c r="F292" s="244"/>
      <c r="G292" s="244"/>
      <c r="H292" s="78"/>
      <c r="I292" s="79"/>
      <c r="J292" s="160"/>
      <c r="K292" s="87">
        <v>10</v>
      </c>
      <c r="L292" s="87"/>
      <c r="M292" s="87"/>
      <c r="N292" s="87">
        <v>3.3</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17</v>
      </c>
      <c r="H303" s="141"/>
      <c r="I303" s="104"/>
      <c r="J303" s="87">
        <v>5</v>
      </c>
      <c r="K303" s="87"/>
      <c r="L303" s="87"/>
      <c r="M303" s="87">
        <v>12</v>
      </c>
      <c r="N303" s="87"/>
      <c r="O303" s="78"/>
      <c r="P303" s="88"/>
    </row>
    <row r="304" spans="2:20" ht="20.149999999999999" customHeight="1">
      <c r="B304" s="153" t="s">
        <v>158</v>
      </c>
      <c r="C304" s="95"/>
      <c r="D304" s="95"/>
      <c r="E304" s="95"/>
      <c r="F304" s="95"/>
      <c r="G304" s="103">
        <f>IF(OR($J$304&lt;&gt;"",$M$304&lt;&gt;""),SUM($J$304,$M$304),"")</f>
        <v>5</v>
      </c>
      <c r="H304" s="141"/>
      <c r="I304" s="104"/>
      <c r="J304" s="87">
        <v>4</v>
      </c>
      <c r="K304" s="87"/>
      <c r="L304" s="87"/>
      <c r="M304" s="87">
        <v>1</v>
      </c>
      <c r="N304" s="87"/>
      <c r="O304" s="78"/>
      <c r="P304" s="88"/>
    </row>
    <row r="305" spans="1:20" ht="20.149999999999999" customHeight="1">
      <c r="B305" s="153" t="s">
        <v>390</v>
      </c>
      <c r="C305" s="95"/>
      <c r="D305" s="95"/>
      <c r="E305" s="95"/>
      <c r="F305" s="95"/>
      <c r="G305" s="103">
        <f>IF(OR($J$305&lt;&gt;"",$M$305&lt;&gt;""),SUM($J$305,$M$305),"")</f>
        <v>17</v>
      </c>
      <c r="H305" s="141"/>
      <c r="I305" s="104"/>
      <c r="J305" s="87">
        <v>7</v>
      </c>
      <c r="K305" s="87"/>
      <c r="L305" s="87"/>
      <c r="M305" s="87">
        <v>10</v>
      </c>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2636</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1.9</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2637</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9</v>
      </c>
      <c r="J345" s="28">
        <v>3</v>
      </c>
      <c r="K345" s="28"/>
      <c r="L345" s="28"/>
      <c r="M345" s="28"/>
      <c r="N345" s="28"/>
      <c r="O345" s="28"/>
      <c r="P345" s="28"/>
      <c r="Q345" s="12"/>
    </row>
    <row r="346" spans="2:20" ht="20.149999999999999" customHeight="1">
      <c r="B346" s="220" t="s">
        <v>181</v>
      </c>
      <c r="C346" s="221"/>
      <c r="D346" s="221"/>
      <c r="E346" s="221"/>
      <c r="F346" s="222"/>
      <c r="G346" s="28">
        <v>1</v>
      </c>
      <c r="H346" s="28">
        <v>0</v>
      </c>
      <c r="I346" s="28">
        <v>6</v>
      </c>
      <c r="J346" s="28">
        <v>5</v>
      </c>
      <c r="K346" s="28"/>
      <c r="L346" s="28"/>
      <c r="M346" s="28"/>
      <c r="N346" s="28"/>
      <c r="O346" s="28"/>
      <c r="P346" s="28"/>
      <c r="Q346" s="12"/>
    </row>
    <row r="347" spans="2:20" ht="20.149999999999999" customHeight="1">
      <c r="B347" s="348" t="s">
        <v>182</v>
      </c>
      <c r="C347" s="349"/>
      <c r="D347" s="75" t="s">
        <v>183</v>
      </c>
      <c r="E347" s="76"/>
      <c r="F347" s="77"/>
      <c r="G347" s="28">
        <v>2</v>
      </c>
      <c r="H347" s="28"/>
      <c r="I347" s="28">
        <v>6</v>
      </c>
      <c r="J347" s="28">
        <v>5</v>
      </c>
      <c r="K347" s="28"/>
      <c r="L347" s="28"/>
      <c r="M347" s="28"/>
      <c r="N347" s="28"/>
      <c r="O347" s="28"/>
      <c r="P347" s="28"/>
      <c r="Q347" s="12"/>
    </row>
    <row r="348" spans="2:20" ht="20.149999999999999" customHeight="1">
      <c r="B348" s="350"/>
      <c r="C348" s="351"/>
      <c r="D348" s="237" t="s">
        <v>184</v>
      </c>
      <c r="E348" s="221"/>
      <c r="F348" s="222"/>
      <c r="G348" s="346"/>
      <c r="H348" s="346"/>
      <c r="I348" s="346">
        <v>5</v>
      </c>
      <c r="J348" s="346">
        <v>1</v>
      </c>
      <c r="K348" s="346"/>
      <c r="L348" s="346"/>
      <c r="M348" s="346"/>
      <c r="N348" s="346"/>
      <c r="O348" s="346">
        <v>1</v>
      </c>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v>1</v>
      </c>
      <c r="I350" s="346">
        <v>1</v>
      </c>
      <c r="J350" s="346">
        <v>1</v>
      </c>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1</v>
      </c>
      <c r="H352" s="346"/>
      <c r="I352" s="346"/>
      <c r="J352" s="346">
        <v>10</v>
      </c>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v>4</v>
      </c>
      <c r="J354" s="28">
        <v>7</v>
      </c>
      <c r="K354" s="28">
        <v>1</v>
      </c>
      <c r="L354" s="28"/>
      <c r="M354" s="28">
        <v>1</v>
      </c>
      <c r="N354" s="28"/>
      <c r="O354" s="28"/>
      <c r="P354" s="28"/>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2552</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2667</v>
      </c>
      <c r="J376" s="87"/>
      <c r="K376" s="87"/>
      <c r="L376" s="87"/>
      <c r="M376" s="78" t="s">
        <v>2667</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17.600000000000001</v>
      </c>
      <c r="J378" s="79"/>
      <c r="K378" s="79"/>
      <c r="L378" s="55" t="s">
        <v>471</v>
      </c>
      <c r="M378" s="78">
        <v>17.600000000000001</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3">
        <v>2100000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303837</v>
      </c>
      <c r="J384" s="79"/>
      <c r="K384" s="79"/>
      <c r="L384" s="50" t="s">
        <v>480</v>
      </c>
      <c r="M384" s="373">
        <v>233837</v>
      </c>
      <c r="N384" s="79"/>
      <c r="O384" s="79"/>
      <c r="P384" s="37" t="s">
        <v>480</v>
      </c>
    </row>
    <row r="385" spans="2:20" ht="20.149999999999999" customHeight="1">
      <c r="B385" s="374"/>
      <c r="C385" s="75" t="s">
        <v>205</v>
      </c>
      <c r="D385" s="76"/>
      <c r="E385" s="76"/>
      <c r="F385" s="76"/>
      <c r="G385" s="76"/>
      <c r="H385" s="77"/>
      <c r="I385" s="373">
        <v>73000</v>
      </c>
      <c r="J385" s="79"/>
      <c r="K385" s="79"/>
      <c r="L385" s="50" t="s">
        <v>480</v>
      </c>
      <c r="M385" s="373">
        <v>3000</v>
      </c>
      <c r="N385" s="79"/>
      <c r="O385" s="79"/>
      <c r="P385" s="37" t="s">
        <v>480</v>
      </c>
    </row>
    <row r="386" spans="2:20" ht="20.149999999999999" customHeight="1">
      <c r="B386" s="153"/>
      <c r="C386" s="375" t="s">
        <v>207</v>
      </c>
      <c r="D386" s="245" t="s">
        <v>206</v>
      </c>
      <c r="E386" s="246"/>
      <c r="F386" s="246"/>
      <c r="G386" s="246"/>
      <c r="H386" s="247"/>
      <c r="I386" s="373">
        <v>21837</v>
      </c>
      <c r="J386" s="79"/>
      <c r="K386" s="79"/>
      <c r="L386" s="50" t="s">
        <v>480</v>
      </c>
      <c r="M386" s="373">
        <v>21837</v>
      </c>
      <c r="N386" s="79"/>
      <c r="O386" s="79"/>
      <c r="P386" s="37" t="s">
        <v>480</v>
      </c>
    </row>
    <row r="387" spans="2:20" ht="20.149999999999999" customHeight="1">
      <c r="B387" s="153"/>
      <c r="C387" s="375"/>
      <c r="D387" s="375" t="s">
        <v>208</v>
      </c>
      <c r="E387" s="75" t="s">
        <v>216</v>
      </c>
      <c r="F387" s="76"/>
      <c r="G387" s="76"/>
      <c r="H387" s="77"/>
      <c r="I387" s="373">
        <v>36300</v>
      </c>
      <c r="J387" s="79"/>
      <c r="K387" s="79"/>
      <c r="L387" s="50" t="s">
        <v>480</v>
      </c>
      <c r="M387" s="373">
        <v>36300</v>
      </c>
      <c r="N387" s="79"/>
      <c r="O387" s="79"/>
      <c r="P387" s="37" t="s">
        <v>480</v>
      </c>
    </row>
    <row r="388" spans="2:20" ht="20.149999999999999" customHeight="1">
      <c r="B388" s="153"/>
      <c r="C388" s="375"/>
      <c r="D388" s="375"/>
      <c r="E388" s="75" t="s">
        <v>217</v>
      </c>
      <c r="F388" s="76"/>
      <c r="G388" s="76"/>
      <c r="H388" s="77"/>
      <c r="I388" s="373">
        <v>139700</v>
      </c>
      <c r="J388" s="79"/>
      <c r="K388" s="79"/>
      <c r="L388" s="50" t="s">
        <v>480</v>
      </c>
      <c r="M388" s="373">
        <v>139700</v>
      </c>
      <c r="N388" s="79"/>
      <c r="O388" s="79"/>
      <c r="P388" s="37" t="s">
        <v>480</v>
      </c>
    </row>
    <row r="389" spans="2:20" ht="20.149999999999999" customHeight="1">
      <c r="B389" s="153"/>
      <c r="C389" s="375"/>
      <c r="D389" s="375"/>
      <c r="E389" s="75" t="s">
        <v>218</v>
      </c>
      <c r="F389" s="76"/>
      <c r="G389" s="76"/>
      <c r="H389" s="77"/>
      <c r="I389" s="373">
        <v>33000</v>
      </c>
      <c r="J389" s="79"/>
      <c r="K389" s="79"/>
      <c r="L389" s="50" t="s">
        <v>480</v>
      </c>
      <c r="M389" s="373">
        <v>33000</v>
      </c>
      <c r="N389" s="79"/>
      <c r="O389" s="79"/>
      <c r="P389" s="37" t="s">
        <v>480</v>
      </c>
    </row>
    <row r="390" spans="2:20" ht="20.149999999999999" customHeight="1">
      <c r="B390" s="153"/>
      <c r="C390" s="375"/>
      <c r="D390" s="375"/>
      <c r="E390" s="75" t="s">
        <v>219</v>
      </c>
      <c r="F390" s="76"/>
      <c r="G390" s="76"/>
      <c r="H390" s="77"/>
      <c r="I390" s="78" t="s">
        <v>2638</v>
      </c>
      <c r="J390" s="79"/>
      <c r="K390" s="79"/>
      <c r="L390" s="50" t="s">
        <v>480</v>
      </c>
      <c r="M390" s="78" t="s">
        <v>2638</v>
      </c>
      <c r="N390" s="79"/>
      <c r="O390" s="79"/>
      <c r="P390" s="37" t="s">
        <v>480</v>
      </c>
    </row>
    <row r="391" spans="2:20" ht="20.149999999999999" customHeight="1">
      <c r="B391" s="153"/>
      <c r="C391" s="375"/>
      <c r="D391" s="375"/>
      <c r="E391" s="75" t="s">
        <v>71</v>
      </c>
      <c r="F391" s="76"/>
      <c r="G391" s="76"/>
      <c r="H391" s="77"/>
      <c r="I391" s="78"/>
      <c r="J391" s="79"/>
      <c r="K391" s="79"/>
      <c r="L391" s="50" t="s">
        <v>480</v>
      </c>
      <c r="M391" s="78"/>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2639</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2640</v>
      </c>
      <c r="H400" s="93"/>
      <c r="I400" s="93"/>
      <c r="J400" s="93"/>
      <c r="K400" s="93"/>
      <c r="L400" s="93"/>
      <c r="M400" s="93"/>
      <c r="N400" s="93"/>
      <c r="O400" s="93"/>
      <c r="P400" s="94"/>
    </row>
    <row r="401" spans="2:20" ht="120" customHeight="1">
      <c r="B401" s="142" t="s">
        <v>217</v>
      </c>
      <c r="C401" s="76"/>
      <c r="D401" s="76"/>
      <c r="E401" s="76"/>
      <c r="F401" s="77"/>
      <c r="G401" s="92" t="s">
        <v>2641</v>
      </c>
      <c r="H401" s="93"/>
      <c r="I401" s="93"/>
      <c r="J401" s="93"/>
      <c r="K401" s="93"/>
      <c r="L401" s="93"/>
      <c r="M401" s="93"/>
      <c r="N401" s="93"/>
      <c r="O401" s="93"/>
      <c r="P401" s="94"/>
    </row>
    <row r="402" spans="2:20" ht="120" customHeight="1">
      <c r="B402" s="142" t="s">
        <v>216</v>
      </c>
      <c r="C402" s="76"/>
      <c r="D402" s="76"/>
      <c r="E402" s="76"/>
      <c r="F402" s="77"/>
      <c r="G402" s="92" t="s">
        <v>2672</v>
      </c>
      <c r="H402" s="93"/>
      <c r="I402" s="93"/>
      <c r="J402" s="93"/>
      <c r="K402" s="93"/>
      <c r="L402" s="93"/>
      <c r="M402" s="93"/>
      <c r="N402" s="93"/>
      <c r="O402" s="93"/>
      <c r="P402" s="94"/>
    </row>
    <row r="403" spans="2:20" ht="120" customHeight="1">
      <c r="B403" s="142" t="s">
        <v>219</v>
      </c>
      <c r="C403" s="76"/>
      <c r="D403" s="76"/>
      <c r="E403" s="76"/>
      <c r="F403" s="77"/>
      <c r="G403" s="92" t="s">
        <v>2642</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2643</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2644</v>
      </c>
      <c r="K411" s="105"/>
      <c r="L411" s="105"/>
      <c r="M411" s="105"/>
      <c r="N411" s="105"/>
      <c r="O411" s="105"/>
      <c r="P411" s="106"/>
    </row>
    <row r="412" spans="2:20" ht="120" customHeight="1">
      <c r="B412" s="220" t="s">
        <v>564</v>
      </c>
      <c r="C412" s="221"/>
      <c r="D412" s="221"/>
      <c r="E412" s="221"/>
      <c r="F412" s="221"/>
      <c r="G412" s="221"/>
      <c r="H412" s="221"/>
      <c r="I412" s="222"/>
      <c r="J412" s="207" t="s">
        <v>2645</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2646</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2673</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2647</v>
      </c>
      <c r="K423" s="97"/>
      <c r="L423" s="97"/>
      <c r="M423" s="97"/>
      <c r="N423" s="97"/>
      <c r="O423" s="98"/>
      <c r="P423" s="99"/>
    </row>
    <row r="424" spans="1:20" ht="180" customHeight="1">
      <c r="B424" s="306"/>
      <c r="C424" s="298"/>
      <c r="D424" s="75" t="s">
        <v>237</v>
      </c>
      <c r="E424" s="76"/>
      <c r="F424" s="76"/>
      <c r="G424" s="76"/>
      <c r="H424" s="76"/>
      <c r="I424" s="77"/>
      <c r="J424" s="96" t="s">
        <v>2648</v>
      </c>
      <c r="K424" s="97"/>
      <c r="L424" s="97"/>
      <c r="M424" s="97"/>
      <c r="N424" s="97"/>
      <c r="O424" s="98"/>
      <c r="P424" s="99"/>
    </row>
    <row r="425" spans="1:20" ht="40" customHeight="1">
      <c r="B425" s="306" t="s">
        <v>234</v>
      </c>
      <c r="C425" s="298"/>
      <c r="D425" s="78" t="s">
        <v>2561</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2562</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18</v>
      </c>
      <c r="I431" s="148"/>
      <c r="J431" s="148"/>
      <c r="K431" s="148"/>
      <c r="L431" s="148"/>
      <c r="M431" s="148"/>
      <c r="N431" s="148"/>
      <c r="O431" s="148"/>
      <c r="P431" s="49" t="s">
        <v>476</v>
      </c>
    </row>
    <row r="432" spans="1:20" ht="20.149999999999999" customHeight="1">
      <c r="B432" s="134"/>
      <c r="C432" s="122"/>
      <c r="D432" s="95" t="s">
        <v>245</v>
      </c>
      <c r="E432" s="95"/>
      <c r="F432" s="95"/>
      <c r="G432" s="95"/>
      <c r="H432" s="78">
        <v>51</v>
      </c>
      <c r="I432" s="79"/>
      <c r="J432" s="79"/>
      <c r="K432" s="79"/>
      <c r="L432" s="79"/>
      <c r="M432" s="79"/>
      <c r="N432" s="79"/>
      <c r="O432" s="79"/>
      <c r="P432" s="37" t="s">
        <v>478</v>
      </c>
    </row>
    <row r="433" spans="2:16" ht="20.149999999999999" customHeight="1">
      <c r="B433" s="153" t="s">
        <v>241</v>
      </c>
      <c r="C433" s="95"/>
      <c r="D433" s="95" t="s">
        <v>246</v>
      </c>
      <c r="E433" s="95"/>
      <c r="F433" s="95"/>
      <c r="G433" s="95"/>
      <c r="H433" s="78">
        <v>1</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10</v>
      </c>
      <c r="I435" s="79"/>
      <c r="J435" s="79"/>
      <c r="K435" s="79"/>
      <c r="L435" s="79"/>
      <c r="M435" s="79"/>
      <c r="N435" s="79"/>
      <c r="O435" s="79"/>
      <c r="P435" s="37" t="s">
        <v>478</v>
      </c>
    </row>
    <row r="436" spans="2:16" ht="20.149999999999999" customHeight="1">
      <c r="B436" s="153"/>
      <c r="C436" s="95"/>
      <c r="D436" s="95" t="s">
        <v>249</v>
      </c>
      <c r="E436" s="95"/>
      <c r="F436" s="95"/>
      <c r="G436" s="95"/>
      <c r="H436" s="78">
        <v>55</v>
      </c>
      <c r="I436" s="79"/>
      <c r="J436" s="79"/>
      <c r="K436" s="79"/>
      <c r="L436" s="79"/>
      <c r="M436" s="79"/>
      <c r="N436" s="79"/>
      <c r="O436" s="79"/>
      <c r="P436" s="37" t="s">
        <v>478</v>
      </c>
    </row>
    <row r="437" spans="2:16" ht="20.149999999999999" customHeight="1">
      <c r="B437" s="397" t="s">
        <v>242</v>
      </c>
      <c r="C437" s="398"/>
      <c r="D437" s="95" t="s">
        <v>250</v>
      </c>
      <c r="E437" s="95"/>
      <c r="F437" s="95"/>
      <c r="G437" s="95"/>
      <c r="H437" s="78">
        <v>1</v>
      </c>
      <c r="I437" s="79"/>
      <c r="J437" s="79"/>
      <c r="K437" s="79"/>
      <c r="L437" s="79"/>
      <c r="M437" s="79"/>
      <c r="N437" s="79"/>
      <c r="O437" s="79"/>
      <c r="P437" s="37" t="s">
        <v>478</v>
      </c>
    </row>
    <row r="438" spans="2:16" ht="20.149999999999999" customHeight="1">
      <c r="B438" s="399"/>
      <c r="C438" s="400"/>
      <c r="D438" s="95" t="s">
        <v>251</v>
      </c>
      <c r="E438" s="95"/>
      <c r="F438" s="95"/>
      <c r="G438" s="95"/>
      <c r="H438" s="78">
        <v>4</v>
      </c>
      <c r="I438" s="79"/>
      <c r="J438" s="79"/>
      <c r="K438" s="79"/>
      <c r="L438" s="79"/>
      <c r="M438" s="79"/>
      <c r="N438" s="79"/>
      <c r="O438" s="79"/>
      <c r="P438" s="37" t="s">
        <v>478</v>
      </c>
    </row>
    <row r="439" spans="2:16" ht="20.149999999999999" customHeight="1">
      <c r="B439" s="399"/>
      <c r="C439" s="400"/>
      <c r="D439" s="95" t="s">
        <v>252</v>
      </c>
      <c r="E439" s="95"/>
      <c r="F439" s="95"/>
      <c r="G439" s="95"/>
      <c r="H439" s="78">
        <v>5</v>
      </c>
      <c r="I439" s="79"/>
      <c r="J439" s="79"/>
      <c r="K439" s="79"/>
      <c r="L439" s="79"/>
      <c r="M439" s="79"/>
      <c r="N439" s="79"/>
      <c r="O439" s="79"/>
      <c r="P439" s="37" t="s">
        <v>478</v>
      </c>
    </row>
    <row r="440" spans="2:16" ht="20.149999999999999" customHeight="1">
      <c r="B440" s="399"/>
      <c r="C440" s="400"/>
      <c r="D440" s="95" t="s">
        <v>253</v>
      </c>
      <c r="E440" s="95"/>
      <c r="F440" s="95"/>
      <c r="G440" s="95"/>
      <c r="H440" s="78">
        <v>24</v>
      </c>
      <c r="I440" s="79"/>
      <c r="J440" s="79"/>
      <c r="K440" s="79"/>
      <c r="L440" s="79"/>
      <c r="M440" s="79"/>
      <c r="N440" s="79"/>
      <c r="O440" s="79"/>
      <c r="P440" s="37" t="s">
        <v>478</v>
      </c>
    </row>
    <row r="441" spans="2:16" ht="20.149999999999999" customHeight="1">
      <c r="B441" s="399"/>
      <c r="C441" s="400"/>
      <c r="D441" s="95" t="s">
        <v>254</v>
      </c>
      <c r="E441" s="95"/>
      <c r="F441" s="95"/>
      <c r="G441" s="95"/>
      <c r="H441" s="78">
        <v>9</v>
      </c>
      <c r="I441" s="79"/>
      <c r="J441" s="79"/>
      <c r="K441" s="79"/>
      <c r="L441" s="79"/>
      <c r="M441" s="79"/>
      <c r="N441" s="79"/>
      <c r="O441" s="79"/>
      <c r="P441" s="37" t="s">
        <v>478</v>
      </c>
    </row>
    <row r="442" spans="2:16" ht="20.149999999999999" customHeight="1">
      <c r="B442" s="399"/>
      <c r="C442" s="400"/>
      <c r="D442" s="95" t="s">
        <v>255</v>
      </c>
      <c r="E442" s="95"/>
      <c r="F442" s="95"/>
      <c r="G442" s="95"/>
      <c r="H442" s="78">
        <v>9</v>
      </c>
      <c r="I442" s="79"/>
      <c r="J442" s="79"/>
      <c r="K442" s="79"/>
      <c r="L442" s="79"/>
      <c r="M442" s="79"/>
      <c r="N442" s="79"/>
      <c r="O442" s="79"/>
      <c r="P442" s="37" t="s">
        <v>478</v>
      </c>
    </row>
    <row r="443" spans="2:16" ht="20.149999999999999" customHeight="1">
      <c r="B443" s="399"/>
      <c r="C443" s="400"/>
      <c r="D443" s="95" t="s">
        <v>256</v>
      </c>
      <c r="E443" s="95"/>
      <c r="F443" s="95"/>
      <c r="G443" s="95"/>
      <c r="H443" s="78">
        <v>8</v>
      </c>
      <c r="I443" s="79"/>
      <c r="J443" s="79"/>
      <c r="K443" s="79"/>
      <c r="L443" s="79"/>
      <c r="M443" s="79"/>
      <c r="N443" s="79"/>
      <c r="O443" s="79"/>
      <c r="P443" s="37" t="s">
        <v>478</v>
      </c>
    </row>
    <row r="444" spans="2:16" ht="20.149999999999999" customHeight="1">
      <c r="B444" s="401"/>
      <c r="C444" s="402"/>
      <c r="D444" s="95" t="s">
        <v>257</v>
      </c>
      <c r="E444" s="95"/>
      <c r="F444" s="95"/>
      <c r="G444" s="95"/>
      <c r="H444" s="78">
        <v>9</v>
      </c>
      <c r="I444" s="79"/>
      <c r="J444" s="79"/>
      <c r="K444" s="79"/>
      <c r="L444" s="79"/>
      <c r="M444" s="79"/>
      <c r="N444" s="79"/>
      <c r="O444" s="79"/>
      <c r="P444" s="37" t="s">
        <v>478</v>
      </c>
    </row>
    <row r="445" spans="2:16" ht="20.149999999999999" customHeight="1">
      <c r="B445" s="153" t="s">
        <v>243</v>
      </c>
      <c r="C445" s="95"/>
      <c r="D445" s="95" t="s">
        <v>258</v>
      </c>
      <c r="E445" s="95"/>
      <c r="F445" s="95"/>
      <c r="G445" s="95"/>
      <c r="H445" s="78">
        <v>12</v>
      </c>
      <c r="I445" s="79"/>
      <c r="J445" s="79"/>
      <c r="K445" s="79"/>
      <c r="L445" s="79"/>
      <c r="M445" s="79"/>
      <c r="N445" s="79"/>
      <c r="O445" s="79"/>
      <c r="P445" s="37" t="s">
        <v>478</v>
      </c>
    </row>
    <row r="446" spans="2:16" ht="20.149999999999999" customHeight="1">
      <c r="B446" s="153"/>
      <c r="C446" s="95"/>
      <c r="D446" s="95" t="s">
        <v>259</v>
      </c>
      <c r="E446" s="95"/>
      <c r="F446" s="95"/>
      <c r="G446" s="95"/>
      <c r="H446" s="78">
        <v>5</v>
      </c>
      <c r="I446" s="79"/>
      <c r="J446" s="79"/>
      <c r="K446" s="79"/>
      <c r="L446" s="79"/>
      <c r="M446" s="79"/>
      <c r="N446" s="79"/>
      <c r="O446" s="79"/>
      <c r="P446" s="37" t="s">
        <v>478</v>
      </c>
    </row>
    <row r="447" spans="2:16" ht="20.149999999999999" customHeight="1">
      <c r="B447" s="153"/>
      <c r="C447" s="95"/>
      <c r="D447" s="95" t="s">
        <v>260</v>
      </c>
      <c r="E447" s="95"/>
      <c r="F447" s="95"/>
      <c r="G447" s="95"/>
      <c r="H447" s="78">
        <v>41</v>
      </c>
      <c r="I447" s="79"/>
      <c r="J447" s="79"/>
      <c r="K447" s="79"/>
      <c r="L447" s="79"/>
      <c r="M447" s="79"/>
      <c r="N447" s="79"/>
      <c r="O447" s="79"/>
      <c r="P447" s="37" t="s">
        <v>478</v>
      </c>
    </row>
    <row r="448" spans="2:16" ht="20.149999999999999" customHeight="1">
      <c r="B448" s="153"/>
      <c r="C448" s="95"/>
      <c r="D448" s="95" t="s">
        <v>261</v>
      </c>
      <c r="E448" s="95"/>
      <c r="F448" s="95"/>
      <c r="G448" s="95"/>
      <c r="H448" s="78">
        <v>9</v>
      </c>
      <c r="I448" s="79"/>
      <c r="J448" s="79"/>
      <c r="K448" s="79"/>
      <c r="L448" s="79"/>
      <c r="M448" s="79"/>
      <c r="N448" s="79"/>
      <c r="O448" s="79"/>
      <c r="P448" s="37" t="s">
        <v>478</v>
      </c>
    </row>
    <row r="449" spans="2:20" ht="20.149999999999999" customHeight="1">
      <c r="B449" s="153"/>
      <c r="C449" s="95"/>
      <c r="D449" s="95" t="s">
        <v>262</v>
      </c>
      <c r="E449" s="95"/>
      <c r="F449" s="95"/>
      <c r="G449" s="95"/>
      <c r="H449" s="78">
        <v>2</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89.3</v>
      </c>
      <c r="I453" s="148"/>
      <c r="J453" s="148"/>
      <c r="K453" s="148"/>
      <c r="L453" s="148"/>
      <c r="M453" s="148"/>
      <c r="N453" s="148"/>
      <c r="O453" s="148"/>
      <c r="P453" s="49" t="s">
        <v>484</v>
      </c>
    </row>
    <row r="454" spans="2:20" ht="20.149999999999999" customHeight="1">
      <c r="B454" s="153" t="s">
        <v>266</v>
      </c>
      <c r="C454" s="95"/>
      <c r="D454" s="95"/>
      <c r="E454" s="95"/>
      <c r="F454" s="95"/>
      <c r="G454" s="95"/>
      <c r="H454" s="78">
        <v>69</v>
      </c>
      <c r="I454" s="79"/>
      <c r="J454" s="79"/>
      <c r="K454" s="79"/>
      <c r="L454" s="79"/>
      <c r="M454" s="79"/>
      <c r="N454" s="79"/>
      <c r="O454" s="79"/>
      <c r="P454" s="37" t="s">
        <v>476</v>
      </c>
    </row>
    <row r="455" spans="2:20" ht="20.149999999999999" customHeight="1">
      <c r="B455" s="153" t="s">
        <v>267</v>
      </c>
      <c r="C455" s="95"/>
      <c r="D455" s="95"/>
      <c r="E455" s="95"/>
      <c r="F455" s="95"/>
      <c r="G455" s="95"/>
      <c r="H455" s="78">
        <v>98.5</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0</v>
      </c>
      <c r="I460" s="148"/>
      <c r="J460" s="148"/>
      <c r="K460" s="148"/>
      <c r="L460" s="148"/>
      <c r="M460" s="148"/>
      <c r="N460" s="148"/>
      <c r="O460" s="148"/>
      <c r="P460" s="49" t="s">
        <v>478</v>
      </c>
    </row>
    <row r="461" spans="2:20" ht="20.149999999999999" customHeight="1">
      <c r="B461" s="415"/>
      <c r="C461" s="416"/>
      <c r="D461" s="416"/>
      <c r="E461" s="95" t="s">
        <v>276</v>
      </c>
      <c r="F461" s="95"/>
      <c r="G461" s="95"/>
      <c r="H461" s="78">
        <v>5</v>
      </c>
      <c r="I461" s="79"/>
      <c r="J461" s="79"/>
      <c r="K461" s="79"/>
      <c r="L461" s="79"/>
      <c r="M461" s="79"/>
      <c r="N461" s="79"/>
      <c r="O461" s="79"/>
      <c r="P461" s="37" t="s">
        <v>478</v>
      </c>
    </row>
    <row r="462" spans="2:20" ht="20.149999999999999" customHeight="1">
      <c r="B462" s="415"/>
      <c r="C462" s="416"/>
      <c r="D462" s="416"/>
      <c r="E462" s="95" t="s">
        <v>277</v>
      </c>
      <c r="F462" s="95"/>
      <c r="G462" s="95"/>
      <c r="H462" s="78">
        <v>0</v>
      </c>
      <c r="I462" s="79"/>
      <c r="J462" s="79"/>
      <c r="K462" s="79"/>
      <c r="L462" s="79"/>
      <c r="M462" s="79"/>
      <c r="N462" s="79"/>
      <c r="O462" s="79"/>
      <c r="P462" s="37" t="s">
        <v>478</v>
      </c>
    </row>
    <row r="463" spans="2:20" ht="20.149999999999999" customHeight="1">
      <c r="B463" s="415"/>
      <c r="C463" s="416"/>
      <c r="D463" s="416"/>
      <c r="E463" s="95" t="s">
        <v>414</v>
      </c>
      <c r="F463" s="95"/>
      <c r="G463" s="95"/>
      <c r="H463" s="78">
        <v>15</v>
      </c>
      <c r="I463" s="79"/>
      <c r="J463" s="79"/>
      <c r="K463" s="79"/>
      <c r="L463" s="79"/>
      <c r="M463" s="79"/>
      <c r="N463" s="79"/>
      <c r="O463" s="79"/>
      <c r="P463" s="37" t="s">
        <v>478</v>
      </c>
    </row>
    <row r="464" spans="2:20" ht="20.149999999999999" customHeight="1">
      <c r="B464" s="415"/>
      <c r="C464" s="416"/>
      <c r="D464" s="416"/>
      <c r="E464" s="95" t="s">
        <v>71</v>
      </c>
      <c r="F464" s="95"/>
      <c r="G464" s="95"/>
      <c r="H464" s="78">
        <v>2</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7</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2649</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2592</v>
      </c>
      <c r="I475" s="93"/>
      <c r="J475" s="93"/>
      <c r="K475" s="93"/>
      <c r="L475" s="93"/>
      <c r="M475" s="93"/>
      <c r="N475" s="93"/>
      <c r="O475" s="93"/>
      <c r="P475" s="94"/>
    </row>
    <row r="476" spans="1:20" ht="20.149999999999999" customHeight="1">
      <c r="B476" s="409"/>
      <c r="C476" s="75" t="s">
        <v>14</v>
      </c>
      <c r="D476" s="76"/>
      <c r="E476" s="76"/>
      <c r="F476" s="76"/>
      <c r="G476" s="77"/>
      <c r="H476" s="229" t="s">
        <v>2570</v>
      </c>
      <c r="I476" s="230"/>
      <c r="J476" s="35" t="s">
        <v>468</v>
      </c>
      <c r="K476" s="230" t="s">
        <v>2596</v>
      </c>
      <c r="L476" s="230"/>
      <c r="M476" s="35" t="s">
        <v>468</v>
      </c>
      <c r="N476" s="230" t="s">
        <v>2597</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2567</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2563</v>
      </c>
      <c r="I482" s="93"/>
      <c r="J482" s="93"/>
      <c r="K482" s="93"/>
      <c r="L482" s="93"/>
      <c r="M482" s="93"/>
      <c r="N482" s="93"/>
      <c r="O482" s="93"/>
      <c r="P482" s="94"/>
    </row>
    <row r="483" spans="2:16" ht="20.149999999999999" customHeight="1">
      <c r="B483" s="420"/>
      <c r="C483" s="75" t="s">
        <v>14</v>
      </c>
      <c r="D483" s="76"/>
      <c r="E483" s="76"/>
      <c r="F483" s="76"/>
      <c r="G483" s="77"/>
      <c r="H483" s="229" t="s">
        <v>2564</v>
      </c>
      <c r="I483" s="230"/>
      <c r="J483" s="35" t="s">
        <v>468</v>
      </c>
      <c r="K483" s="230" t="s">
        <v>2565</v>
      </c>
      <c r="L483" s="230"/>
      <c r="M483" s="35" t="s">
        <v>468</v>
      </c>
      <c r="N483" s="230" t="s">
        <v>2566</v>
      </c>
      <c r="O483" s="230"/>
      <c r="P483" s="231"/>
    </row>
    <row r="484" spans="2:16" ht="20.149999999999999" customHeight="1">
      <c r="B484" s="420"/>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2568</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2589</v>
      </c>
      <c r="I489" s="93"/>
      <c r="J489" s="93"/>
      <c r="K489" s="93"/>
      <c r="L489" s="93"/>
      <c r="M489" s="93"/>
      <c r="N489" s="93"/>
      <c r="O489" s="93"/>
      <c r="P489" s="94"/>
    </row>
    <row r="490" spans="2:16" ht="20.149999999999999" customHeight="1">
      <c r="B490" s="420"/>
      <c r="C490" s="75" t="s">
        <v>14</v>
      </c>
      <c r="D490" s="76"/>
      <c r="E490" s="76"/>
      <c r="F490" s="76"/>
      <c r="G490" s="77"/>
      <c r="H490" s="229" t="s">
        <v>2570</v>
      </c>
      <c r="I490" s="230"/>
      <c r="J490" s="35" t="s">
        <v>468</v>
      </c>
      <c r="K490" s="230" t="s">
        <v>2571</v>
      </c>
      <c r="L490" s="230"/>
      <c r="M490" s="35" t="s">
        <v>468</v>
      </c>
      <c r="N490" s="230" t="s">
        <v>2572</v>
      </c>
      <c r="O490" s="230"/>
      <c r="P490" s="231"/>
    </row>
    <row r="491" spans="2:16" ht="20.149999999999999"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2568</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2569</v>
      </c>
      <c r="I496" s="93"/>
      <c r="J496" s="93"/>
      <c r="K496" s="93"/>
      <c r="L496" s="93"/>
      <c r="M496" s="93"/>
      <c r="N496" s="93"/>
      <c r="O496" s="93"/>
      <c r="P496" s="94"/>
    </row>
    <row r="497" spans="2:20" ht="20.149999999999999" customHeight="1">
      <c r="B497" s="420"/>
      <c r="C497" s="75" t="s">
        <v>14</v>
      </c>
      <c r="D497" s="76"/>
      <c r="E497" s="76"/>
      <c r="F497" s="76"/>
      <c r="G497" s="77"/>
      <c r="H497" s="229" t="s">
        <v>2570</v>
      </c>
      <c r="I497" s="230"/>
      <c r="J497" s="35" t="s">
        <v>468</v>
      </c>
      <c r="K497" s="230" t="s">
        <v>2571</v>
      </c>
      <c r="L497" s="230"/>
      <c r="M497" s="35" t="s">
        <v>468</v>
      </c>
      <c r="N497" s="230" t="s">
        <v>2572</v>
      </c>
      <c r="O497" s="230"/>
      <c r="P497" s="231"/>
    </row>
    <row r="498" spans="2:20" ht="20.149999999999999"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2568</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2573</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2574</v>
      </c>
      <c r="M516" s="97"/>
      <c r="N516" s="97"/>
      <c r="O516" s="98"/>
      <c r="P516" s="99"/>
    </row>
    <row r="517" spans="2:20" ht="20.149999999999999" customHeight="1" thickBot="1">
      <c r="B517" s="458" t="s">
        <v>288</v>
      </c>
      <c r="C517" s="459"/>
      <c r="D517" s="459"/>
      <c r="E517" s="459"/>
      <c r="F517" s="459"/>
      <c r="G517" s="459"/>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2575</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2575</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2576</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2576</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2577</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t="s">
        <v>2671</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J48" sqref="J48:L48"/>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2581</v>
      </c>
      <c r="K9" s="493"/>
      <c r="L9" s="493"/>
      <c r="M9" s="492" t="s">
        <v>2582</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2583</v>
      </c>
      <c r="K11" s="493"/>
      <c r="L11" s="493"/>
      <c r="M11" s="492" t="s">
        <v>2584</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2585</v>
      </c>
      <c r="K13" s="493"/>
      <c r="L13" s="493"/>
      <c r="M13" s="492" t="s">
        <v>2582</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2586</v>
      </c>
      <c r="K22" s="493"/>
      <c r="L22" s="493"/>
      <c r="M22" s="492" t="s">
        <v>2587</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2583</v>
      </c>
      <c r="K33" s="493"/>
      <c r="L33" s="493"/>
      <c r="M33" s="492" t="s">
        <v>2584</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2585</v>
      </c>
      <c r="K35" s="493"/>
      <c r="L35" s="493"/>
      <c r="M35" s="492" t="s">
        <v>2582</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2586</v>
      </c>
      <c r="K41" s="519"/>
      <c r="L41" s="519"/>
      <c r="M41" s="518" t="s">
        <v>2587</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2581</v>
      </c>
      <c r="K49" s="493"/>
      <c r="L49" s="493"/>
      <c r="M49" s="492" t="s">
        <v>2582</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5" zoomScaleNormal="85" zoomScaleSheetLayoutView="100" workbookViewId="0">
      <selection activeCell="P23" sqref="P23:U23"/>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2651</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2651</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2552</v>
      </c>
      <c r="Z9" s="554"/>
      <c r="AA9" s="554"/>
      <c r="AB9" s="545" t="s">
        <v>2578</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t="s">
        <v>2552</v>
      </c>
      <c r="W10" s="554"/>
      <c r="X10" s="554"/>
      <c r="Y10" s="554" t="s">
        <v>2552</v>
      </c>
      <c r="Z10" s="554"/>
      <c r="AA10" s="554"/>
      <c r="AB10" s="545" t="s">
        <v>2652</v>
      </c>
      <c r="AC10" s="546"/>
      <c r="AD10" s="546"/>
      <c r="AE10" s="545" t="s">
        <v>2653</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2552</v>
      </c>
      <c r="Z11" s="554"/>
      <c r="AA11" s="554"/>
      <c r="AB11" s="545" t="s">
        <v>2654</v>
      </c>
      <c r="AC11" s="546"/>
      <c r="AD11" s="546"/>
      <c r="AE11" s="545" t="s">
        <v>2655</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2547</v>
      </c>
      <c r="Q12" s="540"/>
      <c r="R12" s="540"/>
      <c r="S12" s="540"/>
      <c r="T12" s="540"/>
      <c r="U12" s="541"/>
      <c r="V12" s="554" t="s">
        <v>2552</v>
      </c>
      <c r="W12" s="554"/>
      <c r="X12" s="554"/>
      <c r="Y12" s="554"/>
      <c r="Z12" s="554"/>
      <c r="AA12" s="554"/>
      <c r="AB12" s="545"/>
      <c r="AC12" s="546"/>
      <c r="AD12" s="546"/>
      <c r="AE12" s="545" t="s">
        <v>2656</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2547</v>
      </c>
      <c r="Q13" s="540"/>
      <c r="R13" s="540"/>
      <c r="S13" s="540"/>
      <c r="T13" s="540"/>
      <c r="U13" s="541"/>
      <c r="V13" s="554" t="s">
        <v>2552</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t="s">
        <v>2552</v>
      </c>
      <c r="W14" s="554"/>
      <c r="X14" s="554"/>
      <c r="Y14" s="554" t="s">
        <v>2552</v>
      </c>
      <c r="Z14" s="554"/>
      <c r="AA14" s="554"/>
      <c r="AB14" s="545" t="s">
        <v>2657</v>
      </c>
      <c r="AC14" s="546"/>
      <c r="AD14" s="546"/>
      <c r="AE14" s="545" t="s">
        <v>2658</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t="s">
        <v>2552</v>
      </c>
      <c r="W17" s="551"/>
      <c r="X17" s="551"/>
      <c r="Y17" s="551" t="s">
        <v>2552</v>
      </c>
      <c r="Z17" s="551"/>
      <c r="AA17" s="551"/>
      <c r="AB17" s="542" t="s">
        <v>2659</v>
      </c>
      <c r="AC17" s="543"/>
      <c r="AD17" s="543"/>
      <c r="AE17" s="542" t="s">
        <v>2660</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t="s">
        <v>2552</v>
      </c>
      <c r="W18" s="554"/>
      <c r="X18" s="554"/>
      <c r="Y18" s="554" t="s">
        <v>2552</v>
      </c>
      <c r="Z18" s="554"/>
      <c r="AA18" s="554"/>
      <c r="AB18" s="545" t="s">
        <v>2659</v>
      </c>
      <c r="AC18" s="546"/>
      <c r="AD18" s="546"/>
      <c r="AE18" s="545" t="s">
        <v>2661</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t="s">
        <v>2552</v>
      </c>
      <c r="W19" s="554"/>
      <c r="X19" s="554"/>
      <c r="Y19" s="554" t="s">
        <v>2552</v>
      </c>
      <c r="Z19" s="554"/>
      <c r="AA19" s="554"/>
      <c r="AB19" s="545" t="s">
        <v>2659</v>
      </c>
      <c r="AC19" s="546"/>
      <c r="AD19" s="546"/>
      <c r="AE19" s="545" t="s">
        <v>2662</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t="s">
        <v>2552</v>
      </c>
      <c r="W20" s="554"/>
      <c r="X20" s="554"/>
      <c r="Y20" s="554" t="s">
        <v>2552</v>
      </c>
      <c r="Z20" s="554"/>
      <c r="AA20" s="554"/>
      <c r="AB20" s="545" t="s">
        <v>2663</v>
      </c>
      <c r="AC20" s="546"/>
      <c r="AD20" s="546"/>
      <c r="AE20" s="545" t="s">
        <v>2664</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2552</v>
      </c>
      <c r="Z23" s="554"/>
      <c r="AA23" s="554"/>
      <c r="AB23" s="545" t="s">
        <v>2578</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2547</v>
      </c>
      <c r="K24" s="540"/>
      <c r="L24" s="540"/>
      <c r="M24" s="540"/>
      <c r="N24" s="540"/>
      <c r="O24" s="541"/>
      <c r="P24" s="539" t="s">
        <v>2547</v>
      </c>
      <c r="Q24" s="540"/>
      <c r="R24" s="540"/>
      <c r="S24" s="540"/>
      <c r="T24" s="540"/>
      <c r="U24" s="541"/>
      <c r="V24" s="554" t="s">
        <v>2552</v>
      </c>
      <c r="W24" s="554"/>
      <c r="X24" s="554"/>
      <c r="Y24" s="554" t="s">
        <v>2552</v>
      </c>
      <c r="Z24" s="554"/>
      <c r="AA24" s="554"/>
      <c r="AB24" s="545" t="s">
        <v>2665</v>
      </c>
      <c r="AC24" s="546"/>
      <c r="AD24" s="546"/>
      <c r="AE24" s="545" t="s">
        <v>2666</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2552</v>
      </c>
      <c r="Z28" s="551"/>
      <c r="AA28" s="551"/>
      <c r="AB28" s="542" t="s">
        <v>2578</v>
      </c>
      <c r="AC28" s="543"/>
      <c r="AD28" s="543"/>
      <c r="AE28" s="542" t="s">
        <v>2579</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2552</v>
      </c>
      <c r="W29" s="554"/>
      <c r="X29" s="554"/>
      <c r="Y29" s="554"/>
      <c r="Z29" s="554"/>
      <c r="AA29" s="554"/>
      <c r="AB29" s="545"/>
      <c r="AC29" s="546"/>
      <c r="AD29" s="546"/>
      <c r="AE29" s="545" t="s">
        <v>2580</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2552</v>
      </c>
      <c r="W30" s="554"/>
      <c r="X30" s="554"/>
      <c r="Y30" s="554"/>
      <c r="Z30" s="554"/>
      <c r="AA30" s="554"/>
      <c r="AB30" s="545"/>
      <c r="AC30" s="546"/>
      <c r="AD30" s="546"/>
      <c r="AE30" s="545" t="s">
        <v>2580</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2552</v>
      </c>
      <c r="W31" s="554"/>
      <c r="X31" s="554"/>
      <c r="Y31" s="554"/>
      <c r="Z31" s="554"/>
      <c r="AA31" s="554"/>
      <c r="AB31" s="545"/>
      <c r="AC31" s="546"/>
      <c r="AD31" s="546"/>
      <c r="AE31" s="545" t="s">
        <v>2580</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2552</v>
      </c>
      <c r="W32" s="553"/>
      <c r="X32" s="553"/>
      <c r="Y32" s="553"/>
      <c r="Z32" s="553"/>
      <c r="AA32" s="553"/>
      <c r="AB32" s="548"/>
      <c r="AC32" s="549"/>
      <c r="AD32" s="549"/>
      <c r="AE32" s="548" t="s">
        <v>2580</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