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akae07\Desktop\"/>
    </mc:Choice>
  </mc:AlternateContent>
  <xr:revisionPtr revIDLastSave="0" documentId="13_ncr:1_{96F013AE-C01B-4377-AAAB-CECF41E4D5D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 yWindow="-15" windowWidth="19230" windowHeight="147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H454" i="24" l="1"/>
  <c r="H453" i="24"/>
  <c r="M383" i="24"/>
  <c r="I383" i="24"/>
  <c r="N283" i="24"/>
  <c r="K283" i="24"/>
  <c r="H2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<sst xmlns="http://schemas.openxmlformats.org/spreadsheetml/2006/main" count="3264" uniqueCount="2646">
  <si>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</si>
  <si>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</si>
  <si>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</si>
  <si>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</si>
  <si>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</si>
  <si>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</si>
  <si>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</si>
  <si>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</si>
  <si>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</si>
  <si>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</si>
  <si>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</si>
  <si>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</si>
  <si>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</si>
  <si>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</si>
  <si>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</si>
  <si>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</si>
  <si>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</si>
  <si>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</si>
  <si>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</si>
  <si>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</si>
  <si>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</si>
  <si>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</si>
  <si>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</si>
  <si>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</si>
  <si>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</si>
  <si>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</si>
  <si>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</si>
  <si>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</si>
  <si>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</si>
  <si>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</si>
  <si>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</si>
  <si>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</si>
  <si>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</si>
  <si>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</si>
  <si>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</si>
  <si>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</si>
  <si>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</si>
  <si>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</si>
  <si>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</si>
  <si>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</si>
  <si>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</si>
  <si>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</si>
  <si>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</si>
  <si>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</si>
  <si>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</si>
  <si>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</si>
  <si>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</si>
  <si>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</si>
  <si>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</si>
  <si>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</si>
  <si>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</si>
  <si>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</si>
  <si>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</si>
  <si>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</si>
  <si>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</si>
  <si>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</si>
  <si>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</si>
  <si>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</si>
  <si>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</si>
  <si>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</si>
  <si>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</si>
  <si>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</si>
  <si>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</si>
  <si>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</si>
  <si>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</si>
  <si>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</si>
  <si>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</si>
  <si>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</si>
  <si>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</si>
  <si>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</si>
  <si>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</si>
  <si>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</si>
  <si>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</si>
  <si>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</si>
  <si>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</si>
  <si>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</si>
  <si>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</si>
  <si>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</si>
  <si>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</si>
  <si>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</si>
  <si>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</si>
  <si>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</si>
  <si>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</si>
  <si>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</si>
  <si>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</si>
  <si>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</si>
  <si>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</si>
  <si>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</si>
  <si>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</si>
  <si>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</si>
  <si>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</si>
  <si>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</si>
  <si>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</si>
  <si>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</si>
  <si>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</si>
  <si>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</si>
  <si>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</si>
  <si>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</si>
  <si>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</si>
  <si>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</si>
  <si>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</si>
  <si>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</si>
  <si>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</si>
  <si>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</si>
  <si>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</si>
  <si>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</si>
  <si>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</si>
  <si>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</si>
  <si>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</si>
  <si>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</si>
  <si>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</si>
  <si>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</si>
  <si>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</si>
  <si>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</si>
  <si>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</si>
  <si>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</si>
  <si>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</si>
  <si>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</si>
  <si>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</si>
  <si>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</si>
  <si>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</si>
  <si>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</si>
  <si>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</si>
  <si>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</si>
  <si>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</si>
  <si>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</si>
  <si>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</si>
  <si>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</si>
  <si>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</si>
  <si>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</si>
  <si>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</si>
  <si>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</si>
  <si>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</si>
  <si>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</si>
  <si>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</si>
  <si>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</si>
  <si>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</si>
  <si>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</si>
  <si>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</si>
  <si>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</si>
  <si>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</si>
  <si>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</si>
  <si>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</si>
  <si>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</si>
  <si>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</si>
  <si>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</si>
  <si>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</si>
  <si>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</si>
  <si>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</si>
  <si>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</si>
  <si>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</si>
  <si>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</si>
  <si>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</si>
  <si>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</si>
  <si>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</si>
  <si>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</si>
  <si>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</si>
  <si>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</si>
  <si>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</si>
  <si>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</si>
  <si>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</si>
  <si>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</si>
  <si>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</si>
  <si>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</si>
  <si>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</si>
  <si>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</si>
  <si>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</si>
  <si>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</si>
  <si>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</si>
  <si>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</si>
  <si>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</si>
  <si>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</si>
  <si>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</si>
  <si>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</si>
  <si>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</si>
  <si>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</si>
  <si>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</si>
  <si>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</si>
  <si>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</si>
  <si>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</si>
  <si>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</si>
  <si>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</si>
  <si>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</si>
  <si>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</si>
  <si>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</si>
  <si>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</si>
  <si>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</si>
  <si>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</si>
  <si>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</si>
  <si>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</si>
  <si>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</si>
  <si>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</si>
  <si>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</si>
  <si>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</si>
  <si>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</si>
  <si>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</si>
  <si>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</si>
  <si>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</si>
  <si>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</si>
  <si>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</si>
  <si>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</si>
  <si>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</si>
  <si>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</si>
  <si>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</si>
  <si>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</si>
  <si>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</si>
  <si>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</si>
  <si>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</si>
  <si>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</si>
  <si>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</si>
  <si>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</si>
  <si>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</si>
  <si>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</si>
  <si>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</si>
  <si>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</si>
  <si>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</si>
  <si>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</si>
  <si>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</si>
  <si>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</si>
  <si>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</si>
  <si>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</si>
  <si>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</si>
  <si>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</si>
  <si>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</si>
  <si>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</si>
  <si>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</si>
  <si>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</si>
  <si>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</si>
  <si>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</si>
  <si>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</si>
  <si>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</si>
  <si>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</si>
  <si>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</si>
  <si>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</si>
  <si>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</si>
  <si>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</si>
  <si>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</si>
  <si>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</si>
  <si>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</si>
  <si>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</si>
  <si>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</si>
  <si>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</si>
  <si>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</si>
  <si>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</si>
  <si>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</si>
  <si>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</si>
  <si>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</si>
  <si>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</si>
  <si>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</si>
  <si>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</si>
  <si>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</si>
  <si>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</si>
  <si>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</si>
  <si>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</si>
  <si>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</si>
  <si>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</si>
  <si>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</si>
  <si>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</si>
  <si>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</si>
  <si>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</si>
  <si>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</si>
  <si>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</si>
  <si>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</si>
  <si>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</si>
  <si>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</si>
  <si>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</si>
  <si>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</si>
  <si>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</si>
  <si>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</si>
  <si>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</si>
  <si>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</si>
  <si>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</si>
  <si>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</si>
  <si>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</si>
  <si>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</si>
  <si>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</si>
  <si>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</si>
  <si>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</si>
  <si>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</si>
  <si>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</si>
  <si>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</si>
  <si>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</si>
  <si>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</si>
  <si>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</si>
  <si>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</si>
  <si>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</si>
  <si>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</si>
  <si>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</si>
  <si>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</si>
  <si>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</si>
  <si>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</si>
  <si>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</si>
  <si>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</si>
  <si>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</si>
  <si>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</si>
  <si>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</si>
  <si>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</si>
  <si>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</si>
  <si>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</si>
  <si>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</si>
  <si>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</si>
  <si>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</si>
  <si>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</si>
  <si>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</si>
  <si>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</si>
  <si>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</si>
  <si>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</si>
  <si>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</si>
  <si>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</si>
  <si>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</si>
  <si>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</si>
  <si>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</si>
  <si>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</si>
  <si>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</si>
  <si>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</si>
  <si>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</si>
  <si>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</si>
  <si>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</si>
  <si>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</si>
  <si>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</si>
  <si>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</si>
  <si>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</si>
  <si>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</si>
  <si>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</si>
  <si>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</si>
  <si>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</si>
  <si>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</si>
  <si>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</si>
  <si>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</si>
  <si>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</si>
  <si>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</si>
  <si>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</si>
  <si>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</si>
  <si>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</si>
  <si>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</si>
  <si>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</si>
  <si>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</si>
  <si>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</si>
  <si>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</si>
  <si>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</si>
  <si>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</si>
  <si>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</si>
  <si>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</si>
  <si>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</si>
  <si>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</si>
  <si>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</si>
  <si>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</si>
  <si>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</si>
  <si>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</si>
  <si>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</si>
  <si>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</si>
  <si>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</si>
  <si>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</si>
  <si>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</si>
  <si>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</si>
  <si>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</si>
  <si>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</si>
  <si>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</si>
  <si>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</si>
  <si>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</si>
  <si>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</si>
  <si>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</si>
  <si>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</si>
  <si>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</si>
  <si>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</si>
  <si>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</si>
  <si>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</si>
  <si>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</si>
  <si>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</si>
  <si>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</si>
  <si>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</si>
  <si>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</si>
  <si>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</si>
  <si>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</si>
  <si>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</si>
  <si>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</si>
  <si>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</si>
  <si>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</si>
  <si>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</si>
  <si>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</si>
  <si>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</si>
  <si>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</si>
  <si>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</si>
  <si>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</si>
  <si>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</si>
  <si>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</si>
  <si>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</si>
  <si>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</si>
  <si>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</si>
  <si>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</si>
  <si>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</si>
  <si>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</si>
  <si>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</si>
  <si>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</si>
  <si>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</si>
  <si>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</si>
  <si>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</si>
  <si>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</si>
  <si>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</si>
  <si>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</si>
  <si>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</si>
  <si>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</si>
  <si>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</si>
  <si>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</si>
  <si>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</si>
  <si>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</si>
  <si>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</si>
  <si>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</si>
  <si>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</si>
  <si>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</si>
  <si>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</si>
  <si>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</si>
  <si>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</si>
  <si>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</si>
  <si>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</si>
  <si>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</si>
  <si>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</si>
  <si>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</si>
  <si>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</si>
  <si>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</si>
  <si>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</si>
  <si>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</si>
  <si>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</si>
  <si>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</si>
  <si>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</si>
  <si>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</si>
  <si>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</si>
  <si>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</si>
  <si>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</si>
  <si>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</si>
  <si>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</si>
  <si>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</si>
  <si>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</si>
  <si>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</si>
  <si>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</si>
  <si>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</si>
  <si>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</si>
  <si>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</si>
  <si>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</si>
  <si>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</si>
  <si>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</si>
  <si>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</si>
  <si>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</si>
  <si>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</si>
  <si>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</si>
  <si>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</si>
  <si>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</si>
  <si>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</si>
  <si>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</si>
  <si>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</si>
  <si>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</si>
  <si>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</si>
  <si>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</si>
  <si>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</si>
  <si>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</si>
  <si>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</si>
  <si>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</si>
  <si>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</si>
  <si>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</si>
  <si>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</si>
  <si>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</si>
  <si>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</si>
  <si>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</si>
  <si>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</si>
  <si>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</si>
  <si>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</si>
  <si>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</si>
  <si>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</si>
  <si>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</si>
  <si>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</si>
  <si>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</si>
  <si>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</si>
  <si>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</si>
  <si>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</si>
  <si>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</si>
  <si>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</si>
  <si>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</si>
  <si>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</si>
  <si>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</si>
  <si>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</si>
  <si>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</si>
  <si>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</si>
  <si>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</si>
  <si>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</si>
  <si>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</si>
  <si>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</si>
  <si>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</si>
  <si>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</si>
  <si>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</si>
  <si>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</si>
  <si>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</si>
  <si>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</si>
  <si>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</si>
  <si>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</si>
  <si>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</si>
  <si>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</si>
  <si>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</si>
  <si>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</si>
  <si>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</si>
  <si>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</si>
  <si>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</si>
  <si>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</si>
  <si>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</si>
  <si>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</si>
  <si>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</si>
  <si>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</si>
  <si>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</si>
  <si>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</si>
  <si>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</si>
  <si>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</si>
  <si>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</si>
  <si>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</si>
  <si>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</si>
  <si>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</si>
  <si>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</si>
  <si>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</si>
  <si>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</si>
  <si>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</si>
  <si>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</si>
  <si>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</si>
  <si>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</si>
  <si>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</si>
  <si>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</si>
  <si>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</si>
  <si>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</si>
  <si>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</si>
  <si>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</si>
  <si>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</si>
  <si>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</si>
  <si>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</si>
  <si>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</si>
  <si>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</si>
  <si>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</si>
  <si>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</si>
  <si>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</si>
  <si>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</si>
  <si>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</si>
  <si>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</si>
  <si>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</si>
  <si>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</si>
  <si>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</si>
  <si>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</si>
  <si>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</si>
  <si>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</si>
  <si>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</si>
  <si>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</si>
  <si>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</si>
  <si>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</si>
  <si>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</si>
  <si>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</si>
  <si>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</si>
  <si>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</si>
  <si>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</si>
  <si>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</si>
  <si>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</si>
  <si>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</si>
  <si>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</si>
  <si>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</si>
  <si>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</si>
  <si>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</si>
  <si>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</si>
  <si>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</si>
  <si>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</si>
  <si>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</si>
  <si>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</si>
  <si>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</si>
  <si>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</si>
  <si>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</si>
  <si>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</si>
  <si>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</si>
  <si>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</si>
  <si>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</si>
  <si>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</si>
  <si>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</si>
  <si>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</si>
  <si>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</si>
  <si>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</si>
  <si>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</si>
  <si>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</si>
  <si>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</si>
  <si>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</si>
  <si>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</si>
  <si>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</si>
  <si>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</si>
  <si>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</si>
  <si>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</si>
  <si>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</si>
  <si>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</si>
  <si>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</si>
  <si>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</si>
  <si>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</si>
  <si>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</si>
  <si>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</si>
  <si>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</si>
  <si>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</si>
  <si>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</si>
  <si>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</si>
  <si>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</si>
  <si>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</si>
  <si>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</si>
  <si>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</si>
  <si>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</si>
  <si>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</si>
  <si>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</si>
  <si>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</si>
  <si>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</si>
  <si>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</si>
  <si>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</si>
  <si>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</si>
  <si>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</si>
  <si>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</si>
  <si>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</si>
  <si>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</si>
  <si>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</si>
  <si>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</si>
  <si>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</si>
  <si>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</si>
  <si>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</si>
  <si>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</si>
  <si>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</si>
  <si>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</si>
  <si>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</si>
  <si>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</si>
  <si>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</si>
  <si>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</si>
  <si>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</si>
  <si>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</si>
  <si>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</si>
  <si>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</si>
  <si>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</si>
  <si>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</si>
  <si>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</si>
  <si>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</si>
  <si>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</si>
  <si>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</si>
  <si>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</si>
  <si>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</si>
  <si>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</si>
  <si>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</si>
  <si>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</si>
  <si>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</si>
  <si>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</si>
  <si>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</si>
  <si>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</si>
  <si>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</si>
  <si>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</si>
  <si>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</si>
  <si>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</si>
  <si>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</si>
  <si>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</si>
  <si>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</si>
  <si>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</si>
  <si>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</si>
  <si>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</si>
  <si>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</si>
  <si>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</si>
  <si>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</si>
  <si>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</si>
  <si>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</si>
  <si>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</si>
  <si>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</si>
  <si>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</si>
  <si>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</si>
  <si>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</si>
  <si>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</si>
  <si>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</si>
  <si>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</si>
  <si>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</si>
  <si>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</si>
  <si>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</si>
  <si>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</si>
  <si>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</si>
  <si>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</si>
  <si>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</si>
  <si>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</si>
  <si>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</si>
  <si>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</si>
  <si>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</si>
  <si>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</si>
  <si>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</si>
  <si>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</si>
  <si>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</si>
  <si>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</si>
  <si>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</si>
  <si>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</si>
  <si>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</si>
  <si>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</si>
  <si>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</si>
  <si>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</si>
  <si>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</si>
  <si>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</si>
  <si>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</si>
  <si>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</si>
  <si>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</si>
  <si>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</si>
  <si>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</si>
  <si>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</si>
  <si>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</si>
  <si>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</si>
  <si>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</si>
  <si>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</si>
  <si>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</si>
  <si>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</si>
  <si>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</si>
  <si>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</si>
  <si>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</si>
  <si>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</si>
  <si>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</si>
  <si>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</si>
  <si>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</si>
  <si>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</si>
  <si>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</si>
  <si>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</si>
  <si>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</si>
  <si>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</si>
  <si>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</si>
  <si>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</si>
  <si>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</si>
  <si>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</si>
  <si>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</si>
  <si>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</si>
  <si>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</si>
  <si>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</si>
  <si>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</si>
  <si>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</si>
  <si>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</si>
  <si>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</si>
  <si>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</si>
  <si>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</si>
  <si>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</si>
  <si>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</si>
  <si>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</si>
  <si>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</si>
  <si>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</si>
  <si>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</si>
  <si>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</si>
  <si>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</si>
  <si>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</si>
  <si>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</si>
  <si>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</si>
  <si>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</si>
  <si>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</si>
  <si>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</si>
  <si>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</si>
  <si>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</si>
  <si>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</si>
  <si>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</si>
  <si>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</si>
  <si>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</si>
  <si>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</si>
  <si>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</si>
  <si>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</si>
  <si>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</si>
  <si>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</si>
  <si>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</si>
  <si>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</si>
  <si>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</si>
  <si>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</si>
  <si>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</si>
  <si>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</si>
  <si>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</si>
  <si>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</si>
  <si>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</si>
  <si>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</si>
  <si>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</si>
  <si>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</si>
  <si>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</si>
  <si>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</si>
  <si>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</si>
  <si>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</si>
  <si>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</si>
  <si>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</si>
  <si>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</si>
  <si>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</si>
  <si>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</si>
  <si>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</si>
  <si>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</si>
  <si>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</si>
  <si>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</si>
  <si>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</si>
  <si>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</si>
  <si>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</si>
  <si>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</si>
  <si>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</si>
  <si>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</si>
  <si>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</si>
  <si>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</si>
  <si>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</si>
  <si>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</si>
  <si>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</si>
  <si>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</si>
  <si>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</si>
  <si>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</si>
  <si>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</si>
  <si>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</si>
  <si>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</si>
  <si>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</si>
  <si>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</si>
  <si>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</si>
  <si>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</si>
  <si>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</si>
  <si>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</si>
  <si>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</si>
  <si>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</si>
  <si>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</si>
  <si>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</si>
  <si>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</si>
  <si>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</si>
  <si>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</si>
  <si>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</si>
  <si>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</si>
  <si>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</si>
  <si>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</si>
  <si>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</si>
  <si>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</si>
  <si>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</si>
  <si>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</si>
  <si>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</si>
  <si>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</si>
  <si>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</si>
  <si>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</si>
  <si>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</si>
  <si>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</si>
  <si>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</si>
  <si>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</si>
  <si>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</si>
  <si>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</si>
  <si>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</si>
  <si>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</si>
  <si>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</si>
  <si>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</si>
  <si>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</si>
  <si>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</si>
  <si>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</si>
  <si>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</si>
  <si>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</si>
  <si>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</si>
  <si>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</si>
  <si>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</si>
  <si>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</si>
  <si>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</si>
  <si>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</si>
  <si>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</si>
  <si>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</si>
  <si>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</si>
  <si>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</si>
  <si>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</si>
  <si>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</si>
  <si>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</si>
  <si>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</si>
  <si>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</si>
  <si>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</si>
  <si>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</si>
  <si>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</si>
  <si>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</si>
  <si>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</si>
  <si>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</si>
  <si>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</si>
  <si>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</si>
  <si>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</si>
  <si>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</si>
  <si>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</si>
  <si>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</si>
  <si>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</si>
  <si>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</si>
  <si>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</si>
  <si>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</si>
  <si>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</si>
  <si>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</si>
  <si>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</si>
  <si>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</si>
  <si>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</si>
  <si>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</si>
  <si>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</si>
  <si>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</si>
  <si>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</si>
  <si>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</si>
  <si>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</si>
  <si>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</si>
  <si>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</si>
  <si>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</si>
  <si>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</si>
  <si>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</si>
  <si>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</si>
  <si>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</si>
  <si>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</si>
  <si>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</si>
  <si>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</si>
  <si>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</si>
  <si>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</si>
  <si>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</si>
  <si>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</si>
  <si>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</si>
  <si>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</si>
  <si>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</si>
  <si>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</si>
  <si>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</si>
  <si>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</si>
  <si>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</si>
  <si>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</si>
  <si>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</si>
  <si>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</si>
  <si>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</si>
  <si>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</si>
  <si>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</si>
  <si>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</si>
  <si>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</si>
  <si>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</si>
  <si>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</si>
  <si>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</si>
  <si>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</si>
  <si>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</si>
  <si>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</si>
  <si>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</si>
  <si>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</si>
  <si>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</si>
  <si>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</si>
  <si>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</si>
  <si>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</si>
  <si>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</si>
  <si>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</si>
  <si>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</si>
  <si>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</si>
  <si>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</si>
  <si>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</si>
  <si>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</si>
  <si>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</si>
  <si>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</si>
  <si>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</si>
  <si>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</si>
  <si>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</si>
  <si>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</si>
  <si>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</si>
  <si>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</si>
  <si>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</si>
  <si>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</si>
  <si>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</si>
  <si>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</si>
  <si>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</si>
  <si>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</si>
  <si>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</si>
  <si>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</si>
  <si>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</si>
  <si>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</si>
  <si>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</si>
  <si>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</si>
  <si>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</si>
  <si>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</si>
  <si>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</si>
  <si>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</si>
  <si>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</si>
  <si>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</si>
  <si>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</si>
  <si>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</si>
  <si>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</si>
  <si>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</si>
  <si>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</si>
  <si>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</si>
  <si>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</si>
  <si>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</si>
  <si>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</si>
  <si>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</si>
  <si>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</si>
  <si>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</si>
  <si>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</si>
  <si>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</si>
  <si>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</si>
  <si>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</si>
  <si>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</si>
  <si>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</si>
  <si>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</si>
  <si>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</si>
  <si>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</si>
  <si>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</si>
  <si>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</si>
  <si>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</si>
  <si>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</si>
  <si>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</si>
  <si>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</si>
  <si>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</si>
  <si>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</si>
  <si>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</si>
  <si>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</si>
  <si>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</si>
  <si>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</si>
  <si>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</si>
  <si>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</si>
  <si>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</si>
  <si>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</si>
  <si>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</si>
  <si>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</si>
  <si>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</si>
  <si>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</si>
  <si>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</si>
  <si>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</si>
  <si>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</si>
  <si>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</si>
  <si>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</si>
  <si>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</si>
  <si>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</si>
  <si>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</si>
  <si>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</si>
  <si>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</si>
  <si>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</si>
  <si>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</si>
  <si>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</si>
  <si>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</si>
  <si>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</si>
  <si>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</si>
  <si>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</si>
  <si>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</si>
  <si>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</si>
  <si>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</si>
  <si>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</si>
  <si>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</si>
  <si>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</si>
  <si>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</si>
  <si>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</si>
  <si>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</si>
  <si>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</si>
  <si>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</si>
  <si>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</si>
  <si>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</si>
  <si>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</si>
  <si>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</si>
  <si>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</si>
  <si>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</si>
  <si>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</si>
  <si>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</si>
  <si>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</si>
  <si>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</si>
  <si>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</si>
  <si>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</si>
  <si>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</si>
  <si>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</si>
  <si>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</si>
  <si>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</si>
  <si>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</si>
  <si>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</si>
  <si>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</si>
  <si>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</si>
  <si>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</si>
  <si>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</si>
  <si>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</si>
  <si>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</si>
  <si>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</si>
  <si>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</si>
  <si>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</si>
  <si>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</si>
  <si>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</si>
  <si>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</si>
  <si>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</si>
  <si>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</si>
  <si>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</si>
  <si>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</si>
  <si>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</si>
  <si>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</si>
  <si>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</si>
  <si>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</si>
  <si>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</si>
  <si>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</si>
  <si>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</si>
  <si>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</si>
  <si>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</si>
  <si>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</si>
  <si>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</si>
  <si>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</si>
  <si>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</si>
  <si>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</si>
  <si>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</si>
  <si>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</si>
  <si>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</si>
  <si>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</si>
  <si>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</si>
  <si>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</si>
  <si>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</si>
  <si>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</si>
  <si>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</si>
  <si>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</si>
  <si>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</si>
  <si>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</si>
  <si>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</si>
  <si>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</si>
  <si>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</si>
  <si>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</si>
  <si>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</si>
  <si>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</si>
  <si>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</si>
  <si>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</si>
  <si>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</si>
  <si>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</si>
  <si>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</si>
  <si>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</si>
  <si>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</si>
  <si>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</si>
  <si>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</si>
  <si>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</si>
  <si>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</si>
  <si>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</si>
  <si>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</si>
  <si>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</si>
  <si>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</si>
  <si>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</si>
  <si>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</si>
  <si>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</si>
  <si>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</si>
  <si>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</si>
  <si>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</si>
  <si>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</si>
  <si>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</si>
  <si>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</si>
  <si>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</si>
  <si>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</si>
  <si>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</si>
  <si>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</si>
  <si>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</si>
  <si>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</si>
  <si>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</si>
  <si>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</si>
  <si>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</si>
  <si>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</si>
  <si>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</si>
  <si>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</si>
  <si>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</si>
  <si>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</si>
  <si>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</si>
  <si>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</si>
  <si>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</si>
  <si>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</si>
  <si>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</si>
  <si>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</si>
  <si>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</si>
  <si>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</si>
  <si>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</si>
  <si>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</si>
  <si>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</si>
  <si>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</si>
  <si>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</si>
  <si>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</si>
  <si>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</si>
  <si>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</si>
  <si>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</si>
  <si>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</si>
  <si>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</si>
  <si>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</si>
  <si>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</si>
  <si>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</si>
  <si>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</si>
  <si>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</si>
  <si>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</si>
  <si>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</si>
  <si>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</si>
  <si>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</si>
  <si>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</si>
  <si>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</si>
  <si>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</si>
  <si>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</si>
  <si>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</si>
  <si>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</si>
  <si>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</si>
  <si>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</si>
  <si>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</si>
  <si>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</si>
  <si>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</si>
  <si>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</si>
  <si>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</si>
  <si>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</si>
  <si>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</si>
  <si>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</si>
  <si>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</si>
  <si>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</si>
  <si>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</si>
  <si>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</si>
  <si>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</si>
  <si>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</si>
  <si>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</si>
  <si>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</si>
  <si>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</si>
  <si>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</si>
  <si>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</si>
  <si>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</si>
  <si>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</si>
  <si>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</si>
  <si>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</si>
  <si>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</si>
  <si>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</si>
  <si>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</si>
  <si>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</si>
  <si>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</si>
  <si>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</si>
  <si>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</si>
  <si>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</si>
  <si>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</si>
  <si>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</si>
  <si>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</si>
  <si>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</si>
  <si>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</si>
  <si>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</si>
  <si>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</si>
  <si>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</si>
  <si>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</si>
  <si>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</si>
  <si>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</si>
  <si>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</si>
  <si>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</si>
  <si>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</si>
  <si>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</si>
  <si>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</si>
  <si>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</si>
  <si>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</si>
  <si>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</si>
  <si>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</si>
  <si>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</si>
  <si>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</si>
  <si>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</si>
  <si>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</si>
  <si>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</si>
  <si>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</si>
  <si>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</si>
  <si>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</si>
  <si>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</si>
  <si>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</si>
  <si>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</si>
  <si>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</si>
  <si>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</si>
  <si>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</si>
  <si>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</si>
  <si>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</si>
  <si>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</si>
  <si>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</si>
  <si>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</si>
  <si>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</si>
  <si>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</si>
  <si>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</si>
  <si>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</si>
  <si>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</si>
  <si>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</si>
  <si>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</si>
  <si>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</si>
  <si>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</si>
  <si>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</si>
  <si>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</si>
  <si>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</si>
  <si>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</si>
  <si>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</si>
  <si>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</si>
  <si>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</si>
  <si>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</si>
  <si>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</si>
  <si>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</si>
  <si>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</si>
  <si>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</si>
  <si>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</si>
  <si>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</si>
  <si>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</si>
  <si>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</si>
  <si>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</si>
  <si>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</si>
  <si>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</si>
  <si>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</si>
  <si>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</si>
  <si>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</si>
  <si>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</si>
  <si>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</si>
  <si>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</si>
  <si>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</si>
  <si>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</si>
  <si>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</si>
  <si>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</si>
  <si>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</si>
  <si>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</si>
  <si>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</si>
  <si>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</si>
  <si>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</si>
  <si>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</si>
  <si>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</si>
  <si>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</si>
  <si>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</si>
  <si>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</si>
  <si>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</si>
  <si>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</si>
  <si>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</si>
  <si>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</si>
  <si>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</si>
  <si>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</si>
  <si>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</si>
  <si>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</si>
  <si>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</si>
  <si>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</si>
  <si>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</si>
  <si>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</si>
  <si>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</si>
  <si>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</si>
  <si>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</si>
  <si>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</si>
  <si>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</si>
  <si>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</si>
  <si>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</si>
  <si>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</si>
  <si>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</si>
  <si>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</si>
  <si>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</si>
  <si>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</si>
  <si>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</si>
  <si>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</si>
  <si>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</si>
  <si>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</si>
  <si>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</si>
  <si>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</si>
  <si>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</si>
  <si>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</si>
  <si>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</si>
  <si>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</si>
  <si>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</si>
  <si>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</si>
  <si>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</si>
  <si>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</si>
  <si>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</si>
  <si>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</si>
  <si>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</si>
  <si>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</si>
  <si>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</si>
  <si>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</si>
  <si>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</si>
  <si>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</si>
  <si>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</si>
  <si>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</si>
  <si>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</si>
  <si>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</si>
  <si>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</si>
  <si>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</si>
  <si>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</si>
  <si>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</si>
  <si>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</si>
  <si>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</si>
  <si>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</si>
  <si>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</si>
  <si>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</si>
  <si>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</si>
  <si>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</si>
  <si>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</si>
  <si>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</si>
  <si>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</si>
  <si>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</si>
  <si>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</si>
  <si>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</si>
  <si>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</si>
  <si>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</si>
  <si>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</si>
  <si>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</si>
  <si>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</si>
  <si>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</si>
  <si>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</si>
  <si>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</si>
  <si>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</si>
  <si>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</si>
  <si>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</si>
  <si>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</si>
  <si>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</si>
  <si>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</si>
  <si>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</si>
  <si>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</si>
  <si>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</si>
  <si>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</si>
  <si>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</si>
  <si>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</si>
  <si>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</si>
  <si>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</si>
  <si>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</si>
  <si>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</si>
  <si>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</si>
  <si>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</si>
  <si>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</si>
  <si>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</si>
  <si>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</si>
  <si>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</si>
  <si>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</si>
  <si>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</si>
  <si>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</si>
  <si>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</si>
  <si>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</si>
  <si>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</si>
  <si>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</si>
  <si>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</si>
  <si>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</si>
  <si>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</si>
  <si>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</si>
  <si>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</si>
  <si>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</si>
  <si>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</si>
  <si>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</si>
  <si>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</si>
  <si>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</si>
  <si>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</si>
  <si>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</si>
  <si>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</si>
  <si>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</si>
  <si>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</si>
  <si>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</si>
  <si>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</si>
  <si>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</si>
  <si>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</si>
  <si>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</si>
  <si>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</si>
  <si>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</si>
  <si>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</si>
  <si>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</si>
  <si>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</si>
  <si>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</si>
  <si>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</si>
  <si>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</si>
  <si>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</si>
  <si>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</si>
  <si>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</si>
  <si>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</si>
  <si>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</si>
  <si>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</si>
  <si>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</si>
  <si>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</si>
  <si>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</si>
  <si>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</si>
  <si>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</si>
  <si>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</si>
  <si>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</si>
  <si>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</si>
  <si>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</si>
  <si>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</si>
  <si>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</si>
  <si>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</si>
  <si>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</si>
  <si>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</si>
  <si>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</si>
  <si>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</si>
  <si>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</si>
  <si>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</si>
  <si>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</si>
  <si>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</si>
  <si>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</si>
  <si>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</si>
  <si>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</si>
  <si>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</si>
  <si>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</si>
  <si>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</si>
  <si>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</si>
  <si>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</si>
  <si>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</si>
  <si>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</si>
  <si>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</si>
  <si>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</si>
  <si>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</si>
  <si>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</si>
  <si>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</si>
  <si>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</si>
  <si>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</si>
  <si>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</si>
  <si>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</si>
  <si>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</si>
  <si>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</si>
  <si>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</si>
  <si>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</si>
  <si>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</si>
  <si>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</si>
  <si>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</si>
  <si>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</si>
  <si>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</si>
  <si>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</si>
  <si>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</si>
  <si>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</si>
  <si>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</si>
  <si>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</si>
  <si>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</si>
  <si>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</si>
  <si>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</si>
  <si>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</si>
  <si>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</si>
  <si>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</si>
  <si>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</si>
  <si>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</si>
  <si>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</si>
  <si>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</si>
  <si>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</si>
  <si>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</si>
  <si>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</si>
  <si>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</si>
  <si>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</si>
  <si>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</si>
  <si>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</si>
  <si>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</si>
  <si>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</si>
  <si>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</si>
  <si>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</si>
  <si>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</si>
  <si>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</si>
  <si>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</si>
  <si>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</si>
  <si>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</si>
  <si>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</si>
  <si>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</si>
  <si>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</si>
  <si>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</si>
  <si>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</si>
  <si>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</si>
  <si>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</si>
  <si>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</si>
  <si>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</si>
  <si>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</si>
  <si>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</si>
  <si>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</si>
  <si>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</si>
  <si>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</si>
  <si>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</si>
  <si>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</si>
  <si>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</si>
  <si>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</si>
  <si>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</si>
  <si>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</si>
  <si>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</si>
  <si>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</si>
  <si>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</si>
  <si>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</si>
  <si>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</si>
  <si>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</si>
  <si>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</si>
  <si>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</si>
  <si>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</si>
  <si>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</si>
  <si>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</si>
  <si>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</si>
  <si>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</si>
  <si>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</si>
  <si>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</si>
  <si>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</si>
  <si>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</si>
  <si>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</si>
  <si>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</si>
  <si>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</si>
  <si>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</si>
  <si>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</si>
  <si>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</si>
  <si>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</si>
  <si>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</si>
  <si>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</si>
  <si>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</si>
  <si>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</si>
  <si>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</si>
  <si>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</si>
  <si>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</si>
  <si>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</si>
  <si>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</si>
  <si>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</si>
  <si>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</si>
  <si>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</si>
  <si>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</si>
  <si>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</si>
  <si>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</si>
  <si>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</si>
  <si>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</si>
  <si>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</si>
  <si>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</si>
  <si>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</si>
  <si>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</si>
  <si>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</si>
  <si>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</si>
  <si>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</si>
  <si>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</si>
  <si>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</si>
  <si>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</si>
  <si>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</si>
  <si>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</si>
  <si>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</si>
  <si>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</si>
  <si>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</si>
  <si>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</si>
  <si>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</si>
  <si>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</si>
  <si>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</si>
  <si>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</si>
  <si>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</si>
  <si>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</si>
  <si>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</si>
  <si>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</si>
  <si>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</si>
  <si>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</si>
  <si>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</si>
  <si>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</si>
  <si>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</si>
  <si>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</si>
  <si>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</si>
  <si>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</si>
  <si>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</si>
  <si>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</si>
  <si>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</si>
  <si>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</si>
  <si>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</si>
  <si>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</si>
  <si>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</si>
  <si>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</si>
  <si>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</si>
  <si>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</si>
  <si>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</si>
  <si>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</si>
  <si>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</si>
  <si>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</si>
  <si>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</si>
  <si>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</si>
  <si>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</si>
  <si>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</si>
  <si>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</si>
  <si>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</si>
  <si>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</si>
  <si>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</si>
  <si>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</si>
  <si>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</si>
  <si>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</si>
  <si>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</si>
  <si>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</si>
  <si>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</si>
  <si>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</si>
  <si>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</si>
  <si>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</si>
  <si>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</si>
  <si>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</si>
  <si>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</si>
  <si>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</si>
  <si>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</si>
  <si>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</si>
  <si>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</si>
  <si>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</si>
  <si>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</si>
  <si>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</si>
  <si>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</si>
  <si>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</si>
  <si>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</si>
  <si>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</si>
  <si>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</si>
  <si>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</si>
  <si>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</si>
  <si>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</si>
  <si>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</si>
  <si>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</si>
  <si>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</si>
  <si>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</si>
  <si>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</si>
  <si>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</si>
  <si>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</si>
  <si>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</si>
  <si>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</si>
  <si>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</si>
  <si>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</si>
  <si>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</si>
  <si>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</si>
  <si>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</si>
  <si>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</si>
  <si>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</si>
  <si>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</si>
  <si>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</si>
  <si>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</si>
  <si>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</si>
  <si>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</si>
  <si>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</si>
  <si>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</si>
  <si>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</si>
  <si>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</si>
  <si>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</si>
  <si>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</si>
  <si>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</si>
  <si>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</si>
  <si>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</si>
  <si>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</si>
  <si>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</si>
  <si>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</si>
  <si>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</si>
  <si>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</si>
  <si>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</si>
  <si>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</si>
  <si>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</si>
  <si>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</si>
  <si>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</si>
  <si>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</si>
  <si>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</si>
  <si>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</si>
  <si>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</si>
  <si>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</si>
  <si>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</si>
  <si>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</si>
  <si>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</si>
  <si>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</si>
  <si>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</si>
  <si>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</si>
  <si>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</si>
  <si>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</si>
  <si>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</si>
  <si>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</si>
  <si>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</si>
  <si>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</si>
  <si>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</si>
  <si>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</si>
  <si>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</si>
  <si>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</si>
  <si>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</si>
  <si>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</si>
  <si>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</si>
  <si>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</si>
  <si>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</si>
  <si>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</si>
  <si>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</si>
  <si>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</si>
  <si>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</si>
  <si>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</si>
  <si>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</si>
  <si>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</si>
  <si>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</si>
  <si>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</si>
  <si>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</si>
  <si>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</si>
  <si>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</si>
  <si>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</si>
  <si>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</si>
  <si>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</si>
  <si>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</si>
  <si>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</si>
  <si>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</si>
  <si>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</si>
  <si>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</si>
  <si>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</si>
  <si>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</si>
  <si>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</si>
  <si>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</si>
  <si>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</si>
  <si>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</si>
  <si>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</si>
  <si>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</si>
  <si>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</si>
  <si>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</si>
  <si>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</si>
  <si>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</si>
  <si>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</si>
  <si>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</si>
  <si>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</si>
  <si>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</si>
  <si>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</si>
  <si>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</si>
  <si>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</si>
  <si>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</si>
  <si>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</si>
  <si>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</si>
  <si>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</si>
  <si>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</si>
  <si>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</si>
  <si>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</si>
  <si>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</si>
  <si>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</si>
  <si>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</si>
  <si>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</si>
  <si>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</si>
  <si>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</si>
  <si>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</si>
  <si>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</si>
  <si>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</si>
  <si>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</si>
  <si>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</si>
  <si>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</si>
  <si>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</si>
  <si>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</si>
  <si>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</si>
  <si>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</si>
  <si>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</si>
  <si>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</si>
  <si>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</si>
  <si>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</si>
  <si>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</si>
  <si>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</si>
  <si>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</si>
  <si>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</si>
  <si>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</si>
  <si>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</si>
  <si>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</si>
  <si>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</si>
  <si>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</si>
  <si>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</si>
  <si>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</si>
  <si>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</si>
  <si>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</si>
  <si>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</si>
  <si>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</si>
  <si>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</si>
  <si>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</si>
  <si>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</si>
  <si>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</si>
  <si>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</si>
  <si>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</si>
  <si>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</si>
  <si>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</si>
  <si>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</si>
  <si>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</si>
  <si>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</si>
  <si>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</si>
  <si>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</si>
  <si>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</si>
  <si>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</si>
  <si>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</si>
  <si>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</si>
  <si>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</si>
  <si>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</si>
  <si>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</si>
  <si>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</si>
  <si>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</si>
  <si>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</si>
  <si>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</si>
  <si>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</si>
  <si>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</si>
  <si>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</si>
  <si>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</si>
  <si>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</si>
  <si>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</si>
  <si>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</si>
  <si>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</si>
  <si>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</si>
  <si>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</si>
  <si>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</si>
  <si>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</si>
  <si>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</si>
  <si>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</si>
  <si>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</si>
  <si>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</si>
  <si>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</si>
  <si>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</si>
  <si>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</si>
  <si>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</si>
  <si>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</si>
  <si>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</si>
  <si>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</si>
  <si>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</si>
  <si>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</si>
  <si>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</si>
  <si>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</si>
  <si>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</si>
  <si>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</si>
  <si>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</si>
  <si>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</si>
  <si>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</si>
  <si>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</si>
  <si>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</si>
  <si>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</si>
  <si>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</si>
  <si>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</si>
  <si>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</si>
  <si>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</si>
  <si>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</si>
  <si>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</si>
  <si>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</si>
  <si>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</si>
  <si>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</si>
  <si>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</si>
  <si>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</si>
  <si>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</si>
  <si>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</si>
  <si>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</si>
  <si>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</si>
  <si>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</si>
  <si>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</si>
  <si>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</si>
  <si>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</si>
  <si>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</si>
  <si>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</si>
  <si>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</si>
  <si>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</si>
  <si>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</si>
  <si>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</si>
  <si>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</si>
  <si>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</si>
  <si>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</si>
  <si>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</si>
  <si>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</si>
  <si>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</si>
  <si>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</si>
  <si>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</si>
  <si>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</si>
  <si>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</si>
  <si>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</si>
  <si>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</si>
  <si>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</si>
  <si>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</si>
  <si>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</si>
  <si>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</si>
  <si>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</si>
  <si>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</si>
  <si>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</si>
  <si>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</si>
  <si>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</si>
  <si>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</si>
  <si>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</si>
  <si>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</si>
  <si>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</si>
  <si>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</si>
  <si>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</si>
  <si>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</si>
  <si>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</si>
  <si>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</si>
  <si>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</si>
  <si>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</si>
  <si>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</si>
  <si>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</si>
  <si>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</si>
  <si>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</si>
  <si>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</si>
  <si>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</si>
  <si>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</si>
  <si>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</si>
  <si>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</si>
  <si>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</si>
  <si>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</si>
  <si>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</si>
  <si>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</si>
  <si>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</si>
  <si>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</si>
  <si>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</si>
  <si>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</si>
  <si>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</si>
  <si>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</si>
  <si>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</si>
  <si>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</si>
  <si>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</si>
  <si>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</si>
  <si>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</si>
  <si>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</si>
  <si>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</si>
  <si>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</si>
  <si>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</si>
  <si>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</si>
  <si>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</si>
  <si>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</si>
  <si>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</si>
  <si>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</si>
  <si>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</si>
  <si>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</si>
  <si>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</si>
  <si>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</si>
  <si>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</si>
  <si>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</si>
  <si>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</si>
  <si>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</si>
  <si>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</si>
  <si>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</si>
  <si>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</si>
  <si>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</si>
  <si>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</si>
  <si>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</si>
  <si>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</si>
  <si>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</si>
  <si>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</si>
  <si>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</si>
  <si>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</si>
  <si>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</si>
  <si>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</si>
  <si>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</si>
  <si>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</si>
  <si>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</si>
  <si>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</si>
  <si>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</si>
  <si>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</si>
  <si>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</si>
  <si>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</si>
  <si>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</si>
  <si>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</si>
  <si>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</si>
  <si>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</si>
  <si>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</si>
  <si>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</si>
  <si>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</si>
  <si>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</si>
  <si>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</si>
  <si>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</si>
  <si>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</si>
  <si>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</si>
  <si>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</si>
  <si>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</si>
  <si>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</si>
  <si>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</si>
  <si>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</si>
  <si>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</si>
  <si>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</si>
  <si>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</si>
  <si>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</si>
  <si>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</si>
  <si>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</si>
  <si>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</si>
  <si>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</si>
  <si>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</si>
  <si>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</si>
  <si>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</si>
  <si>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</si>
  <si>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</si>
  <si>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</si>
  <si>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</si>
  <si>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</si>
  <si>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</si>
  <si>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</si>
  <si>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</si>
  <si>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</si>
  <si>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</si>
  <si>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</si>
  <si>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</si>
  <si>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</si>
  <si>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</si>
  <si>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</si>
  <si>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</si>
  <si>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</si>
  <si>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</si>
  <si>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</si>
  <si>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</si>
  <si>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</si>
  <si>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</si>
  <si>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</si>
  <si>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</si>
  <si>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</si>
  <si>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</si>
  <si>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</si>
  <si>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</si>
  <si>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</si>
  <si>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</si>
  <si>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</si>
  <si>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</si>
  <si>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</si>
  <si>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</si>
  <si>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</si>
  <si>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</si>
  <si>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</si>
  <si>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</si>
  <si>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</si>
  <si>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</si>
  <si>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</si>
  <si>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</si>
  <si>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</si>
  <si>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</si>
  <si>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</si>
  <si>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</si>
  <si>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</si>
  <si>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</si>
  <si>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</si>
  <si>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</si>
  <si>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</si>
  <si>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</si>
  <si>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</si>
  <si>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</si>
  <si>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</si>
  <si>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</si>
  <si>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</si>
  <si>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</si>
  <si>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</si>
  <si>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</si>
  <si>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</si>
  <si>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</si>
  <si>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</si>
  <si>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</si>
  <si>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</si>
  <si>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</si>
  <si>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</si>
  <si>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</si>
  <si>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</si>
  <si>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</si>
  <si>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</si>
  <si>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</si>
  <si>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</si>
  <si>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</si>
  <si>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</si>
  <si>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</si>
  <si>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</si>
  <si>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</si>
  <si>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</si>
  <si>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</si>
  <si>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</si>
  <si>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</si>
  <si>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</si>
  <si>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</si>
  <si>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</si>
  <si>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</si>
  <si>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</si>
  <si>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</si>
  <si>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</si>
  <si>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</si>
  <si>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</si>
  <si>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</si>
  <si>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</si>
  <si>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</si>
  <si>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</si>
  <si>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</si>
  <si>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</si>
  <si>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</si>
  <si>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</si>
  <si>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</si>
  <si>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</si>
  <si>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</si>
  <si>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</si>
  <si>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</si>
  <si>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</si>
  <si>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</si>
  <si>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</si>
  <si>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</si>
  <si>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</si>
  <si>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</si>
  <si>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</si>
  <si>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</si>
  <si>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</si>
  <si>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</si>
  <si>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</si>
  <si>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</si>
  <si>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</si>
  <si>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</si>
  <si>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</si>
  <si>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</si>
  <si>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</si>
  <si>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</si>
  <si>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</si>
  <si>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</si>
  <si>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</si>
  <si>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</si>
  <si>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</si>
  <si>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</si>
  <si>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</si>
  <si>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</si>
  <si>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</si>
  <si>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</si>
  <si>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</si>
  <si>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</si>
  <si>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</si>
  <si>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</si>
  <si>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</si>
  <si>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</si>
  <si>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</si>
  <si>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</si>
  <si>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</si>
  <si>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</si>
  <si>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</si>
  <si>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</si>
  <si>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</si>
  <si>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</si>
  <si>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</si>
  <si>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</si>
  <si>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</si>
  <si>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</si>
  <si>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</si>
  <si>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</si>
  <si>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</si>
  <si>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</si>
  <si>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</si>
  <si>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</si>
  <si>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</si>
  <si>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</si>
  <si>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</si>
  <si>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</si>
  <si>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</si>
  <si>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</si>
  <si>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</si>
  <si>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</si>
  <si>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</si>
  <si>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</si>
  <si>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</si>
  <si>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</si>
  <si>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</si>
  <si>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</si>
  <si>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</si>
  <si>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</si>
  <si>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</si>
  <si>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</si>
  <si>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</si>
  <si>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</si>
  <si>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</si>
  <si>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</si>
  <si>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</si>
  <si>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</si>
  <si>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</si>
  <si>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</si>
  <si>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</si>
  <si>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</si>
  <si>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</si>
  <si>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</si>
  <si>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</si>
  <si>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</si>
  <si>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</si>
  <si>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</si>
  <si>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</si>
  <si>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</si>
  <si>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</si>
  <si>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</si>
  <si>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</si>
  <si>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</si>
  <si>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</si>
  <si>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</si>
  <si>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</si>
  <si>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</si>
  <si>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</si>
  <si>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</si>
  <si>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</si>
  <si>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</si>
  <si>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</si>
  <si>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</si>
  <si>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</si>
  <si>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</si>
  <si>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</si>
  <si>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</si>
  <si>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</si>
  <si>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</si>
  <si>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</si>
  <si>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</si>
  <si>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</si>
  <si>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</si>
  <si>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</si>
  <si>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</si>
  <si>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</si>
  <si>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</si>
  <si>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</si>
  <si>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</si>
  <si>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</si>
  <si>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</si>
  <si>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</si>
  <si>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</si>
  <si>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</si>
  <si>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</si>
  <si>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</si>
  <si>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</si>
  <si>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</si>
  <si>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</si>
  <si>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</si>
  <si>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</si>
  <si>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</si>
  <si>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</si>
  <si>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</si>
  <si>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</si>
  <si>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</si>
  <si>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</si>
  <si>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</si>
  <si>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</si>
  <si>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</si>
  <si>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</si>
  <si>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</si>
  <si>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</si>
  <si>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</si>
  <si>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</si>
  <si>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</si>
  <si>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</si>
  <si>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</si>
  <si>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</si>
  <si>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</si>
  <si>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</si>
  <si>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</si>
  <si>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</si>
  <si>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</si>
  <si>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</si>
  <si>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</si>
  <si>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</si>
  <si>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</si>
  <si>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</si>
  <si>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</si>
  <si>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</si>
  <si>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</si>
  <si>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</si>
  <si>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</si>
  <si>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</si>
  <si>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</si>
  <si>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</si>
  <si>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</si>
  <si>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</si>
  <si>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</si>
  <si>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</si>
  <si>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</si>
  <si>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</si>
  <si>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</si>
  <si>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</si>
  <si>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</si>
  <si>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</si>
  <si>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</si>
  <si>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</si>
  <si>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</si>
  <si>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</si>
  <si>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</si>
  <si>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</si>
  <si>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</si>
  <si>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</si>
  <si>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</si>
  <si>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</si>
  <si>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</si>
  <si>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</si>
  <si>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</si>
  <si>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</si>
  <si>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</si>
  <si>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</si>
  <si>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</si>
  <si>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</si>
  <si>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</si>
  <si>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</si>
  <si>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</si>
  <si>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</si>
  <si>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</si>
  <si>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</si>
  <si>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</si>
  <si>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</si>
  <si>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</si>
  <si>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</si>
  <si>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</si>
  <si>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</si>
  <si>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</si>
  <si>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</si>
  <si>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</si>
  <si>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</si>
  <si>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</si>
  <si>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</si>
  <si>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</si>
  <si>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</si>
  <si>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</si>
  <si>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</si>
  <si>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</si>
  <si>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</si>
  <si>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</si>
  <si>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</si>
  <si>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</si>
  <si>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</si>
  <si>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</si>
  <si>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</si>
  <si>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</si>
  <si>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</si>
  <si>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</si>
  <si>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</si>
  <si>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</si>
  <si>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</si>
  <si>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</si>
  <si>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</si>
  <si>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</si>
  <si>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</si>
  <si>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</si>
  <si>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</si>
  <si>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</si>
  <si>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</si>
  <si>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</si>
  <si>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</si>
  <si>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</si>
  <si>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</si>
  <si>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</si>
  <si>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</si>
  <si>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</si>
  <si>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</si>
  <si>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</si>
  <si>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</si>
  <si>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</si>
  <si>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</si>
  <si>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</si>
  <si>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</si>
  <si>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</si>
  <si>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</si>
  <si>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</si>
  <si>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</si>
  <si>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</si>
  <si>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</si>
  <si>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</si>
  <si>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</si>
  <si>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</si>
  <si>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</si>
  <si>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</si>
  <si>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</si>
  <si>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</si>
  <si>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</si>
  <si>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</si>
  <si>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</si>
  <si>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</si>
  <si>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</si>
  <si>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</si>
  <si>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</si>
  <si>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</si>
  <si>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</si>
  <si>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</si>
  <si>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</si>
  <si>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</si>
  <si>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</si>
  <si>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</si>
  <si>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</si>
  <si>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</si>
  <si>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</si>
  <si>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</si>
  <si>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</si>
  <si>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</si>
  <si>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</si>
  <si>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</si>
  <si>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</si>
  <si>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</si>
  <si>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</si>
  <si>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</si>
  <si>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</si>
  <si>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</si>
  <si>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</si>
  <si>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</si>
  <si>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</si>
  <si>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</si>
  <si>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</si>
  <si>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</si>
  <si>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</si>
  <si>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</si>
  <si>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</si>
  <si>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</si>
  <si>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</si>
  <si>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</si>
  <si>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</si>
  <si>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</si>
  <si>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</si>
  <si>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</si>
  <si>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</si>
  <si>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</si>
  <si>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</si>
  <si>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</si>
  <si>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</si>
  <si>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</si>
  <si>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</si>
  <si>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</si>
  <si>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</si>
  <si>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</si>
  <si>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</si>
  <si>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</si>
  <si>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</si>
  <si>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</si>
  <si>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</si>
  <si>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</si>
  <si>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</si>
  <si>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</si>
  <si>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</si>
  <si>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</si>
  <si>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</si>
  <si>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</si>
  <si>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</si>
  <si>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</si>
  <si>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</si>
  <si>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</si>
  <si>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</si>
  <si>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</si>
  <si>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</si>
  <si>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</si>
  <si>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</si>
  <si>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</si>
  <si>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</si>
  <si>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</si>
  <si>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</si>
  <si>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</si>
  <si>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</si>
  <si>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</si>
  <si>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</si>
  <si>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</si>
  <si>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</si>
  <si>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</si>
  <si>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</si>
  <si>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</si>
  <si>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</si>
  <si>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</si>
  <si>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</si>
  <si>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</si>
  <si>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</si>
  <si>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</si>
  <si>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</si>
  <si>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</si>
  <si>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</si>
  <si>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</si>
  <si>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</si>
  <si>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</si>
  <si>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</si>
  <si>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</si>
  <si>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</si>
  <si>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</si>
  <si>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</si>
  <si>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</si>
  <si>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</si>
  <si>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</si>
  <si>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</si>
  <si>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</si>
  <si>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</si>
  <si>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</si>
  <si>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</si>
  <si>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</si>
  <si>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</si>
  <si>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</si>
  <si>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</si>
  <si>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</si>
  <si>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</si>
  <si>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</si>
  <si>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</si>
  <si>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</si>
  <si>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</si>
  <si>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</si>
  <si>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</si>
  <si>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</si>
  <si>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</si>
  <si>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</si>
  <si>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</si>
  <si>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</si>
  <si>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</si>
  <si>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</si>
  <si>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</si>
  <si>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</si>
  <si>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</si>
  <si>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</si>
  <si>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</si>
  <si>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</si>
  <si>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</si>
  <si>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</si>
  <si>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</si>
  <si>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</si>
  <si>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</si>
  <si>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</si>
  <si>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</si>
  <si>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</si>
  <si>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</si>
  <si>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</si>
  <si>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</si>
  <si>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</si>
  <si>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</si>
  <si>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</si>
  <si>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</si>
  <si>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</si>
  <si>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</si>
  <si>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</si>
  <si>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</si>
  <si>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</si>
  <si>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</si>
  <si>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</si>
  <si>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</si>
  <si>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</si>
  <si>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</si>
  <si>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</si>
  <si>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</si>
  <si>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</si>
  <si>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</si>
  <si>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二部　剛志</t>
    <phoneticPr fontId="1"/>
  </si>
  <si>
    <t>特定・施設長</t>
    <phoneticPr fontId="1"/>
  </si>
  <si>
    <t>２　法人</t>
  </si>
  <si>
    <t>５　営利法人</t>
  </si>
  <si>
    <t>かぶしきがいしゃさわやかくらぶ</t>
    <phoneticPr fontId="1"/>
  </si>
  <si>
    <t>株式会社さわやか俱楽部</t>
    <phoneticPr fontId="1"/>
  </si>
  <si>
    <t>1290801006728</t>
    <phoneticPr fontId="1"/>
  </si>
  <si>
    <t>福岡県北九州市小倉北区熊本2丁目10番10号</t>
    <phoneticPr fontId="1"/>
  </si>
  <si>
    <t>093</t>
    <phoneticPr fontId="1"/>
  </si>
  <si>
    <t>551</t>
    <phoneticPr fontId="1"/>
  </si>
  <si>
    <t>5555</t>
    <phoneticPr fontId="1"/>
  </si>
  <si>
    <t>513</t>
    <phoneticPr fontId="1"/>
  </si>
  <si>
    <t>3222</t>
    <phoneticPr fontId="1"/>
  </si>
  <si>
    <t>office</t>
    <phoneticPr fontId="1"/>
  </si>
  <si>
    <t>sawayakaclub.jp</t>
    <phoneticPr fontId="1"/>
  </si>
  <si>
    <t>https://</t>
  </si>
  <si>
    <t>www.sawayakaclub.jp</t>
    <phoneticPr fontId="1"/>
  </si>
  <si>
    <t>山本　武博</t>
    <phoneticPr fontId="1"/>
  </si>
  <si>
    <t>代表取締役社長</t>
    <phoneticPr fontId="1"/>
  </si>
  <si>
    <t>さわやかよこはまさかえかん</t>
    <phoneticPr fontId="1"/>
  </si>
  <si>
    <t>さわやか横浜栄館</t>
    <phoneticPr fontId="1"/>
  </si>
  <si>
    <t>神奈川県横浜市栄区若竹町49番24号</t>
    <phoneticPr fontId="1"/>
  </si>
  <si>
    <t>JR根岸線　港南台</t>
    <phoneticPr fontId="1"/>
  </si>
  <si>
    <t>①車：10分
②バス：バス停港南台駅から元大橋まで8分、降車徒歩2分</t>
    <phoneticPr fontId="1"/>
  </si>
  <si>
    <t>045</t>
    <phoneticPr fontId="1"/>
  </si>
  <si>
    <t>330</t>
    <phoneticPr fontId="1"/>
  </si>
  <si>
    <t>4428</t>
    <phoneticPr fontId="1"/>
  </si>
  <si>
    <t>4429</t>
    <phoneticPr fontId="1"/>
  </si>
  <si>
    <t>yokohamasakae</t>
    <phoneticPr fontId="1"/>
  </si>
  <si>
    <t>www.sawayakaclub.jp/yokohamasakaekan/</t>
    <phoneticPr fontId="1"/>
  </si>
  <si>
    <t>施設長</t>
    <phoneticPr fontId="1"/>
  </si>
  <si>
    <t>１　介護付（一般型特定施設入居者生活介護を提供する場合）</t>
  </si>
  <si>
    <t>1473501698</t>
    <phoneticPr fontId="1"/>
  </si>
  <si>
    <t>横浜市</t>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</si>
  <si>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</si>
  <si>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</si>
  <si>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</si>
  <si>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</si>
  <si>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</si>
  <si>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</si>
  <si>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</si>
  <si>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</si>
  <si>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</si>
  <si>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</si>
  <si>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</si>
  <si>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脱衣所</t>
    <phoneticPr fontId="1"/>
  </si>
  <si>
    <t>当施設の運営については、『さわやか横浜栄館』が居宅である事を踏まえつつ、高齢者の特性に配慮した住みよい住居を提供し、入居者が心豊かに明るく生活できるよう配慮するものである。</t>
    <phoneticPr fontId="1"/>
  </si>
  <si>
    <t>入居者様の人格を尊重し、利用者及びその家族のニーズを的確に捉え各個人に応じた適切なサービスに努める。</t>
    <phoneticPr fontId="1"/>
  </si>
  <si>
    <t>１　自ら実施</t>
  </si>
  <si>
    <t>２　委託</t>
  </si>
  <si>
    <t>○</t>
  </si>
  <si>
    <t>医療法人社団緑風会　みどりクリニック横浜</t>
    <phoneticPr fontId="1"/>
  </si>
  <si>
    <t>神奈川県横浜市戸塚区吉田町602
フラット鈴木103</t>
    <phoneticPr fontId="1"/>
  </si>
  <si>
    <t>総合内科、精神科、皮膚科</t>
    <rPh sb="0" eb="2">
      <t>ソウゴウ</t>
    </rPh>
    <phoneticPr fontId="1"/>
  </si>
  <si>
    <t>医療法人裕徳会　よこはま港南台地域包括ケア病院</t>
    <phoneticPr fontId="1"/>
  </si>
  <si>
    <t>神奈川県横浜市港南区日野南3-7-15</t>
    <phoneticPr fontId="1"/>
  </si>
  <si>
    <t>総合内科</t>
    <phoneticPr fontId="1"/>
  </si>
  <si>
    <t>医療法人社団コンパス　コンパス内科歯科クリニック藤沢湘南台</t>
    <phoneticPr fontId="1"/>
  </si>
  <si>
    <t>神奈川県藤沢市湘南台1-15-22
ガーデンパレス湘南台102</t>
    <phoneticPr fontId="1"/>
  </si>
  <si>
    <t>医療法人徳洲会　湘南鎌倉総合病院</t>
    <phoneticPr fontId="1"/>
  </si>
  <si>
    <t>神奈川県鎌倉市岡本1370番1</t>
  </si>
  <si>
    <t>総合内科</t>
  </si>
  <si>
    <t>訪問歯科</t>
    <phoneticPr fontId="1"/>
  </si>
  <si>
    <t>介護保険法における、要介護1から要介護5までの認定を受けた65歳以上の高齢者及び第2号被保険者。</t>
    <phoneticPr fontId="1"/>
  </si>
  <si>
    <t>1．特定施設入居者生活介護利用契約書第16条の契約の終了事由に該当している場合
2．入居者からの契約解除に基づき解除をおこなう場合
※1　解約条項は備考に記載</t>
    <phoneticPr fontId="1"/>
  </si>
  <si>
    <t>※2　備考に記載</t>
    <phoneticPr fontId="1"/>
  </si>
  <si>
    <t>2泊まで無料（以降1泊5,500円、食事込）</t>
    <phoneticPr fontId="1"/>
  </si>
  <si>
    <t>ｄ　３：１以上</t>
  </si>
  <si>
    <t>１　利用権方式</t>
  </si>
  <si>
    <t>３　月払い方式</t>
  </si>
  <si>
    <t>１　減額なし</t>
  </si>
  <si>
    <t>施設が所在する地域の自治体が発表する消費者物価指数及び人件費等を勘案する。</t>
    <phoneticPr fontId="1"/>
  </si>
  <si>
    <t>運営懇談会において入居者もしくは身元引受人に説明する。</t>
    <phoneticPr fontId="1"/>
  </si>
  <si>
    <t>要介護1</t>
    <rPh sb="0" eb="3">
      <t>ヨウカイゴ</t>
    </rPh>
    <phoneticPr fontId="1"/>
  </si>
  <si>
    <t>要介護5</t>
    <rPh sb="0" eb="3">
      <t>ヨウカイゴ</t>
    </rPh>
    <phoneticPr fontId="1"/>
  </si>
  <si>
    <t>オーナーからの賃借料が1室72,000円で、手数料や修繕積立等を含めて85,000円。</t>
    <phoneticPr fontId="1"/>
  </si>
  <si>
    <t>介護保険サービスの自己負担額は含まない
受診付き添い等、1時間1,650円</t>
    <phoneticPr fontId="1"/>
  </si>
  <si>
    <t>67施設の供用部分管理にかかる月額費用の平均は（当社データより）
共用部分の月額平均管理費・・・約4,020,000円
これを利用者数で按分すると4,020,000円÷67名＝60,000円（税別）上記により、管理費を66,000円（消費税6,000円含む）に設定しています。</t>
    <phoneticPr fontId="1"/>
  </si>
  <si>
    <t>給食費の委託契約料を含む1日1,200円
その他、給食に関わる水道光熱費や消耗品費、備品等を考えると1日1,500円となり、1食あたり500円となります。
これを1ヶ月分と考えると500円×3食（おやつ含む）×30日＝48,600円（消費税3,600円含む）</t>
    <phoneticPr fontId="1"/>
  </si>
  <si>
    <t>居室内の電気・エアコン・電気温水器その他特に家電含め、年間通して定額7,000円、トイレ等水道代3,000円として月額11,000円（消費税1,000円含む）と定めています。</t>
    <phoneticPr fontId="1"/>
  </si>
  <si>
    <t>＜退去時に必要な費用＞
居室清掃・消毒にかかる費用33,000円（消費税3,000円含む）
及び補修費(実費)マットクリーニング費3,300円（消費税300円含む）</t>
    <phoneticPr fontId="1"/>
  </si>
  <si>
    <t>介護報酬の告示上の額</t>
    <phoneticPr fontId="1"/>
  </si>
  <si>
    <t>なし</t>
    <phoneticPr fontId="1"/>
  </si>
  <si>
    <t>・特養、他施設への転居
・在宅復帰</t>
    <rPh sb="13" eb="15">
      <t>ザイタク</t>
    </rPh>
    <rPh sb="15" eb="17">
      <t>フッキ</t>
    </rPh>
    <phoneticPr fontId="1"/>
  </si>
  <si>
    <t>さわやか横浜栄館</t>
    <phoneticPr fontId="1"/>
  </si>
  <si>
    <t>株式会社さわやか倶楽部</t>
    <phoneticPr fontId="1"/>
  </si>
  <si>
    <t>横浜市 はまふくコール（横浜市苦情相談コールセンター）　</t>
    <phoneticPr fontId="1"/>
  </si>
  <si>
    <t>263</t>
    <phoneticPr fontId="1"/>
  </si>
  <si>
    <t>8084</t>
    <phoneticPr fontId="1"/>
  </si>
  <si>
    <t>土日祝日・年末年始</t>
    <phoneticPr fontId="1"/>
  </si>
  <si>
    <t>横浜市福祉調整委員会事務局（健康福祉局相談調整課）</t>
    <phoneticPr fontId="1"/>
  </si>
  <si>
    <t>671</t>
    <phoneticPr fontId="1"/>
  </si>
  <si>
    <t>4045</t>
    <phoneticPr fontId="1"/>
  </si>
  <si>
    <t>神奈川県国民健康保険団体連合会</t>
    <phoneticPr fontId="1"/>
  </si>
  <si>
    <t>329</t>
    <phoneticPr fontId="1"/>
  </si>
  <si>
    <t>3447</t>
    <phoneticPr fontId="1"/>
  </si>
  <si>
    <t>東京海上日動火災保険株式会社
施設賠償責任保険　</t>
    <rPh sb="0" eb="10">
      <t>トウキョウカイジョウニチドウカサイホケン</t>
    </rPh>
    <rPh sb="10" eb="14">
      <t>カブシキガイシャ</t>
    </rPh>
    <phoneticPr fontId="1"/>
  </si>
  <si>
    <t>保険会社と協議の上、対応を行います。事故の原因が事業者の故意または過失による場合には、入居者及び身元引受人に誠意をもって対応します。ただし、入居者側にも故意または過失がある場合には、事業者の損害賠償責任が免除または軽減される場合があります。</t>
    <phoneticPr fontId="1"/>
  </si>
  <si>
    <t>3月、9月に実施</t>
    <phoneticPr fontId="1"/>
  </si>
  <si>
    <t>１　入居希望者に公開</t>
  </si>
  <si>
    <t>３　公開していない</t>
  </si>
  <si>
    <t xml:space="preserve">
※1（入居に関する要件）
契約解除の内容
2．入居者からの契約解除に基づき解除をおこなう場合
入居者からの契約解除に基づき解除を通告し、予告期間が満了（30日以上前に規定様式の解約届を事業者に提出）した場合、解除することができます。
①入居者及び身元引受人が退去を希望した場合
②事業者若しくはサービス従事者が正当な理由なく特定施設サービスを実施しない場合
③事業者若しくはサービス従事者が守秘義務に違反した場合
④事業者若しくはサービス従業者が故意で又は過失により入居者の身体・財産・信用等を傷つけ、又著しい不信行為、その他重大な事情が認められた場合
⑤他の入居者が入居者の身体・財物・信用等を傷つけた場合若しくは傷つける恐れがある場合において、事業者が適切な対応をとらない場合
※2事業主体から解約を求める場合
契約解除の内容
事業者は以下に該当した時、30日以上の予告期間をもって契約を解除することができます。
①他の入居者の生活、又は健康に重大な影響を及ぼす恐れがある場合
②利用料等の支払いを3ヶ月以上滞納した場合
③入居時の提出書類で虚偽の事項を記載する等の不正手段により入居した場合
④入院、外出等で3ヶ月以上居室を利用できなくなった場合
⑤その他、利用契約の条項に反した場合
⑥利用者又は利用者の家族等からの職員に対する身体的暴力、精神的暴力又はセクシュアルハラスメントにより、職員の心身に危害が生じ、又は生ずるおそれのある場合であって、その危害の発生又は再発生を防止することが著しく困難である等により、利用者に対して介護サービスを提供することが著しく困難になった場合
</t>
    <phoneticPr fontId="1"/>
  </si>
  <si>
    <t>さわやか
さがみはら館</t>
    <rPh sb="10" eb="11">
      <t>カン</t>
    </rPh>
    <phoneticPr fontId="1"/>
  </si>
  <si>
    <t>相模原市緑区相原2丁目22-18</t>
    <phoneticPr fontId="1"/>
  </si>
  <si>
    <t>実費</t>
    <rPh sb="0" eb="2">
      <t>ジッピ</t>
    </rPh>
    <phoneticPr fontId="1"/>
  </si>
  <si>
    <t>1,650円（税150円含む）/時間</t>
    <rPh sb="5" eb="6">
      <t>エン</t>
    </rPh>
    <rPh sb="7" eb="8">
      <t>ゼイ</t>
    </rPh>
    <rPh sb="11" eb="12">
      <t>エン</t>
    </rPh>
    <rPh sb="12" eb="13">
      <t>フク</t>
    </rPh>
    <rPh sb="16" eb="18">
      <t>ジカン</t>
    </rPh>
    <phoneticPr fontId="1"/>
  </si>
  <si>
    <t>協力医療機関ではない場合1,650円（税150円含む）/時間</t>
    <rPh sb="0" eb="2">
      <t>キョウリョク</t>
    </rPh>
    <rPh sb="2" eb="4">
      <t>イリョウ</t>
    </rPh>
    <rPh sb="4" eb="6">
      <t>キカン</t>
    </rPh>
    <rPh sb="10" eb="12">
      <t>バアイ</t>
    </rPh>
    <rPh sb="17" eb="18">
      <t>エン</t>
    </rPh>
    <rPh sb="19" eb="20">
      <t>ゼイ</t>
    </rPh>
    <rPh sb="23" eb="24">
      <t>エン</t>
    </rPh>
    <rPh sb="24" eb="25">
      <t>フク</t>
    </rPh>
    <rPh sb="28" eb="30">
      <t>ジカン</t>
    </rPh>
    <phoneticPr fontId="1"/>
  </si>
  <si>
    <t>寝具リース料120円/日（税込）</t>
    <rPh sb="0" eb="2">
      <t>シング</t>
    </rPh>
    <rPh sb="5" eb="6">
      <t>リョウ</t>
    </rPh>
    <rPh sb="9" eb="10">
      <t>エン</t>
    </rPh>
    <rPh sb="11" eb="12">
      <t>ヒ</t>
    </rPh>
    <rPh sb="14" eb="15">
      <t>コ</t>
    </rPh>
    <phoneticPr fontId="1"/>
  </si>
  <si>
    <t xml:space="preserve">
</t>
    <phoneticPr fontId="1"/>
  </si>
  <si>
    <t>4,950円（税450円含む）/月</t>
    <rPh sb="5" eb="6">
      <t>エン</t>
    </rPh>
    <rPh sb="7" eb="8">
      <t>ゼイ</t>
    </rPh>
    <rPh sb="11" eb="12">
      <t>エン</t>
    </rPh>
    <rPh sb="12" eb="13">
      <t>フク</t>
    </rPh>
    <rPh sb="16" eb="17">
      <t>ガツ</t>
    </rPh>
    <phoneticPr fontId="1"/>
  </si>
  <si>
    <t>実費負担（相談して下さい）</t>
    <phoneticPr fontId="1"/>
  </si>
  <si>
    <t>1,210円（税110円含む）～</t>
    <rPh sb="5" eb="6">
      <t>エン</t>
    </rPh>
    <rPh sb="7" eb="8">
      <t>ゼイ</t>
    </rPh>
    <rPh sb="11" eb="12">
      <t>エン</t>
    </rPh>
    <rPh sb="12" eb="13">
      <t>フク</t>
    </rPh>
    <phoneticPr fontId="1"/>
  </si>
  <si>
    <t>1,100円（税100円含む）/時間</t>
    <rPh sb="5" eb="6">
      <t>エン</t>
    </rPh>
    <rPh sb="7" eb="8">
      <t>ゼイ</t>
    </rPh>
    <rPh sb="11" eb="12">
      <t>エン</t>
    </rPh>
    <rPh sb="12" eb="13">
      <t>フク</t>
    </rPh>
    <rPh sb="16" eb="18">
      <t>ジカン</t>
    </rPh>
    <phoneticPr fontId="1"/>
  </si>
  <si>
    <t>嗜好品・趣味品の場合は1,100円（税100円含む）/時間</t>
    <rPh sb="22" eb="23">
      <t>エン</t>
    </rPh>
    <rPh sb="23" eb="24">
      <t>フク</t>
    </rPh>
    <phoneticPr fontId="1"/>
  </si>
  <si>
    <t>1,100円（税100円含む）/月</t>
    <rPh sb="11" eb="12">
      <t>エン</t>
    </rPh>
    <rPh sb="12" eb="13">
      <t>フク</t>
    </rPh>
    <phoneticPr fontId="1"/>
  </si>
  <si>
    <t>預り金手数料1,100円（税100円含む）/月</t>
    <rPh sb="17" eb="18">
      <t>エン</t>
    </rPh>
    <rPh sb="18" eb="19">
      <t>フク</t>
    </rPh>
    <phoneticPr fontId="1"/>
  </si>
  <si>
    <t>医療費自己負担（健康診断は年2回）</t>
    <phoneticPr fontId="1"/>
  </si>
  <si>
    <t>1,650円（税150円含む）/時間</t>
    <rPh sb="1" eb="6">
      <t>650エン</t>
    </rPh>
    <rPh sb="7" eb="8">
      <t>ゼイ</t>
    </rPh>
    <rPh sb="11" eb="12">
      <t>エン</t>
    </rPh>
    <rPh sb="12" eb="13">
      <t>フク</t>
    </rPh>
    <rPh sb="15" eb="18">
      <t>･ジカン</t>
    </rPh>
    <phoneticPr fontId="1"/>
  </si>
  <si>
    <t>協力医療機関以外1,650円（税150円含む）/時間</t>
    <rPh sb="19" eb="20">
      <t>エン</t>
    </rPh>
    <rPh sb="20" eb="2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</si>
</sst>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8</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802</v>
      </c>
      <c r="H17" s="35" t="s">
        <v>469</v>
      </c>
      <c r="I17" s="32">
        <v>44</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2542</v>
      </c>
      <c r="K23" s="159"/>
      <c r="L23" s="160" t="s">
        <v>2543</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2544</v>
      </c>
      <c r="K24" s="81"/>
      <c r="L24" s="81"/>
      <c r="M24" s="81"/>
      <c r="N24" s="81"/>
      <c r="O24" s="82"/>
      <c r="P24" s="83"/>
    </row>
    <row r="25" spans="1:20" ht="20.100000000000001" customHeight="1">
      <c r="B25" s="131"/>
      <c r="C25" s="118"/>
      <c r="D25" s="118"/>
      <c r="E25" s="119"/>
      <c r="F25" s="193" t="s">
        <v>18</v>
      </c>
      <c r="G25" s="193"/>
      <c r="H25" s="90"/>
      <c r="I25" s="90"/>
      <c r="J25" s="81" t="s">
        <v>2545</v>
      </c>
      <c r="K25" s="81"/>
      <c r="L25" s="81"/>
      <c r="M25" s="81"/>
      <c r="N25" s="81"/>
      <c r="O25" s="82"/>
      <c r="P25" s="83"/>
    </row>
    <row r="26" spans="1:20" ht="20.100000000000001" customHeight="1">
      <c r="B26" s="152" t="s">
        <v>9</v>
      </c>
      <c r="C26" s="90"/>
      <c r="D26" s="90"/>
      <c r="E26" s="90"/>
      <c r="F26" s="165">
        <v>2004</v>
      </c>
      <c r="G26" s="166"/>
      <c r="H26" s="35" t="s">
        <v>466</v>
      </c>
      <c r="I26" s="166">
        <v>12</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2546</v>
      </c>
      <c r="I31" s="189"/>
      <c r="J31" s="189"/>
      <c r="K31" s="189"/>
      <c r="L31" s="189"/>
      <c r="M31" s="189"/>
      <c r="N31" s="189"/>
      <c r="O31" s="189"/>
      <c r="P31" s="190"/>
      <c r="S31" s="15" t="str">
        <f>IF(H31="","未記入","")</f>
        <v/>
      </c>
    </row>
    <row r="32" spans="1:20" ht="39" customHeight="1">
      <c r="B32" s="131"/>
      <c r="C32" s="118"/>
      <c r="D32" s="118"/>
      <c r="E32" s="119"/>
      <c r="F32" s="156" t="s">
        <v>2547</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247</v>
      </c>
      <c r="H33" s="35" t="s">
        <v>469</v>
      </c>
      <c r="I33" s="32">
        <v>12</v>
      </c>
      <c r="J33" s="104"/>
      <c r="K33" s="104"/>
      <c r="L33" s="104"/>
      <c r="M33" s="104"/>
      <c r="N33" s="104"/>
      <c r="O33" s="104"/>
      <c r="P33" s="171"/>
      <c r="S33" s="15" t="str">
        <f>IF(OR(G33="",I33=""),"未記入","")</f>
        <v/>
      </c>
    </row>
    <row r="34" spans="2:20" ht="58.5" customHeight="1">
      <c r="B34" s="131"/>
      <c r="C34" s="118"/>
      <c r="D34" s="118"/>
      <c r="E34" s="119"/>
      <c r="F34" s="91" t="s">
        <v>2548</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1304</v>
      </c>
      <c r="M36" s="176"/>
      <c r="N36" s="176"/>
      <c r="O36" s="176"/>
      <c r="P36" s="177"/>
      <c r="S36" s="15" t="str">
        <f>IF(OR(H36="",L36=""),"未記入","")</f>
        <v/>
      </c>
    </row>
    <row r="37" spans="2:20" ht="39.75" customHeight="1">
      <c r="B37" s="152" t="s">
        <v>24</v>
      </c>
      <c r="C37" s="90"/>
      <c r="D37" s="90"/>
      <c r="E37" s="90"/>
      <c r="F37" s="204" t="s">
        <v>26</v>
      </c>
      <c r="G37" s="204"/>
      <c r="H37" s="204"/>
      <c r="I37" s="204"/>
      <c r="J37" s="160" t="s">
        <v>2549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2551</v>
      </c>
      <c r="K43" s="35" t="s">
        <v>469</v>
      </c>
      <c r="L43" s="11" t="s">
        <v>2552</v>
      </c>
      <c r="M43" s="35" t="s">
        <v>469</v>
      </c>
      <c r="N43" s="11" t="s">
        <v>2553</v>
      </c>
      <c r="O43" s="133"/>
      <c r="P43" s="134"/>
      <c r="S43" s="15" t="str">
        <f>IF(OR(J43="",L43="",N43=""),"未記入","")</f>
        <v/>
      </c>
    </row>
    <row r="44" spans="2:20" ht="20.100000000000001" customHeight="1">
      <c r="B44" s="152"/>
      <c r="C44" s="90"/>
      <c r="D44" s="90"/>
      <c r="E44" s="90"/>
      <c r="F44" s="90" t="s">
        <v>15</v>
      </c>
      <c r="G44" s="90"/>
      <c r="H44" s="90"/>
      <c r="I44" s="90"/>
      <c r="J44" s="64" t="s">
        <v>2551</v>
      </c>
      <c r="K44" s="35" t="s">
        <v>469</v>
      </c>
      <c r="L44" s="63" t="s">
        <v>2552</v>
      </c>
      <c r="M44" s="35" t="s">
        <v>469</v>
      </c>
      <c r="N44" s="63" t="s">
        <v>2554</v>
      </c>
      <c r="O44" s="133"/>
      <c r="P44" s="134"/>
    </row>
    <row r="45" spans="2:20" ht="20.100000000000001" customHeight="1">
      <c r="B45" s="152"/>
      <c r="C45" s="90"/>
      <c r="D45" s="90"/>
      <c r="E45" s="90"/>
      <c r="F45" s="100" t="s">
        <v>411</v>
      </c>
      <c r="G45" s="138"/>
      <c r="H45" s="138"/>
      <c r="I45" s="101"/>
      <c r="J45" s="82" t="s">
        <v>2555</v>
      </c>
      <c r="K45" s="98"/>
      <c r="L45" s="98"/>
      <c r="M45" s="35" t="s">
        <v>465</v>
      </c>
      <c r="N45" s="98" t="s">
        <v>2541</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2542</v>
      </c>
      <c r="K47" s="159"/>
      <c r="L47" s="160" t="s">
        <v>2556</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2557</v>
      </c>
      <c r="K49" s="81"/>
      <c r="L49" s="81"/>
      <c r="M49" s="81"/>
      <c r="N49" s="81"/>
      <c r="O49" s="82"/>
      <c r="P49" s="83"/>
    </row>
    <row r="50" spans="1:20" ht="20.100000000000001" customHeight="1">
      <c r="B50" s="194" t="s">
        <v>28</v>
      </c>
      <c r="C50" s="195"/>
      <c r="D50" s="195"/>
      <c r="E50" s="195"/>
      <c r="F50" s="195"/>
      <c r="G50" s="195"/>
      <c r="H50" s="195"/>
      <c r="I50" s="195"/>
      <c r="J50" s="165">
        <v>2022</v>
      </c>
      <c r="K50" s="166"/>
      <c r="L50" s="35" t="s">
        <v>466</v>
      </c>
      <c r="M50" s="61">
        <v>2</v>
      </c>
      <c r="N50" s="35" t="s">
        <v>467</v>
      </c>
      <c r="O50" s="61">
        <v>16</v>
      </c>
      <c r="P50" s="37" t="s">
        <v>468</v>
      </c>
      <c r="S50" s="15" t="str">
        <f>IF(OR(J50="",M50="",O50=""),"未記入","")</f>
        <v/>
      </c>
    </row>
    <row r="51" spans="1:20" ht="20.100000000000001" customHeight="1" thickBot="1">
      <c r="B51" s="196" t="s">
        <v>29</v>
      </c>
      <c r="C51" s="197"/>
      <c r="D51" s="197"/>
      <c r="E51" s="197"/>
      <c r="F51" s="197"/>
      <c r="G51" s="197"/>
      <c r="H51" s="197"/>
      <c r="I51" s="197"/>
      <c r="J51" s="198">
        <v>2022</v>
      </c>
      <c r="K51" s="199"/>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2558</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2559</v>
      </c>
      <c r="K55" s="229"/>
      <c r="L55" s="229"/>
      <c r="M55" s="229"/>
      <c r="N55" s="229"/>
      <c r="O55" s="229"/>
      <c r="P55" s="230"/>
    </row>
    <row r="56" spans="1:20" ht="20.100000000000001" customHeight="1">
      <c r="B56" s="222"/>
      <c r="C56" s="223"/>
      <c r="D56" s="224"/>
      <c r="E56" s="90" t="s">
        <v>33</v>
      </c>
      <c r="F56" s="90"/>
      <c r="G56" s="90"/>
      <c r="H56" s="90"/>
      <c r="I56" s="90"/>
      <c r="J56" s="82" t="s">
        <v>2560</v>
      </c>
      <c r="K56" s="98"/>
      <c r="L56" s="98"/>
      <c r="M56" s="98"/>
      <c r="N56" s="98"/>
      <c r="O56" s="98"/>
      <c r="P56" s="99"/>
    </row>
    <row r="57" spans="1:20" ht="20.100000000000001" customHeight="1">
      <c r="B57" s="222"/>
      <c r="C57" s="223"/>
      <c r="D57" s="224"/>
      <c r="E57" s="90" t="s">
        <v>34</v>
      </c>
      <c r="F57" s="90"/>
      <c r="G57" s="90"/>
      <c r="H57" s="90"/>
      <c r="I57" s="90"/>
      <c r="J57" s="165">
        <v>2022</v>
      </c>
      <c r="K57" s="166"/>
      <c r="L57" s="35" t="s">
        <v>466</v>
      </c>
      <c r="M57" s="61">
        <v>3</v>
      </c>
      <c r="N57" s="35" t="s">
        <v>467</v>
      </c>
      <c r="O57" s="61">
        <v>1</v>
      </c>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2024.05</v>
      </c>
      <c r="H61" s="147"/>
      <c r="I61" s="147"/>
      <c r="J61" s="147"/>
      <c r="K61" s="215"/>
      <c r="L61" s="214" t="s">
        <v>497</v>
      </c>
      <c r="M61" s="202"/>
      <c r="N61" s="202"/>
      <c r="O61" s="202"/>
      <c r="P61" s="216"/>
    </row>
    <row r="62" spans="1:20" ht="20.100000000000001" customHeight="1">
      <c r="B62" s="152"/>
      <c r="C62" s="90"/>
      <c r="D62" s="75" t="s">
        <v>39</v>
      </c>
      <c r="E62" s="76"/>
      <c r="F62" s="116"/>
      <c r="G62" s="81" t="s">
        <v>2561</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2562</v>
      </c>
      <c r="L65" s="98"/>
      <c r="M65" s="98"/>
      <c r="N65" s="98"/>
      <c r="O65" s="98"/>
      <c r="P65" s="99"/>
    </row>
    <row r="66" spans="2:16" ht="20.100000000000001" customHeight="1">
      <c r="B66" s="152"/>
      <c r="C66" s="90"/>
      <c r="D66" s="205"/>
      <c r="E66" s="136"/>
      <c r="F66" s="137"/>
      <c r="G66" s="217"/>
      <c r="H66" s="75" t="s">
        <v>421</v>
      </c>
      <c r="I66" s="76"/>
      <c r="J66" s="116"/>
      <c r="K66" s="82" t="s">
        <v>2563</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2022</v>
      </c>
      <c r="L68" s="39" t="s">
        <v>466</v>
      </c>
      <c r="M68" s="61">
        <v>3</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2052</v>
      </c>
      <c r="L70" s="39" t="s">
        <v>466</v>
      </c>
      <c r="M70" s="61">
        <v>2</v>
      </c>
      <c r="N70" s="39" t="s">
        <v>467</v>
      </c>
      <c r="O70" s="61">
        <v>29</v>
      </c>
      <c r="P70" s="40" t="s">
        <v>468</v>
      </c>
    </row>
    <row r="71" spans="2:16" ht="20.100000000000001" customHeight="1">
      <c r="B71" s="152"/>
      <c r="C71" s="90"/>
      <c r="D71" s="117"/>
      <c r="E71" s="118"/>
      <c r="F71" s="119"/>
      <c r="G71" s="218"/>
      <c r="H71" s="140" t="s">
        <v>422</v>
      </c>
      <c r="I71" s="140"/>
      <c r="J71" s="141"/>
      <c r="K71" s="82" t="s">
        <v>2563</v>
      </c>
      <c r="L71" s="98"/>
      <c r="M71" s="98"/>
      <c r="N71" s="98"/>
      <c r="O71" s="98"/>
      <c r="P71" s="99"/>
    </row>
    <row r="72" spans="2:16" ht="20.100000000000001" customHeight="1">
      <c r="B72" s="433" t="s">
        <v>2356</v>
      </c>
      <c r="C72" s="434"/>
      <c r="D72" s="75" t="s">
        <v>40</v>
      </c>
      <c r="E72" s="76"/>
      <c r="F72" s="116"/>
      <c r="G72" s="132" t="s">
        <v>41</v>
      </c>
      <c r="H72" s="133"/>
      <c r="I72" s="133"/>
      <c r="J72" s="231"/>
      <c r="K72" s="82">
        <v>2087.17</v>
      </c>
      <c r="L72" s="98"/>
      <c r="M72" s="98"/>
      <c r="N72" s="140" t="s">
        <v>472</v>
      </c>
      <c r="O72" s="140"/>
      <c r="P72" s="200"/>
    </row>
    <row r="73" spans="2:16" ht="20.100000000000001" customHeight="1">
      <c r="B73" s="435"/>
      <c r="C73" s="436"/>
      <c r="D73" s="117"/>
      <c r="E73" s="118"/>
      <c r="F73" s="119"/>
      <c r="G73" s="195" t="s">
        <v>42</v>
      </c>
      <c r="H73" s="195"/>
      <c r="I73" s="195"/>
      <c r="J73" s="195"/>
      <c r="K73" s="82">
        <v>2087.17</v>
      </c>
      <c r="L73" s="98"/>
      <c r="M73" s="98"/>
      <c r="N73" s="140" t="s">
        <v>472</v>
      </c>
      <c r="O73" s="140"/>
      <c r="P73" s="200"/>
    </row>
    <row r="74" spans="2:16" ht="20.100000000000001" customHeight="1">
      <c r="B74" s="435"/>
      <c r="C74" s="436"/>
      <c r="D74" s="90" t="s">
        <v>43</v>
      </c>
      <c r="E74" s="90"/>
      <c r="F74" s="90"/>
      <c r="G74" s="81" t="s">
        <v>2564</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2565</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2566</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2562</v>
      </c>
      <c r="L83" s="98"/>
      <c r="M83" s="98"/>
      <c r="N83" s="98"/>
      <c r="O83" s="98"/>
      <c r="P83" s="99"/>
    </row>
    <row r="84" spans="2:19" ht="20.100000000000001" customHeight="1">
      <c r="B84" s="435"/>
      <c r="C84" s="436"/>
      <c r="D84" s="90"/>
      <c r="E84" s="90"/>
      <c r="F84" s="90"/>
      <c r="G84" s="217"/>
      <c r="H84" s="75" t="s">
        <v>421</v>
      </c>
      <c r="I84" s="76"/>
      <c r="J84" s="116"/>
      <c r="K84" s="82" t="s">
        <v>2563</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2022</v>
      </c>
      <c r="L86" s="39" t="s">
        <v>466</v>
      </c>
      <c r="M86" s="61">
        <v>3</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2052</v>
      </c>
      <c r="L88" s="39" t="s">
        <v>466</v>
      </c>
      <c r="M88" s="61">
        <v>2</v>
      </c>
      <c r="N88" s="39" t="s">
        <v>467</v>
      </c>
      <c r="O88" s="61">
        <v>29</v>
      </c>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2567</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15.08</v>
      </c>
      <c r="K95" s="50" t="s">
        <v>472</v>
      </c>
      <c r="L95" s="82">
        <v>53</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15.66</v>
      </c>
      <c r="K96" s="50" t="s">
        <v>472</v>
      </c>
      <c r="L96" s="82">
        <v>12</v>
      </c>
      <c r="M96" s="159"/>
      <c r="N96" s="149" t="s">
        <v>2399</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16.41</v>
      </c>
      <c r="K97" s="50" t="s">
        <v>472</v>
      </c>
      <c r="L97" s="82">
        <v>2</v>
      </c>
      <c r="M97" s="159"/>
      <c r="N97" s="149" t="s">
        <v>2399</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3</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2563</v>
      </c>
      <c r="H113" s="81"/>
      <c r="I113" s="81"/>
      <c r="J113" s="81"/>
      <c r="K113" s="81"/>
      <c r="L113" s="81"/>
      <c r="M113" s="81"/>
      <c r="N113" s="81"/>
      <c r="O113" s="82"/>
      <c r="P113" s="83"/>
    </row>
    <row r="114" spans="2:16" ht="20.100000000000001" customHeight="1">
      <c r="B114" s="242"/>
      <c r="C114" s="243"/>
      <c r="D114" s="237" t="s">
        <v>79</v>
      </c>
      <c r="E114" s="220"/>
      <c r="F114" s="221"/>
      <c r="G114" s="240" t="s">
        <v>2563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2568</v>
      </c>
      <c r="H116" s="81"/>
      <c r="I116" s="81"/>
      <c r="J116" s="81"/>
      <c r="K116" s="81"/>
      <c r="L116" s="81"/>
      <c r="M116" s="81"/>
      <c r="N116" s="81"/>
      <c r="O116" s="82"/>
      <c r="P116" s="83"/>
    </row>
    <row r="117" spans="2:16" ht="20.100000000000001" customHeight="1">
      <c r="B117" s="219" t="s">
        <v>70</v>
      </c>
      <c r="C117" s="221"/>
      <c r="D117" s="232" t="s">
        <v>72</v>
      </c>
      <c r="E117" s="140"/>
      <c r="F117" s="141"/>
      <c r="G117" s="81" t="s">
        <v>2563</v>
      </c>
      <c r="H117" s="81"/>
      <c r="I117" s="81"/>
      <c r="J117" s="81"/>
      <c r="K117" s="81"/>
      <c r="L117" s="81"/>
      <c r="M117" s="81"/>
      <c r="N117" s="81"/>
      <c r="O117" s="82"/>
      <c r="P117" s="83"/>
    </row>
    <row r="118" spans="2:16" ht="20.100000000000001" customHeight="1">
      <c r="B118" s="222"/>
      <c r="C118" s="224"/>
      <c r="D118" s="78" t="s">
        <v>73</v>
      </c>
      <c r="E118" s="79"/>
      <c r="F118" s="80"/>
      <c r="G118" s="81" t="s">
        <v>2563</v>
      </c>
      <c r="H118" s="81"/>
      <c r="I118" s="81"/>
      <c r="J118" s="81"/>
      <c r="K118" s="81"/>
      <c r="L118" s="81"/>
      <c r="M118" s="81"/>
      <c r="N118" s="81"/>
      <c r="O118" s="82"/>
      <c r="P118" s="83"/>
    </row>
    <row r="119" spans="2:16" ht="20.100000000000001" customHeight="1">
      <c r="B119" s="222"/>
      <c r="C119" s="224"/>
      <c r="D119" s="245" t="s">
        <v>74</v>
      </c>
      <c r="E119" s="246"/>
      <c r="F119" s="247"/>
      <c r="G119" s="81" t="s">
        <v>2563</v>
      </c>
      <c r="H119" s="81"/>
      <c r="I119" s="81"/>
      <c r="J119" s="81"/>
      <c r="K119" s="81"/>
      <c r="L119" s="81"/>
      <c r="M119" s="81"/>
      <c r="N119" s="81"/>
      <c r="O119" s="82"/>
      <c r="P119" s="83"/>
    </row>
    <row r="120" spans="2:16" ht="20.100000000000001" customHeight="1">
      <c r="B120" s="222"/>
      <c r="C120" s="224"/>
      <c r="D120" s="232" t="s">
        <v>75</v>
      </c>
      <c r="E120" s="140"/>
      <c r="F120" s="141"/>
      <c r="G120" s="81" t="s">
        <v>2563</v>
      </c>
      <c r="H120" s="81"/>
      <c r="I120" s="81"/>
      <c r="J120" s="81"/>
      <c r="K120" s="81"/>
      <c r="L120" s="81"/>
      <c r="M120" s="81"/>
      <c r="N120" s="81"/>
      <c r="O120" s="82"/>
      <c r="P120" s="83"/>
    </row>
    <row r="121" spans="2:16" ht="20.100000000000001" customHeight="1">
      <c r="B121" s="222"/>
      <c r="C121" s="224"/>
      <c r="D121" s="232" t="s">
        <v>76</v>
      </c>
      <c r="E121" s="140"/>
      <c r="F121" s="141"/>
      <c r="G121" s="81" t="s">
        <v>2563</v>
      </c>
      <c r="H121" s="81"/>
      <c r="I121" s="81"/>
      <c r="J121" s="81"/>
      <c r="K121" s="81"/>
      <c r="L121" s="81"/>
      <c r="M121" s="81"/>
      <c r="N121" s="81"/>
      <c r="O121" s="82"/>
      <c r="P121" s="83"/>
    </row>
    <row r="122" spans="2:16" ht="20.100000000000001" customHeight="1">
      <c r="B122" s="248"/>
      <c r="C122" s="249"/>
      <c r="D122" s="232" t="s">
        <v>77</v>
      </c>
      <c r="E122" s="140"/>
      <c r="F122" s="141"/>
      <c r="G122" s="81" t="s">
        <v>2563</v>
      </c>
      <c r="H122" s="81"/>
      <c r="I122" s="81"/>
      <c r="J122" s="81"/>
      <c r="K122" s="81"/>
      <c r="L122" s="81"/>
      <c r="M122" s="81"/>
      <c r="N122" s="81"/>
      <c r="O122" s="82"/>
      <c r="P122" s="83"/>
    </row>
    <row r="123" spans="2:16" ht="20.100000000000001" customHeight="1">
      <c r="B123" s="219" t="s">
        <v>412</v>
      </c>
      <c r="C123" s="221"/>
      <c r="D123" s="232" t="s">
        <v>430</v>
      </c>
      <c r="E123" s="140"/>
      <c r="F123" s="141"/>
      <c r="G123" s="81" t="s">
        <v>2569</v>
      </c>
      <c r="H123" s="81"/>
      <c r="I123" s="81"/>
      <c r="J123" s="81"/>
      <c r="K123" s="81"/>
      <c r="L123" s="81"/>
      <c r="M123" s="81"/>
      <c r="N123" s="81"/>
      <c r="O123" s="82"/>
      <c r="P123" s="83"/>
    </row>
    <row r="124" spans="2:16" ht="20.100000000000001" customHeight="1">
      <c r="B124" s="222"/>
      <c r="C124" s="224"/>
      <c r="D124" s="78" t="s">
        <v>431</v>
      </c>
      <c r="E124" s="79"/>
      <c r="F124" s="80"/>
      <c r="G124" s="81" t="s">
        <v>2570</v>
      </c>
      <c r="H124" s="81"/>
      <c r="I124" s="81"/>
      <c r="J124" s="81"/>
      <c r="K124" s="81"/>
      <c r="L124" s="81"/>
      <c r="M124" s="81"/>
      <c r="N124" s="81"/>
      <c r="O124" s="82"/>
      <c r="P124" s="83"/>
    </row>
    <row r="125" spans="2:16" ht="20.100000000000001" customHeight="1">
      <c r="B125" s="222"/>
      <c r="C125" s="224"/>
      <c r="D125" s="245" t="s">
        <v>432</v>
      </c>
      <c r="E125" s="246"/>
      <c r="F125" s="247"/>
      <c r="G125" s="81" t="s">
        <v>2571</v>
      </c>
      <c r="H125" s="81"/>
      <c r="I125" s="81"/>
      <c r="J125" s="81"/>
      <c r="K125" s="81"/>
      <c r="L125" s="81"/>
      <c r="M125" s="81"/>
      <c r="N125" s="81"/>
      <c r="O125" s="82"/>
      <c r="P125" s="83"/>
    </row>
    <row r="126" spans="2:16" ht="39.75" customHeight="1">
      <c r="B126" s="222"/>
      <c r="C126" s="224"/>
      <c r="D126" s="75" t="s">
        <v>433</v>
      </c>
      <c r="E126" s="76"/>
      <c r="F126" s="116"/>
      <c r="G126" s="91" t="s">
        <v>2572</v>
      </c>
      <c r="H126" s="92"/>
      <c r="I126" s="92"/>
      <c r="J126" s="92"/>
      <c r="K126" s="92"/>
      <c r="L126" s="92"/>
      <c r="M126" s="92"/>
      <c r="N126" s="92"/>
      <c r="O126" s="93"/>
      <c r="P126" s="94"/>
    </row>
    <row r="127" spans="2:16" ht="20.100000000000001" customHeight="1">
      <c r="B127" s="222"/>
      <c r="C127" s="224"/>
      <c r="D127" s="117"/>
      <c r="E127" s="118"/>
      <c r="F127" s="119"/>
      <c r="G127" s="81" t="s">
        <v>2563</v>
      </c>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2573</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2574</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2575</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2576</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2576</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2575</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t="s">
        <v>2562</v>
      </c>
      <c r="L144" s="274"/>
      <c r="M144" s="274"/>
      <c r="N144" s="274"/>
      <c r="O144" s="146"/>
      <c r="P144" s="275"/>
    </row>
    <row r="145" spans="1:20" ht="20.100000000000001" customHeight="1">
      <c r="B145" s="442"/>
      <c r="C145" s="443"/>
      <c r="D145" s="443"/>
      <c r="E145" s="444"/>
      <c r="F145" s="245" t="s">
        <v>2453</v>
      </c>
      <c r="G145" s="246"/>
      <c r="H145" s="246"/>
      <c r="I145" s="246"/>
      <c r="J145" s="247"/>
      <c r="K145" s="81" t="s">
        <v>2562</v>
      </c>
      <c r="L145" s="81"/>
      <c r="M145" s="81"/>
      <c r="N145" s="81"/>
      <c r="O145" s="82"/>
      <c r="P145" s="83"/>
    </row>
    <row r="146" spans="1:20" ht="20.100000000000001" customHeight="1">
      <c r="B146" s="442"/>
      <c r="C146" s="443"/>
      <c r="D146" s="443"/>
      <c r="E146" s="444"/>
      <c r="F146" s="245" t="s">
        <v>2456</v>
      </c>
      <c r="G146" s="246"/>
      <c r="H146" s="246"/>
      <c r="I146" s="246"/>
      <c r="J146" s="247"/>
      <c r="K146" s="81" t="s">
        <v>2562</v>
      </c>
      <c r="L146" s="81"/>
      <c r="M146" s="81"/>
      <c r="N146" s="81"/>
      <c r="O146" s="82"/>
      <c r="P146" s="83"/>
    </row>
    <row r="147" spans="1:20" ht="20.100000000000001" customHeight="1">
      <c r="B147" s="442"/>
      <c r="C147" s="443"/>
      <c r="D147" s="443"/>
      <c r="E147" s="444"/>
      <c r="F147" s="245" t="s">
        <v>2455</v>
      </c>
      <c r="G147" s="246"/>
      <c r="H147" s="246"/>
      <c r="I147" s="246"/>
      <c r="J147" s="247"/>
      <c r="K147" s="81" t="s">
        <v>2562</v>
      </c>
      <c r="L147" s="81"/>
      <c r="M147" s="81"/>
      <c r="N147" s="81"/>
      <c r="O147" s="82"/>
      <c r="P147" s="83"/>
    </row>
    <row r="148" spans="1:20" ht="20.100000000000001" customHeight="1">
      <c r="B148" s="442"/>
      <c r="C148" s="443"/>
      <c r="D148" s="443"/>
      <c r="E148" s="444"/>
      <c r="F148" s="232" t="s">
        <v>2458</v>
      </c>
      <c r="G148" s="140"/>
      <c r="H148" s="140"/>
      <c r="I148" s="140"/>
      <c r="J148" s="141"/>
      <c r="K148" s="81" t="s">
        <v>2563</v>
      </c>
      <c r="L148" s="81"/>
      <c r="M148" s="81"/>
      <c r="N148" s="81"/>
      <c r="O148" s="82"/>
      <c r="P148" s="83"/>
    </row>
    <row r="149" spans="1:20" ht="20.100000000000001" customHeight="1">
      <c r="B149" s="442"/>
      <c r="C149" s="443"/>
      <c r="D149" s="443"/>
      <c r="E149" s="444"/>
      <c r="F149" s="232" t="s">
        <v>2457</v>
      </c>
      <c r="G149" s="140"/>
      <c r="H149" s="140"/>
      <c r="I149" s="140"/>
      <c r="J149" s="141"/>
      <c r="K149" s="81" t="s">
        <v>2562</v>
      </c>
      <c r="L149" s="81"/>
      <c r="M149" s="81"/>
      <c r="N149" s="81"/>
      <c r="O149" s="82"/>
      <c r="P149" s="83"/>
    </row>
    <row r="150" spans="1:20" ht="20.100000000000001" customHeight="1">
      <c r="B150" s="442"/>
      <c r="C150" s="443"/>
      <c r="D150" s="443"/>
      <c r="E150" s="444"/>
      <c r="F150" s="232" t="s">
        <v>2459</v>
      </c>
      <c r="G150" s="140"/>
      <c r="H150" s="140"/>
      <c r="I150" s="140"/>
      <c r="J150" s="141"/>
      <c r="K150" s="81" t="s">
        <v>2562</v>
      </c>
      <c r="L150" s="81"/>
      <c r="M150" s="81"/>
      <c r="N150" s="81"/>
      <c r="O150" s="82"/>
      <c r="P150" s="83"/>
    </row>
    <row r="151" spans="1:20" ht="20.100000000000001" customHeight="1">
      <c r="B151" s="442"/>
      <c r="C151" s="443"/>
      <c r="D151" s="443"/>
      <c r="E151" s="444"/>
      <c r="F151" s="232" t="s">
        <v>2460</v>
      </c>
      <c r="G151" s="140"/>
      <c r="H151" s="140"/>
      <c r="I151" s="140"/>
      <c r="J151" s="141"/>
      <c r="K151" s="81" t="s">
        <v>2562</v>
      </c>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t="s">
        <v>2562</v>
      </c>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t="s">
        <v>2563</v>
      </c>
      <c r="L153" s="81"/>
      <c r="M153" s="81"/>
      <c r="N153" s="81"/>
      <c r="O153" s="82"/>
      <c r="P153" s="83"/>
      <c r="T153" s="69"/>
    </row>
    <row r="154" spans="1:20" ht="20.100000000000001" customHeight="1">
      <c r="B154" s="442"/>
      <c r="C154" s="443"/>
      <c r="D154" s="443"/>
      <c r="E154" s="444"/>
      <c r="F154" s="232" t="s">
        <v>399</v>
      </c>
      <c r="G154" s="140"/>
      <c r="H154" s="140"/>
      <c r="I154" s="140"/>
      <c r="J154" s="141"/>
      <c r="K154" s="81" t="s">
        <v>2562</v>
      </c>
      <c r="L154" s="81"/>
      <c r="M154" s="81"/>
      <c r="N154" s="81"/>
      <c r="O154" s="82"/>
      <c r="P154" s="83"/>
    </row>
    <row r="155" spans="1:20" customFormat="1" ht="62.25" customHeight="1">
      <c r="A155" s="4"/>
      <c r="B155" s="442"/>
      <c r="C155" s="443"/>
      <c r="D155" s="443"/>
      <c r="E155" s="444"/>
      <c r="F155" s="78" t="s">
        <v>2468</v>
      </c>
      <c r="G155" s="79"/>
      <c r="H155" s="79"/>
      <c r="I155" s="79"/>
      <c r="J155" s="80"/>
      <c r="K155" s="81" t="s">
        <v>2563</v>
      </c>
      <c r="L155" s="81"/>
      <c r="M155" s="81"/>
      <c r="N155" s="81"/>
      <c r="O155" s="82"/>
      <c r="P155" s="83"/>
      <c r="T155" s="69"/>
    </row>
    <row r="156" spans="1:20" customFormat="1" ht="62.25" customHeight="1">
      <c r="A156" s="4"/>
      <c r="B156" s="442"/>
      <c r="C156" s="443"/>
      <c r="D156" s="443"/>
      <c r="E156" s="444"/>
      <c r="F156" s="78" t="s">
        <v>2469</v>
      </c>
      <c r="G156" s="79"/>
      <c r="H156" s="79"/>
      <c r="I156" s="79"/>
      <c r="J156" s="80"/>
      <c r="K156" s="81" t="s">
        <v>2562</v>
      </c>
      <c r="L156" s="81"/>
      <c r="M156" s="81"/>
      <c r="N156" s="81"/>
      <c r="O156" s="82"/>
      <c r="P156" s="83"/>
      <c r="T156" s="69"/>
    </row>
    <row r="157" spans="1:20" ht="20.100000000000001" customHeight="1">
      <c r="B157" s="442"/>
      <c r="C157" s="443"/>
      <c r="D157" s="443"/>
      <c r="E157" s="444"/>
      <c r="F157" s="232" t="s">
        <v>2461</v>
      </c>
      <c r="G157" s="140"/>
      <c r="H157" s="140"/>
      <c r="I157" s="140"/>
      <c r="J157" s="141"/>
      <c r="K157" s="82" t="s">
        <v>2562</v>
      </c>
      <c r="L157" s="98"/>
      <c r="M157" s="98"/>
      <c r="N157" s="98"/>
      <c r="O157" s="98"/>
      <c r="P157" s="99"/>
    </row>
    <row r="158" spans="1:20" ht="20.100000000000001" customHeight="1">
      <c r="B158" s="442"/>
      <c r="C158" s="443"/>
      <c r="D158" s="443"/>
      <c r="E158" s="444"/>
      <c r="F158" s="232" t="s">
        <v>2462</v>
      </c>
      <c r="G158" s="140"/>
      <c r="H158" s="140"/>
      <c r="I158" s="140"/>
      <c r="J158" s="141"/>
      <c r="K158" s="82" t="s">
        <v>2562</v>
      </c>
      <c r="L158" s="98"/>
      <c r="M158" s="98"/>
      <c r="N158" s="98"/>
      <c r="O158" s="98"/>
      <c r="P158" s="99"/>
    </row>
    <row r="159" spans="1:20" ht="20.100000000000001" customHeight="1">
      <c r="B159" s="442"/>
      <c r="C159" s="443"/>
      <c r="D159" s="443"/>
      <c r="E159" s="444"/>
      <c r="F159" s="232" t="s">
        <v>403</v>
      </c>
      <c r="G159" s="140"/>
      <c r="H159" s="140"/>
      <c r="I159" s="140"/>
      <c r="J159" s="141"/>
      <c r="K159" s="81" t="s">
        <v>2563</v>
      </c>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t="s">
        <v>2563</v>
      </c>
      <c r="L160" s="81"/>
      <c r="M160" s="81"/>
      <c r="N160" s="81"/>
      <c r="O160" s="82"/>
      <c r="P160" s="83"/>
      <c r="T160" s="69"/>
    </row>
    <row r="161" spans="1:20" ht="20.100000000000001" customHeight="1">
      <c r="B161" s="442"/>
      <c r="C161" s="443"/>
      <c r="D161" s="443"/>
      <c r="E161" s="444"/>
      <c r="F161" s="232" t="s">
        <v>2464</v>
      </c>
      <c r="G161" s="140"/>
      <c r="H161" s="140"/>
      <c r="I161" s="140"/>
      <c r="J161" s="141"/>
      <c r="K161" s="81" t="s">
        <v>2562</v>
      </c>
      <c r="L161" s="81"/>
      <c r="M161" s="81"/>
      <c r="N161" s="81"/>
      <c r="O161" s="82"/>
      <c r="P161" s="83"/>
    </row>
    <row r="162" spans="1:20" ht="20.100000000000001" customHeight="1">
      <c r="B162" s="442"/>
      <c r="C162" s="443"/>
      <c r="D162" s="443"/>
      <c r="E162" s="444"/>
      <c r="F162" s="232" t="s">
        <v>2463</v>
      </c>
      <c r="G162" s="140"/>
      <c r="H162" s="140"/>
      <c r="I162" s="140"/>
      <c r="J162" s="141"/>
      <c r="K162" s="81" t="s">
        <v>2562</v>
      </c>
      <c r="L162" s="81"/>
      <c r="M162" s="81"/>
      <c r="N162" s="81"/>
      <c r="O162" s="82"/>
      <c r="P162" s="83"/>
    </row>
    <row r="163" spans="1:20" ht="20.100000000000001" customHeight="1">
      <c r="B163" s="442"/>
      <c r="C163" s="443"/>
      <c r="D163" s="443"/>
      <c r="E163" s="444"/>
      <c r="F163" s="237" t="s">
        <v>2520</v>
      </c>
      <c r="G163" s="220"/>
      <c r="H163" s="220"/>
      <c r="I163" s="220"/>
      <c r="J163" s="221"/>
      <c r="K163" s="81" t="s">
        <v>2562</v>
      </c>
      <c r="L163" s="81"/>
      <c r="M163" s="81"/>
      <c r="N163" s="81"/>
      <c r="O163" s="82"/>
      <c r="P163" s="83"/>
    </row>
    <row r="164" spans="1:20" ht="20.100000000000001" customHeight="1">
      <c r="B164" s="442"/>
      <c r="C164" s="443"/>
      <c r="D164" s="443"/>
      <c r="E164" s="444"/>
      <c r="F164" s="78" t="s">
        <v>2521</v>
      </c>
      <c r="G164" s="79"/>
      <c r="H164" s="79"/>
      <c r="I164" s="79"/>
      <c r="J164" s="80"/>
      <c r="K164" s="81" t="s">
        <v>2562</v>
      </c>
      <c r="L164" s="81"/>
      <c r="M164" s="81"/>
      <c r="N164" s="81"/>
      <c r="O164" s="82"/>
      <c r="P164" s="83"/>
    </row>
    <row r="165" spans="1:20" customFormat="1" ht="33.75" customHeight="1">
      <c r="A165" s="4"/>
      <c r="B165" s="442"/>
      <c r="C165" s="443"/>
      <c r="D165" s="443"/>
      <c r="E165" s="444"/>
      <c r="F165" s="78" t="s">
        <v>2471</v>
      </c>
      <c r="G165" s="79"/>
      <c r="H165" s="79"/>
      <c r="I165" s="79"/>
      <c r="J165" s="80"/>
      <c r="K165" s="81" t="s">
        <v>2562</v>
      </c>
      <c r="L165" s="81"/>
      <c r="M165" s="81"/>
      <c r="N165" s="81"/>
      <c r="O165" s="82"/>
      <c r="P165" s="83"/>
      <c r="T165" s="69"/>
    </row>
    <row r="166" spans="1:20" customFormat="1" ht="33.75" customHeight="1">
      <c r="A166" s="4"/>
      <c r="B166" s="442"/>
      <c r="C166" s="443"/>
      <c r="D166" s="443"/>
      <c r="E166" s="444"/>
      <c r="F166" s="78" t="s">
        <v>2472</v>
      </c>
      <c r="G166" s="79"/>
      <c r="H166" s="79"/>
      <c r="I166" s="79"/>
      <c r="J166" s="80"/>
      <c r="K166" s="81" t="s">
        <v>2562</v>
      </c>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t="s">
        <v>2562</v>
      </c>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t="s">
        <v>2562</v>
      </c>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t="s">
        <v>2563</v>
      </c>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t="s">
        <v>2562</v>
      </c>
      <c r="L170" s="81"/>
      <c r="M170" s="81"/>
      <c r="N170" s="81"/>
      <c r="O170" s="82"/>
      <c r="P170" s="83"/>
    </row>
    <row r="171" spans="1:20" ht="20.100000000000001" customHeight="1">
      <c r="B171" s="442"/>
      <c r="C171" s="443"/>
      <c r="D171" s="443"/>
      <c r="E171" s="444"/>
      <c r="F171" s="257"/>
      <c r="G171" s="223"/>
      <c r="H171" s="224"/>
      <c r="I171" s="100" t="s">
        <v>95</v>
      </c>
      <c r="J171" s="101"/>
      <c r="K171" s="81" t="s">
        <v>2562</v>
      </c>
      <c r="L171" s="81"/>
      <c r="M171" s="81"/>
      <c r="N171" s="81"/>
      <c r="O171" s="82"/>
      <c r="P171" s="83"/>
    </row>
    <row r="172" spans="1:20" ht="20.100000000000001" customHeight="1">
      <c r="B172" s="442"/>
      <c r="C172" s="443"/>
      <c r="D172" s="443"/>
      <c r="E172" s="444"/>
      <c r="F172" s="251"/>
      <c r="G172" s="252"/>
      <c r="H172" s="249"/>
      <c r="I172" s="280" t="s">
        <v>96</v>
      </c>
      <c r="J172" s="281"/>
      <c r="K172" s="81" t="s">
        <v>2562</v>
      </c>
      <c r="L172" s="81"/>
      <c r="M172" s="81"/>
      <c r="N172" s="81"/>
      <c r="O172" s="82"/>
      <c r="P172" s="83"/>
    </row>
    <row r="173" spans="1:20" ht="20.100000000000001" customHeight="1">
      <c r="B173" s="442"/>
      <c r="C173" s="443"/>
      <c r="D173" s="443"/>
      <c r="E173" s="444"/>
      <c r="F173" s="95" t="s">
        <v>2516</v>
      </c>
      <c r="G173" s="96"/>
      <c r="H173" s="97"/>
      <c r="I173" s="100" t="s">
        <v>94</v>
      </c>
      <c r="J173" s="101"/>
      <c r="K173" s="81" t="s">
        <v>2562</v>
      </c>
      <c r="L173" s="81"/>
      <c r="M173" s="81"/>
      <c r="N173" s="81"/>
      <c r="O173" s="82"/>
      <c r="P173" s="83"/>
    </row>
    <row r="174" spans="1:20" ht="20.100000000000001" customHeight="1">
      <c r="B174" s="442"/>
      <c r="C174" s="443"/>
      <c r="D174" s="443"/>
      <c r="E174" s="444"/>
      <c r="F174" s="95"/>
      <c r="G174" s="96"/>
      <c r="H174" s="97"/>
      <c r="I174" s="100" t="s">
        <v>95</v>
      </c>
      <c r="J174" s="101"/>
      <c r="K174" s="81" t="s">
        <v>2562</v>
      </c>
      <c r="L174" s="81"/>
      <c r="M174" s="81"/>
      <c r="N174" s="81"/>
      <c r="O174" s="82"/>
      <c r="P174" s="83"/>
    </row>
    <row r="175" spans="1:20" ht="20.100000000000001" customHeight="1">
      <c r="B175" s="442"/>
      <c r="C175" s="443"/>
      <c r="D175" s="443"/>
      <c r="E175" s="444"/>
      <c r="F175" s="95"/>
      <c r="G175" s="96"/>
      <c r="H175" s="97"/>
      <c r="I175" s="280" t="s">
        <v>96</v>
      </c>
      <c r="J175" s="281"/>
      <c r="K175" s="81" t="s">
        <v>2563</v>
      </c>
      <c r="L175" s="81"/>
      <c r="M175" s="81"/>
      <c r="N175" s="81"/>
      <c r="O175" s="82"/>
      <c r="P175" s="83"/>
    </row>
    <row r="176" spans="1:20" ht="20.100000000000001" customHeight="1">
      <c r="B176" s="442"/>
      <c r="C176" s="443"/>
      <c r="D176" s="443"/>
      <c r="E176" s="444"/>
      <c r="F176" s="95"/>
      <c r="G176" s="96"/>
      <c r="H176" s="97"/>
      <c r="I176" s="100" t="s">
        <v>413</v>
      </c>
      <c r="J176" s="101"/>
      <c r="K176" s="81" t="s">
        <v>2562</v>
      </c>
      <c r="L176" s="81"/>
      <c r="M176" s="81"/>
      <c r="N176" s="81"/>
      <c r="O176" s="82"/>
      <c r="P176" s="83"/>
    </row>
    <row r="177" spans="1:20" customFormat="1" ht="30" customHeight="1">
      <c r="A177" s="2"/>
      <c r="B177" s="442"/>
      <c r="C177" s="443"/>
      <c r="D177" s="443"/>
      <c r="E177" s="444"/>
      <c r="F177" s="95"/>
      <c r="G177" s="96"/>
      <c r="H177" s="97"/>
      <c r="I177" s="100" t="s">
        <v>2475</v>
      </c>
      <c r="J177" s="101"/>
      <c r="K177" s="81" t="s">
        <v>2562</v>
      </c>
      <c r="L177" s="81"/>
      <c r="M177" s="81"/>
      <c r="N177" s="81"/>
      <c r="O177" s="82"/>
      <c r="P177" s="83"/>
      <c r="T177" s="69"/>
    </row>
    <row r="178" spans="1:20" customFormat="1" ht="30" customHeight="1">
      <c r="A178" s="2"/>
      <c r="B178" s="442"/>
      <c r="C178" s="443"/>
      <c r="D178" s="443"/>
      <c r="E178" s="444"/>
      <c r="F178" s="95"/>
      <c r="G178" s="96"/>
      <c r="H178" s="97"/>
      <c r="I178" s="100" t="s">
        <v>2476</v>
      </c>
      <c r="J178" s="101"/>
      <c r="K178" s="81" t="s">
        <v>2562</v>
      </c>
      <c r="L178" s="81"/>
      <c r="M178" s="81"/>
      <c r="N178" s="81"/>
      <c r="O178" s="82"/>
      <c r="P178" s="83"/>
      <c r="T178" s="69"/>
    </row>
    <row r="179" spans="1:20" customFormat="1" ht="30" customHeight="1">
      <c r="A179" s="2"/>
      <c r="B179" s="442"/>
      <c r="C179" s="443"/>
      <c r="D179" s="443"/>
      <c r="E179" s="444"/>
      <c r="F179" s="95"/>
      <c r="G179" s="96"/>
      <c r="H179" s="97"/>
      <c r="I179" s="100" t="s">
        <v>2477</v>
      </c>
      <c r="J179" s="101"/>
      <c r="K179" s="81" t="s">
        <v>2562</v>
      </c>
      <c r="L179" s="81"/>
      <c r="M179" s="81"/>
      <c r="N179" s="81"/>
      <c r="O179" s="82"/>
      <c r="P179" s="83"/>
      <c r="T179" s="69"/>
    </row>
    <row r="180" spans="1:20" customFormat="1" ht="30" customHeight="1">
      <c r="A180" s="2"/>
      <c r="B180" s="442"/>
      <c r="C180" s="443"/>
      <c r="D180" s="443"/>
      <c r="E180" s="444"/>
      <c r="F180" s="95"/>
      <c r="G180" s="96"/>
      <c r="H180" s="97"/>
      <c r="I180" s="100" t="s">
        <v>2478</v>
      </c>
      <c r="J180" s="101"/>
      <c r="K180" s="81" t="s">
        <v>2562</v>
      </c>
      <c r="L180" s="81"/>
      <c r="M180" s="81"/>
      <c r="N180" s="81"/>
      <c r="O180" s="82"/>
      <c r="P180" s="83"/>
      <c r="T180" s="69"/>
    </row>
    <row r="181" spans="1:20" customFormat="1" ht="30" customHeight="1">
      <c r="A181" s="2"/>
      <c r="B181" s="442"/>
      <c r="C181" s="443"/>
      <c r="D181" s="443"/>
      <c r="E181" s="444"/>
      <c r="F181" s="95"/>
      <c r="G181" s="96"/>
      <c r="H181" s="97"/>
      <c r="I181" s="100" t="s">
        <v>2479</v>
      </c>
      <c r="J181" s="101"/>
      <c r="K181" s="81" t="s">
        <v>2562</v>
      </c>
      <c r="L181" s="81"/>
      <c r="M181" s="81"/>
      <c r="N181" s="81"/>
      <c r="O181" s="82"/>
      <c r="P181" s="83"/>
      <c r="T181" s="69"/>
    </row>
    <row r="182" spans="1:20" customFormat="1" ht="30" customHeight="1">
      <c r="A182" s="2"/>
      <c r="B182" s="442"/>
      <c r="C182" s="443"/>
      <c r="D182" s="443"/>
      <c r="E182" s="444"/>
      <c r="F182" s="95"/>
      <c r="G182" s="96"/>
      <c r="H182" s="97"/>
      <c r="I182" s="100" t="s">
        <v>2480</v>
      </c>
      <c r="J182" s="101"/>
      <c r="K182" s="81" t="s">
        <v>2562</v>
      </c>
      <c r="L182" s="81"/>
      <c r="M182" s="81"/>
      <c r="N182" s="81"/>
      <c r="O182" s="82"/>
      <c r="P182" s="83"/>
      <c r="T182" s="69"/>
    </row>
    <row r="183" spans="1:20" customFormat="1" ht="30" customHeight="1">
      <c r="A183" s="2"/>
      <c r="B183" s="442"/>
      <c r="C183" s="443"/>
      <c r="D183" s="443"/>
      <c r="E183" s="444"/>
      <c r="F183" s="95"/>
      <c r="G183" s="96"/>
      <c r="H183" s="97"/>
      <c r="I183" s="100" t="s">
        <v>2481</v>
      </c>
      <c r="J183" s="101"/>
      <c r="K183" s="81" t="s">
        <v>2562</v>
      </c>
      <c r="L183" s="81"/>
      <c r="M183" s="81"/>
      <c r="N183" s="81"/>
      <c r="O183" s="82"/>
      <c r="P183" s="83"/>
      <c r="T183" s="69"/>
    </row>
    <row r="184" spans="1:20" customFormat="1" ht="30" customHeight="1">
      <c r="A184" s="2"/>
      <c r="B184" s="442"/>
      <c r="C184" s="443"/>
      <c r="D184" s="443"/>
      <c r="E184" s="444"/>
      <c r="F184" s="95"/>
      <c r="G184" s="96"/>
      <c r="H184" s="97"/>
      <c r="I184" s="100" t="s">
        <v>2482</v>
      </c>
      <c r="J184" s="101"/>
      <c r="K184" s="81" t="s">
        <v>2562</v>
      </c>
      <c r="L184" s="81"/>
      <c r="M184" s="81"/>
      <c r="N184" s="81"/>
      <c r="O184" s="82"/>
      <c r="P184" s="83"/>
      <c r="T184" s="69"/>
    </row>
    <row r="185" spans="1:20" customFormat="1" ht="30" customHeight="1">
      <c r="A185" s="2"/>
      <c r="B185" s="442"/>
      <c r="C185" s="443"/>
      <c r="D185" s="443"/>
      <c r="E185" s="444"/>
      <c r="F185" s="95"/>
      <c r="G185" s="96"/>
      <c r="H185" s="97"/>
      <c r="I185" s="100" t="s">
        <v>2483</v>
      </c>
      <c r="J185" s="101"/>
      <c r="K185" s="81" t="s">
        <v>2562</v>
      </c>
      <c r="L185" s="81"/>
      <c r="M185" s="81"/>
      <c r="N185" s="81"/>
      <c r="O185" s="82"/>
      <c r="P185" s="83"/>
      <c r="T185" s="69"/>
    </row>
    <row r="186" spans="1:20" customFormat="1" ht="30" customHeight="1">
      <c r="A186" s="2"/>
      <c r="B186" s="442"/>
      <c r="C186" s="443"/>
      <c r="D186" s="443"/>
      <c r="E186" s="444"/>
      <c r="F186" s="95"/>
      <c r="G186" s="96"/>
      <c r="H186" s="97"/>
      <c r="I186" s="100" t="s">
        <v>2484</v>
      </c>
      <c r="J186" s="101"/>
      <c r="K186" s="81" t="s">
        <v>2562</v>
      </c>
      <c r="L186" s="81"/>
      <c r="M186" s="81"/>
      <c r="N186" s="81"/>
      <c r="O186" s="82"/>
      <c r="P186" s="83"/>
      <c r="T186" s="69"/>
    </row>
    <row r="187" spans="1:20" customFormat="1" ht="30" customHeight="1">
      <c r="A187" s="2"/>
      <c r="B187" s="442"/>
      <c r="C187" s="443"/>
      <c r="D187" s="443"/>
      <c r="E187" s="444"/>
      <c r="F187" s="95"/>
      <c r="G187" s="96"/>
      <c r="H187" s="97"/>
      <c r="I187" s="100" t="s">
        <v>2485</v>
      </c>
      <c r="J187" s="101"/>
      <c r="K187" s="81" t="s">
        <v>2562</v>
      </c>
      <c r="L187" s="81"/>
      <c r="M187" s="81"/>
      <c r="N187" s="81"/>
      <c r="O187" s="82"/>
      <c r="P187" s="83"/>
      <c r="T187" s="69"/>
    </row>
    <row r="188" spans="1:20" customFormat="1" ht="30" customHeight="1">
      <c r="A188" s="2"/>
      <c r="B188" s="442"/>
      <c r="C188" s="443"/>
      <c r="D188" s="443"/>
      <c r="E188" s="444"/>
      <c r="F188" s="95"/>
      <c r="G188" s="96"/>
      <c r="H188" s="97"/>
      <c r="I188" s="100" t="s">
        <v>2486</v>
      </c>
      <c r="J188" s="101"/>
      <c r="K188" s="81" t="s">
        <v>2562</v>
      </c>
      <c r="L188" s="81"/>
      <c r="M188" s="81"/>
      <c r="N188" s="81"/>
      <c r="O188" s="82"/>
      <c r="P188" s="83"/>
      <c r="T188" s="69"/>
    </row>
    <row r="189" spans="1:20" customFormat="1" ht="30" customHeight="1">
      <c r="A189" s="2"/>
      <c r="B189" s="442"/>
      <c r="C189" s="443"/>
      <c r="D189" s="443"/>
      <c r="E189" s="444"/>
      <c r="F189" s="95"/>
      <c r="G189" s="96"/>
      <c r="H189" s="97"/>
      <c r="I189" s="100" t="s">
        <v>2487</v>
      </c>
      <c r="J189" s="101"/>
      <c r="K189" s="81" t="s">
        <v>2562</v>
      </c>
      <c r="L189" s="81"/>
      <c r="M189" s="81"/>
      <c r="N189" s="81"/>
      <c r="O189" s="82"/>
      <c r="P189" s="83"/>
      <c r="T189" s="69"/>
    </row>
    <row r="190" spans="1:20" customFormat="1" ht="30" customHeight="1">
      <c r="A190" s="2"/>
      <c r="B190" s="442"/>
      <c r="C190" s="443"/>
      <c r="D190" s="443"/>
      <c r="E190" s="444"/>
      <c r="F190" s="95"/>
      <c r="G190" s="96"/>
      <c r="H190" s="97"/>
      <c r="I190" s="100" t="s">
        <v>2488</v>
      </c>
      <c r="J190" s="101"/>
      <c r="K190" s="81" t="s">
        <v>2562</v>
      </c>
      <c r="L190" s="81"/>
      <c r="M190" s="81"/>
      <c r="N190" s="81"/>
      <c r="O190" s="82"/>
      <c r="P190" s="83"/>
      <c r="T190" s="69"/>
    </row>
    <row r="191" spans="1:20" ht="20.100000000000001" customHeight="1">
      <c r="B191" s="219" t="s">
        <v>97</v>
      </c>
      <c r="C191" s="220"/>
      <c r="D191" s="220"/>
      <c r="E191" s="220"/>
      <c r="F191" s="221"/>
      <c r="G191" s="83" t="s">
        <v>2562</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2577</v>
      </c>
      <c r="G196" s="202" t="s">
        <v>456</v>
      </c>
      <c r="H196" s="202"/>
      <c r="I196" s="202"/>
      <c r="J196" s="202"/>
      <c r="K196" s="202"/>
      <c r="L196" s="202"/>
      <c r="M196" s="202"/>
      <c r="N196" s="202"/>
      <c r="O196" s="202"/>
      <c r="P196" s="216"/>
    </row>
    <row r="197" spans="1:20" ht="20.100000000000001" customHeight="1">
      <c r="B197" s="152"/>
      <c r="C197" s="90"/>
      <c r="D197" s="90"/>
      <c r="E197" s="90"/>
      <c r="F197" s="14" t="s">
        <v>2577</v>
      </c>
      <c r="G197" s="140" t="s">
        <v>457</v>
      </c>
      <c r="H197" s="140"/>
      <c r="I197" s="140"/>
      <c r="J197" s="140"/>
      <c r="K197" s="140"/>
      <c r="L197" s="140"/>
      <c r="M197" s="140"/>
      <c r="N197" s="140"/>
      <c r="O197" s="140"/>
      <c r="P197" s="200"/>
    </row>
    <row r="198" spans="1:20" ht="20.100000000000001" customHeight="1">
      <c r="B198" s="152"/>
      <c r="C198" s="90"/>
      <c r="D198" s="90"/>
      <c r="E198" s="90"/>
      <c r="F198" s="14" t="s">
        <v>2577</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2578</v>
      </c>
      <c r="J200" s="92"/>
      <c r="K200" s="92"/>
      <c r="L200" s="92"/>
      <c r="M200" s="92"/>
      <c r="N200" s="92"/>
      <c r="O200" s="93"/>
      <c r="P200" s="94"/>
    </row>
    <row r="201" spans="1:20" ht="39.950000000000003" customHeight="1">
      <c r="B201" s="293"/>
      <c r="C201" s="294"/>
      <c r="D201" s="106"/>
      <c r="E201" s="107"/>
      <c r="F201" s="90" t="s">
        <v>103</v>
      </c>
      <c r="G201" s="90"/>
      <c r="H201" s="90"/>
      <c r="I201" s="91" t="s">
        <v>2579</v>
      </c>
      <c r="J201" s="92"/>
      <c r="K201" s="92"/>
      <c r="L201" s="92"/>
      <c r="M201" s="92"/>
      <c r="N201" s="92"/>
      <c r="O201" s="93"/>
      <c r="P201" s="94"/>
    </row>
    <row r="202" spans="1:20" ht="79.5" customHeight="1">
      <c r="B202" s="293"/>
      <c r="C202" s="294"/>
      <c r="D202" s="106"/>
      <c r="E202" s="107"/>
      <c r="F202" s="90" t="s">
        <v>104</v>
      </c>
      <c r="G202" s="90"/>
      <c r="H202" s="90"/>
      <c r="I202" s="91" t="s">
        <v>2580</v>
      </c>
      <c r="J202" s="92"/>
      <c r="K202" s="92"/>
      <c r="L202" s="92"/>
      <c r="M202" s="92"/>
      <c r="N202" s="92"/>
      <c r="O202" s="93"/>
      <c r="P202" s="94"/>
    </row>
    <row r="203" spans="1:20" ht="79.5" customHeight="1">
      <c r="B203" s="293"/>
      <c r="C203" s="294"/>
      <c r="D203" s="106"/>
      <c r="E203" s="107"/>
      <c r="F203" s="90" t="s">
        <v>414</v>
      </c>
      <c r="G203" s="90"/>
      <c r="H203" s="90"/>
      <c r="I203" s="91" t="s">
        <v>2580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2563</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2562</v>
      </c>
      <c r="N205" s="98"/>
      <c r="O205" s="98"/>
      <c r="P205" s="99"/>
      <c r="T205" s="69"/>
    </row>
    <row r="206" spans="1:20" ht="39.950000000000003" customHeight="1">
      <c r="B206" s="293"/>
      <c r="C206" s="294"/>
      <c r="D206" s="104">
        <v>2</v>
      </c>
      <c r="E206" s="105"/>
      <c r="F206" s="90" t="s">
        <v>5</v>
      </c>
      <c r="G206" s="90"/>
      <c r="H206" s="90"/>
      <c r="I206" s="87" t="s">
        <v>2581</v>
      </c>
      <c r="J206" s="88"/>
      <c r="K206" s="88"/>
      <c r="L206" s="88"/>
      <c r="M206" s="88"/>
      <c r="N206" s="88"/>
      <c r="O206" s="88"/>
      <c r="P206" s="89"/>
    </row>
    <row r="207" spans="1:20" ht="39.950000000000003" customHeight="1">
      <c r="B207" s="293"/>
      <c r="C207" s="294"/>
      <c r="D207" s="106"/>
      <c r="E207" s="107"/>
      <c r="F207" s="90" t="s">
        <v>103</v>
      </c>
      <c r="G207" s="90"/>
      <c r="H207" s="90"/>
      <c r="I207" s="91" t="s">
        <v>2582</v>
      </c>
      <c r="J207" s="92"/>
      <c r="K207" s="92"/>
      <c r="L207" s="92"/>
      <c r="M207" s="92"/>
      <c r="N207" s="92"/>
      <c r="O207" s="93"/>
      <c r="P207" s="94"/>
    </row>
    <row r="208" spans="1:20" ht="79.5" customHeight="1">
      <c r="B208" s="293"/>
      <c r="C208" s="294"/>
      <c r="D208" s="106"/>
      <c r="E208" s="107"/>
      <c r="F208" s="90" t="s">
        <v>104</v>
      </c>
      <c r="G208" s="90"/>
      <c r="H208" s="90"/>
      <c r="I208" s="91" t="s">
        <v>2583</v>
      </c>
      <c r="J208" s="92"/>
      <c r="K208" s="92"/>
      <c r="L208" s="92"/>
      <c r="M208" s="92"/>
      <c r="N208" s="92"/>
      <c r="O208" s="93"/>
      <c r="P208" s="94"/>
    </row>
    <row r="209" spans="1:20" ht="79.5" customHeight="1">
      <c r="B209" s="293"/>
      <c r="C209" s="294"/>
      <c r="D209" s="106"/>
      <c r="E209" s="107"/>
      <c r="F209" s="90" t="s">
        <v>414</v>
      </c>
      <c r="G209" s="90"/>
      <c r="H209" s="90"/>
      <c r="I209" s="91" t="s">
        <v>2583</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2563</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2562</v>
      </c>
      <c r="N211" s="98"/>
      <c r="O211" s="98"/>
      <c r="P211" s="99"/>
      <c r="T211" s="69"/>
    </row>
    <row r="212" spans="1:20" ht="39.950000000000003" customHeight="1">
      <c r="B212" s="293"/>
      <c r="C212" s="294"/>
      <c r="D212" s="104">
        <v>3</v>
      </c>
      <c r="E212" s="105"/>
      <c r="F212" s="90" t="s">
        <v>5</v>
      </c>
      <c r="G212" s="90"/>
      <c r="H212" s="90"/>
      <c r="I212" s="87" t="s">
        <v>2584</v>
      </c>
      <c r="J212" s="88"/>
      <c r="K212" s="88"/>
      <c r="L212" s="88"/>
      <c r="M212" s="88"/>
      <c r="N212" s="88"/>
      <c r="O212" s="88"/>
      <c r="P212" s="89"/>
    </row>
    <row r="213" spans="1:20" ht="39.950000000000003" customHeight="1">
      <c r="B213" s="293"/>
      <c r="C213" s="294"/>
      <c r="D213" s="106"/>
      <c r="E213" s="107"/>
      <c r="F213" s="90" t="s">
        <v>103</v>
      </c>
      <c r="G213" s="90"/>
      <c r="H213" s="90"/>
      <c r="I213" s="91" t="s">
        <v>2585</v>
      </c>
      <c r="J213" s="92"/>
      <c r="K213" s="92"/>
      <c r="L213" s="92"/>
      <c r="M213" s="92"/>
      <c r="N213" s="92"/>
      <c r="O213" s="93"/>
      <c r="P213" s="94"/>
    </row>
    <row r="214" spans="1:20" ht="79.5" customHeight="1">
      <c r="B214" s="293"/>
      <c r="C214" s="294"/>
      <c r="D214" s="106"/>
      <c r="E214" s="107"/>
      <c r="F214" s="90" t="s">
        <v>104</v>
      </c>
      <c r="G214" s="90"/>
      <c r="H214" s="90"/>
      <c r="I214" s="91" t="s">
        <v>2583</v>
      </c>
      <c r="J214" s="92"/>
      <c r="K214" s="92"/>
      <c r="L214" s="92"/>
      <c r="M214" s="92"/>
      <c r="N214" s="92"/>
      <c r="O214" s="93"/>
      <c r="P214" s="94"/>
    </row>
    <row r="215" spans="1:20" ht="79.5" customHeight="1">
      <c r="B215" s="293"/>
      <c r="C215" s="294"/>
      <c r="D215" s="106"/>
      <c r="E215" s="107"/>
      <c r="F215" s="90" t="s">
        <v>414</v>
      </c>
      <c r="G215" s="90"/>
      <c r="H215" s="90"/>
      <c r="I215" s="91" t="s">
        <v>2583</v>
      </c>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2563</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2562</v>
      </c>
      <c r="N217" s="98"/>
      <c r="O217" s="98"/>
      <c r="P217" s="99"/>
      <c r="T217" s="69"/>
    </row>
    <row r="218" spans="1:20" ht="39.950000000000003" customHeight="1">
      <c r="B218" s="293"/>
      <c r="C218" s="294"/>
      <c r="D218" s="104">
        <v>4</v>
      </c>
      <c r="E218" s="105"/>
      <c r="F218" s="90" t="s">
        <v>5</v>
      </c>
      <c r="G218" s="90"/>
      <c r="H218" s="90"/>
      <c r="I218" s="87" t="s">
        <v>2586</v>
      </c>
      <c r="J218" s="88"/>
      <c r="K218" s="88"/>
      <c r="L218" s="88"/>
      <c r="M218" s="88"/>
      <c r="N218" s="88"/>
      <c r="O218" s="88"/>
      <c r="P218" s="89"/>
    </row>
    <row r="219" spans="1:20" ht="39.950000000000003" customHeight="1">
      <c r="B219" s="293"/>
      <c r="C219" s="294"/>
      <c r="D219" s="106"/>
      <c r="E219" s="107"/>
      <c r="F219" s="90" t="s">
        <v>103</v>
      </c>
      <c r="G219" s="90"/>
      <c r="H219" s="90"/>
      <c r="I219" s="91" t="s">
        <v>2587</v>
      </c>
      <c r="J219" s="92"/>
      <c r="K219" s="92"/>
      <c r="L219" s="92"/>
      <c r="M219" s="92"/>
      <c r="N219" s="92"/>
      <c r="O219" s="93"/>
      <c r="P219" s="94"/>
    </row>
    <row r="220" spans="1:20" ht="79.5" customHeight="1">
      <c r="B220" s="293"/>
      <c r="C220" s="294"/>
      <c r="D220" s="106"/>
      <c r="E220" s="107"/>
      <c r="F220" s="90" t="s">
        <v>104</v>
      </c>
      <c r="G220" s="90"/>
      <c r="H220" s="90"/>
      <c r="I220" s="91" t="s">
        <v>2588</v>
      </c>
      <c r="J220" s="92"/>
      <c r="K220" s="92"/>
      <c r="L220" s="92"/>
      <c r="M220" s="92"/>
      <c r="N220" s="92"/>
      <c r="O220" s="93"/>
      <c r="P220" s="94"/>
    </row>
    <row r="221" spans="1:20" ht="79.5" customHeight="1">
      <c r="B221" s="293"/>
      <c r="C221" s="294"/>
      <c r="D221" s="106"/>
      <c r="E221" s="107"/>
      <c r="F221" s="90" t="s">
        <v>414</v>
      </c>
      <c r="G221" s="90"/>
      <c r="H221" s="90"/>
      <c r="I221" s="91" t="s">
        <v>2588</v>
      </c>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t="s">
        <v>2562</v>
      </c>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t="s">
        <v>2562</v>
      </c>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2562</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2584</v>
      </c>
      <c r="J234" s="92"/>
      <c r="K234" s="92"/>
      <c r="L234" s="92"/>
      <c r="M234" s="92"/>
      <c r="N234" s="92"/>
      <c r="O234" s="93"/>
      <c r="P234" s="94"/>
    </row>
    <row r="235" spans="1:20" ht="39.950000000000003" customHeight="1">
      <c r="B235" s="293"/>
      <c r="C235" s="294"/>
      <c r="D235" s="288"/>
      <c r="E235" s="107"/>
      <c r="F235" s="90" t="s">
        <v>103</v>
      </c>
      <c r="G235" s="90"/>
      <c r="H235" s="90"/>
      <c r="I235" s="91" t="s">
        <v>2585</v>
      </c>
      <c r="J235" s="92"/>
      <c r="K235" s="92"/>
      <c r="L235" s="92"/>
      <c r="M235" s="92"/>
      <c r="N235" s="92"/>
      <c r="O235" s="93"/>
      <c r="P235" s="94"/>
    </row>
    <row r="236" spans="1:20" ht="39.950000000000003" customHeight="1">
      <c r="B236" s="293"/>
      <c r="C236" s="294"/>
      <c r="D236" s="288"/>
      <c r="E236" s="107"/>
      <c r="F236" s="193" t="s">
        <v>105</v>
      </c>
      <c r="G236" s="193"/>
      <c r="H236" s="193"/>
      <c r="I236" s="91" t="s">
        <v>2589</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2562</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2562</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2563</v>
      </c>
      <c r="K262" s="81"/>
      <c r="L262" s="81"/>
      <c r="M262" s="81"/>
      <c r="N262" s="81"/>
      <c r="O262" s="82"/>
      <c r="P262" s="83"/>
      <c r="S262" s="15" t="str">
        <f>IF(J262="","未記入","")</f>
        <v/>
      </c>
    </row>
    <row r="263" spans="2:20" ht="120" customHeight="1">
      <c r="B263" s="152" t="s">
        <v>123</v>
      </c>
      <c r="C263" s="90"/>
      <c r="D263" s="90"/>
      <c r="E263" s="90"/>
      <c r="F263" s="87" t="s">
        <v>2590</v>
      </c>
      <c r="G263" s="88"/>
      <c r="H263" s="88"/>
      <c r="I263" s="88"/>
      <c r="J263" s="88"/>
      <c r="K263" s="88"/>
      <c r="L263" s="88"/>
      <c r="M263" s="88"/>
      <c r="N263" s="88"/>
      <c r="O263" s="88"/>
      <c r="P263" s="89"/>
    </row>
    <row r="264" spans="2:20" ht="60" customHeight="1">
      <c r="B264" s="152" t="s">
        <v>475</v>
      </c>
      <c r="C264" s="90"/>
      <c r="D264" s="90"/>
      <c r="E264" s="90"/>
      <c r="F264" s="87" t="s">
        <v>2591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2592</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2563</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2593</v>
      </c>
      <c r="K270" s="102"/>
      <c r="L270" s="102"/>
      <c r="M270" s="102"/>
      <c r="N270" s="102"/>
      <c r="O270" s="102"/>
      <c r="P270" s="103"/>
    </row>
    <row r="271" spans="2:20" ht="20.100000000000001" customHeight="1">
      <c r="B271" s="152" t="s">
        <v>127</v>
      </c>
      <c r="C271" s="90"/>
      <c r="D271" s="90"/>
      <c r="E271" s="90"/>
      <c r="F271" s="82">
        <v>67</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1</v>
      </c>
      <c r="O281" s="82"/>
      <c r="P281" s="83"/>
    </row>
    <row r="282" spans="1:20" ht="20.100000000000001" customHeight="1">
      <c r="B282" s="152" t="s">
        <v>136</v>
      </c>
      <c r="C282" s="90"/>
      <c r="D282" s="90"/>
      <c r="E282" s="244">
        <f>IF(OR($H$282&lt;&gt;"",$K$282&lt;&gt;""),SUM($H$282,$K$282),"")</f>
        <v>2</v>
      </c>
      <c r="F282" s="244"/>
      <c r="G282" s="244"/>
      <c r="H282" s="82">
        <v>2</v>
      </c>
      <c r="I282" s="98"/>
      <c r="J282" s="159"/>
      <c r="K282" s="81"/>
      <c r="L282" s="81"/>
      <c r="M282" s="81"/>
      <c r="N282" s="81">
        <v>1.5</v>
      </c>
      <c r="O282" s="82"/>
      <c r="P282" s="83"/>
    </row>
    <row r="283" spans="1:20" ht="20.100000000000001" customHeight="1">
      <c r="B283" s="320" t="s">
        <v>137</v>
      </c>
      <c r="C283" s="90"/>
      <c r="D283" s="90"/>
      <c r="E283" s="244">
        <f>IF(OR($H$283&lt;&gt;"",$K$283&lt;&gt;""),SUM($H$283,$K$283),"")</f>
        <v>25</v>
      </c>
      <c r="F283" s="244"/>
      <c r="G283" s="244"/>
      <c r="H283" s="82">
        <f>SUM(H284:J285)</f>
        <v>9</v>
      </c>
      <c r="I283" s="98"/>
      <c r="J283" s="159"/>
      <c r="K283" s="81">
        <f>SUM(K284:M285)</f>
        <v>16</v>
      </c>
      <c r="L283" s="81"/>
      <c r="M283" s="81"/>
      <c r="N283" s="81">
        <f>SUM(N284:P285)</f>
        <v>20.5</v>
      </c>
      <c r="O283" s="82"/>
      <c r="P283" s="83"/>
    </row>
    <row r="284" spans="1:20" ht="20.100000000000001" customHeight="1">
      <c r="B284" s="44"/>
      <c r="C284" s="90" t="s">
        <v>138</v>
      </c>
      <c r="D284" s="90"/>
      <c r="E284" s="244">
        <f>IF(OR($H$284&lt;&gt;"",$K$284&lt;&gt;""),SUM($H$284,$K$284),"")</f>
        <v>21</v>
      </c>
      <c r="F284" s="244"/>
      <c r="G284" s="244"/>
      <c r="H284" s="82">
        <v>7</v>
      </c>
      <c r="I284" s="98"/>
      <c r="J284" s="159"/>
      <c r="K284" s="81">
        <v>14</v>
      </c>
      <c r="L284" s="81"/>
      <c r="M284" s="81"/>
      <c r="N284" s="81">
        <v>16.7</v>
      </c>
      <c r="O284" s="82"/>
      <c r="P284" s="83"/>
    </row>
    <row r="285" spans="1:20" ht="20.100000000000001" customHeight="1">
      <c r="B285" s="45"/>
      <c r="C285" s="90" t="s">
        <v>139</v>
      </c>
      <c r="D285" s="90"/>
      <c r="E285" s="244">
        <f>IF(OR($H$285&lt;&gt;"",$K$285&lt;&gt;""),SUM($H$285,$K$285),"")</f>
        <v>4</v>
      </c>
      <c r="F285" s="244"/>
      <c r="G285" s="244"/>
      <c r="H285" s="82">
        <v>2</v>
      </c>
      <c r="I285" s="98"/>
      <c r="J285" s="159"/>
      <c r="K285" s="81">
        <v>2</v>
      </c>
      <c r="L285" s="81"/>
      <c r="M285" s="81"/>
      <c r="N285" s="81">
        <v>3.8</v>
      </c>
      <c r="O285" s="82"/>
      <c r="P285" s="83"/>
    </row>
    <row r="286" spans="1:20" ht="20.100000000000001" customHeight="1">
      <c r="B286" s="152" t="s">
        <v>140</v>
      </c>
      <c r="C286" s="90"/>
      <c r="D286" s="90"/>
      <c r="E286" s="244">
        <f>IF(OR($H$286&lt;&gt;"",$K$286&lt;&gt;""),SUM($H$286,$K$286),"")</f>
        <v>1</v>
      </c>
      <c r="F286" s="244"/>
      <c r="G286" s="244"/>
      <c r="H286" s="82">
        <v>1</v>
      </c>
      <c r="I286" s="98"/>
      <c r="J286" s="159"/>
      <c r="K286" s="81"/>
      <c r="L286" s="81"/>
      <c r="M286" s="81"/>
      <c r="N286" s="81">
        <v>1</v>
      </c>
      <c r="O286" s="82"/>
      <c r="P286" s="83"/>
    </row>
    <row r="287" spans="1:20" ht="20.100000000000001" customHeight="1">
      <c r="B287" s="152" t="s">
        <v>141</v>
      </c>
      <c r="C287" s="90"/>
      <c r="D287" s="90"/>
      <c r="E287" s="244">
        <f>IF(OR($H$287&lt;&gt;"",$K$287&lt;&gt;""),SUM($H$287,$K$287),"")</f>
        <v>2</v>
      </c>
      <c r="F287" s="244"/>
      <c r="G287" s="244"/>
      <c r="H287" s="82">
        <v>2</v>
      </c>
      <c r="I287" s="98"/>
      <c r="J287" s="159"/>
      <c r="K287" s="81"/>
      <c r="L287" s="81"/>
      <c r="M287" s="81"/>
      <c r="N287" s="81">
        <v>1.5</v>
      </c>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f>IF(OR($H$290&lt;&gt;"",$K$290&lt;&gt;""),SUM($H$290,$K$290),"")</f>
        <v>1</v>
      </c>
      <c r="F290" s="244"/>
      <c r="G290" s="244"/>
      <c r="H290" s="82">
        <v>1</v>
      </c>
      <c r="I290" s="98"/>
      <c r="J290" s="159"/>
      <c r="K290" s="81"/>
      <c r="L290" s="81"/>
      <c r="M290" s="81"/>
      <c r="N290" s="81">
        <v>1</v>
      </c>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c r="K302" s="81"/>
      <c r="L302" s="81"/>
      <c r="M302" s="81">
        <v>5</v>
      </c>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v>0</v>
      </c>
      <c r="N303" s="81"/>
      <c r="O303" s="82"/>
      <c r="P303" s="83"/>
    </row>
    <row r="304" spans="2:20" ht="20.100000000000001" customHeight="1">
      <c r="B304" s="152" t="s">
        <v>390</v>
      </c>
      <c r="C304" s="90"/>
      <c r="D304" s="90"/>
      <c r="E304" s="90"/>
      <c r="F304" s="90"/>
      <c r="G304" s="100">
        <f>IF(OR($J$304&lt;&gt;"",$M$304&lt;&gt;""),SUM($J$304,$M$304),"")</f>
        <v>4</v>
      </c>
      <c r="H304" s="138"/>
      <c r="I304" s="101"/>
      <c r="J304" s="81">
        <v>1</v>
      </c>
      <c r="K304" s="81"/>
      <c r="L304" s="81"/>
      <c r="M304" s="81">
        <v>3</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f>IF(OR($J$314&lt;&gt;"",$M$314&lt;&gt;""),SUM($J$314,$M$314),"")</f>
        <v>1</v>
      </c>
      <c r="H314" s="138"/>
      <c r="I314" s="101"/>
      <c r="J314" s="81">
        <v>1</v>
      </c>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19</v>
      </c>
      <c r="H320" s="47" t="s">
        <v>486</v>
      </c>
      <c r="I320" s="29">
        <v>0</v>
      </c>
      <c r="J320" s="47" t="s">
        <v>487</v>
      </c>
      <c r="K320" s="48" t="s">
        <v>435</v>
      </c>
      <c r="L320" s="29">
        <v>7</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3</v>
      </c>
      <c r="G323" s="268"/>
      <c r="H323" s="268"/>
      <c r="I323" s="268"/>
      <c r="J323" s="51" t="s">
        <v>477</v>
      </c>
      <c r="K323" s="267">
        <v>3</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2594</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2.6</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2562</v>
      </c>
      <c r="M338" s="147"/>
      <c r="N338" s="147"/>
      <c r="O338" s="147"/>
      <c r="P338" s="148"/>
    </row>
    <row r="339" spans="2:20" ht="20.100000000000001" customHeight="1">
      <c r="B339" s="135"/>
      <c r="C339" s="136"/>
      <c r="D339" s="136"/>
      <c r="E339" s="136"/>
      <c r="F339" s="137"/>
      <c r="G339" s="237" t="s">
        <v>441</v>
      </c>
      <c r="H339" s="221"/>
      <c r="I339" s="82" t="s">
        <v>2562</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3</v>
      </c>
      <c r="H344" s="28">
        <v>0</v>
      </c>
      <c r="I344" s="28">
        <v>7</v>
      </c>
      <c r="J344" s="28">
        <v>21</v>
      </c>
      <c r="K344" s="28">
        <v>1</v>
      </c>
      <c r="L344" s="28">
        <v>0</v>
      </c>
      <c r="M344" s="28">
        <v>1</v>
      </c>
      <c r="N344" s="28">
        <v>0</v>
      </c>
      <c r="O344" s="28">
        <v>1</v>
      </c>
      <c r="P344" s="28">
        <v>0</v>
      </c>
      <c r="Q344" s="12"/>
    </row>
    <row r="345" spans="2:20" ht="20.100000000000001" customHeight="1">
      <c r="B345" s="219" t="s">
        <v>181</v>
      </c>
      <c r="C345" s="220"/>
      <c r="D345" s="220"/>
      <c r="E345" s="220"/>
      <c r="F345" s="221"/>
      <c r="G345" s="28">
        <v>4</v>
      </c>
      <c r="H345" s="28">
        <v>2</v>
      </c>
      <c r="I345" s="28">
        <v>4</v>
      </c>
      <c r="J345" s="28">
        <v>21</v>
      </c>
      <c r="K345" s="28">
        <v>1</v>
      </c>
      <c r="L345" s="28">
        <v>0</v>
      </c>
      <c r="M345" s="28">
        <v>0</v>
      </c>
      <c r="N345" s="28">
        <v>0</v>
      </c>
      <c r="O345" s="28">
        <v>0</v>
      </c>
      <c r="P345" s="28">
        <v>0</v>
      </c>
      <c r="Q345" s="12"/>
    </row>
    <row r="346" spans="2:20" ht="20.100000000000001" customHeight="1">
      <c r="B346" s="348" t="s">
        <v>182</v>
      </c>
      <c r="C346" s="349"/>
      <c r="D346" s="232" t="s">
        <v>183</v>
      </c>
      <c r="E346" s="140"/>
      <c r="F346" s="141"/>
      <c r="G346" s="28">
        <v>0</v>
      </c>
      <c r="H346" s="28">
        <v>0</v>
      </c>
      <c r="I346" s="28">
        <v>4</v>
      </c>
      <c r="J346" s="28">
        <v>3</v>
      </c>
      <c r="K346" s="28">
        <v>1</v>
      </c>
      <c r="L346" s="28">
        <v>0</v>
      </c>
      <c r="M346" s="28">
        <v>0</v>
      </c>
      <c r="N346" s="28">
        <v>0</v>
      </c>
      <c r="O346" s="28">
        <v>0</v>
      </c>
      <c r="P346" s="28">
        <v>0</v>
      </c>
      <c r="Q346" s="12"/>
    </row>
    <row r="347" spans="2:20" ht="20.100000000000001" customHeight="1">
      <c r="B347" s="350"/>
      <c r="C347" s="351"/>
      <c r="D347" s="237" t="s">
        <v>184</v>
      </c>
      <c r="E347" s="220"/>
      <c r="F347" s="221"/>
      <c r="G347" s="346">
        <v>0</v>
      </c>
      <c r="H347" s="346">
        <v>0</v>
      </c>
      <c r="I347" s="346">
        <v>1</v>
      </c>
      <c r="J347" s="346">
        <v>1</v>
      </c>
      <c r="K347" s="346">
        <v>0</v>
      </c>
      <c r="L347" s="346">
        <v>0</v>
      </c>
      <c r="M347" s="346">
        <v>0</v>
      </c>
      <c r="N347" s="346">
        <v>0</v>
      </c>
      <c r="O347" s="346">
        <v>0</v>
      </c>
      <c r="P347" s="346">
        <v>0</v>
      </c>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0</v>
      </c>
      <c r="H349" s="346">
        <v>1</v>
      </c>
      <c r="I349" s="346">
        <v>2</v>
      </c>
      <c r="J349" s="346">
        <v>2</v>
      </c>
      <c r="K349" s="346">
        <v>0</v>
      </c>
      <c r="L349" s="346">
        <v>0</v>
      </c>
      <c r="M349" s="346">
        <v>0</v>
      </c>
      <c r="N349" s="346">
        <v>0</v>
      </c>
      <c r="O349" s="346">
        <v>0</v>
      </c>
      <c r="P349" s="346">
        <v>0</v>
      </c>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0</v>
      </c>
      <c r="I351" s="346">
        <v>0</v>
      </c>
      <c r="J351" s="346">
        <v>4</v>
      </c>
      <c r="K351" s="346">
        <v>1</v>
      </c>
      <c r="L351" s="346">
        <v>0</v>
      </c>
      <c r="M351" s="346">
        <v>0</v>
      </c>
      <c r="N351" s="346">
        <v>0</v>
      </c>
      <c r="O351" s="346">
        <v>2</v>
      </c>
      <c r="P351" s="346">
        <v>0</v>
      </c>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1</v>
      </c>
      <c r="H353" s="28">
        <v>1</v>
      </c>
      <c r="I353" s="28">
        <v>1</v>
      </c>
      <c r="J353" s="28">
        <v>5</v>
      </c>
      <c r="K353" s="28">
        <v>1</v>
      </c>
      <c r="L353" s="28">
        <v>0</v>
      </c>
      <c r="M353" s="28">
        <v>1</v>
      </c>
      <c r="N353" s="28">
        <v>0</v>
      </c>
      <c r="O353" s="28">
        <v>0</v>
      </c>
      <c r="P353" s="28">
        <v>0</v>
      </c>
      <c r="Q353" s="12"/>
    </row>
    <row r="354" spans="1:20" ht="20.100000000000001" customHeight="1" thickBot="1">
      <c r="B354" s="181" t="s">
        <v>188</v>
      </c>
      <c r="C354" s="182"/>
      <c r="D354" s="182"/>
      <c r="E354" s="182"/>
      <c r="F354" s="182"/>
      <c r="G354" s="182"/>
      <c r="H354" s="267" t="s">
        <v>2563</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2595</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2596</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2562</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2562</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2597</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2598</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2599</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2600</v>
      </c>
      <c r="J375" s="81"/>
      <c r="K375" s="81"/>
      <c r="L375" s="81"/>
      <c r="M375" s="82" t="s">
        <v>2601</v>
      </c>
      <c r="N375" s="98"/>
      <c r="O375" s="98"/>
      <c r="P375" s="99"/>
    </row>
    <row r="376" spans="2:20" ht="20.100000000000001" customHeight="1">
      <c r="B376" s="152"/>
      <c r="C376" s="90"/>
      <c r="D376" s="90"/>
      <c r="E376" s="232" t="s">
        <v>210</v>
      </c>
      <c r="F376" s="140"/>
      <c r="G376" s="140"/>
      <c r="H376" s="141"/>
      <c r="I376" s="82">
        <v>80</v>
      </c>
      <c r="J376" s="98"/>
      <c r="K376" s="98"/>
      <c r="L376" s="55" t="s">
        <v>480</v>
      </c>
      <c r="M376" s="82">
        <v>86</v>
      </c>
      <c r="N376" s="98"/>
      <c r="O376" s="98"/>
      <c r="P376" s="40" t="s">
        <v>480</v>
      </c>
    </row>
    <row r="377" spans="2:20" ht="20.100000000000001" customHeight="1">
      <c r="B377" s="152" t="s">
        <v>45</v>
      </c>
      <c r="C377" s="90"/>
      <c r="D377" s="90"/>
      <c r="E377" s="232" t="s">
        <v>211</v>
      </c>
      <c r="F377" s="140"/>
      <c r="G377" s="140"/>
      <c r="H377" s="141"/>
      <c r="I377" s="82">
        <v>15.08</v>
      </c>
      <c r="J377" s="98"/>
      <c r="K377" s="98"/>
      <c r="L377" s="55" t="s">
        <v>472</v>
      </c>
      <c r="M377" s="82">
        <v>15.66</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f>SUM(I384:K390)</f>
        <v>242059</v>
      </c>
      <c r="J383" s="98"/>
      <c r="K383" s="98"/>
      <c r="L383" s="50" t="s">
        <v>481</v>
      </c>
      <c r="M383" s="82">
        <f>SUM(M384:O390)</f>
        <v>251733</v>
      </c>
      <c r="N383" s="98"/>
      <c r="O383" s="98"/>
      <c r="P383" s="37" t="s">
        <v>481</v>
      </c>
    </row>
    <row r="384" spans="2:20" ht="20.100000000000001" customHeight="1">
      <c r="B384" s="373"/>
      <c r="C384" s="232" t="s">
        <v>205</v>
      </c>
      <c r="D384" s="140"/>
      <c r="E384" s="140"/>
      <c r="F384" s="140"/>
      <c r="G384" s="140"/>
      <c r="H384" s="141"/>
      <c r="I384" s="82">
        <v>85000</v>
      </c>
      <c r="J384" s="98"/>
      <c r="K384" s="98"/>
      <c r="L384" s="50" t="s">
        <v>481</v>
      </c>
      <c r="M384" s="82">
        <v>85000</v>
      </c>
      <c r="N384" s="98"/>
      <c r="O384" s="98"/>
      <c r="P384" s="37" t="s">
        <v>481</v>
      </c>
    </row>
    <row r="385" spans="2:20" ht="20.100000000000001" customHeight="1">
      <c r="B385" s="152"/>
      <c r="C385" s="374" t="s">
        <v>207</v>
      </c>
      <c r="D385" s="245" t="s">
        <v>206</v>
      </c>
      <c r="E385" s="246"/>
      <c r="F385" s="246"/>
      <c r="G385" s="246"/>
      <c r="H385" s="247"/>
      <c r="I385" s="82">
        <v>20159</v>
      </c>
      <c r="J385" s="98"/>
      <c r="K385" s="98"/>
      <c r="L385" s="50" t="s">
        <v>481</v>
      </c>
      <c r="M385" s="82">
        <v>29833</v>
      </c>
      <c r="N385" s="98"/>
      <c r="O385" s="98"/>
      <c r="P385" s="37" t="s">
        <v>481</v>
      </c>
    </row>
    <row r="386" spans="2:20" ht="20.100000000000001" customHeight="1">
      <c r="B386" s="152"/>
      <c r="C386" s="374"/>
      <c r="D386" s="374" t="s">
        <v>208</v>
      </c>
      <c r="E386" s="232" t="s">
        <v>216</v>
      </c>
      <c r="F386" s="140"/>
      <c r="G386" s="140"/>
      <c r="H386" s="141"/>
      <c r="I386" s="82">
        <v>48600</v>
      </c>
      <c r="J386" s="98"/>
      <c r="K386" s="98"/>
      <c r="L386" s="50" t="s">
        <v>481</v>
      </c>
      <c r="M386" s="82">
        <v>48600</v>
      </c>
      <c r="N386" s="98"/>
      <c r="O386" s="98"/>
      <c r="P386" s="37" t="s">
        <v>481</v>
      </c>
    </row>
    <row r="387" spans="2:20" ht="20.100000000000001" customHeight="1">
      <c r="B387" s="152"/>
      <c r="C387" s="374"/>
      <c r="D387" s="374"/>
      <c r="E387" s="232" t="s">
        <v>217</v>
      </c>
      <c r="F387" s="140"/>
      <c r="G387" s="140"/>
      <c r="H387" s="141"/>
      <c r="I387" s="82">
        <v>66000</v>
      </c>
      <c r="J387" s="98"/>
      <c r="K387" s="98"/>
      <c r="L387" s="50" t="s">
        <v>481</v>
      </c>
      <c r="M387" s="82">
        <v>66000</v>
      </c>
      <c r="N387" s="98"/>
      <c r="O387" s="98"/>
      <c r="P387" s="37" t="s">
        <v>481</v>
      </c>
    </row>
    <row r="388" spans="2:20" ht="20.100000000000001" customHeight="1">
      <c r="B388" s="152"/>
      <c r="C388" s="374"/>
      <c r="D388" s="374"/>
      <c r="E388" s="232" t="s">
        <v>218</v>
      </c>
      <c r="F388" s="140"/>
      <c r="G388" s="140"/>
      <c r="H388" s="141"/>
      <c r="I388" s="82">
        <v>1650</v>
      </c>
      <c r="J388" s="98"/>
      <c r="K388" s="98"/>
      <c r="L388" s="50" t="s">
        <v>481</v>
      </c>
      <c r="M388" s="82">
        <v>1650</v>
      </c>
      <c r="N388" s="98"/>
      <c r="O388" s="98"/>
      <c r="P388" s="37" t="s">
        <v>481</v>
      </c>
    </row>
    <row r="389" spans="2:20" ht="20.100000000000001" customHeight="1">
      <c r="B389" s="152"/>
      <c r="C389" s="374"/>
      <c r="D389" s="374"/>
      <c r="E389" s="232" t="s">
        <v>219</v>
      </c>
      <c r="F389" s="140"/>
      <c r="G389" s="140"/>
      <c r="H389" s="141"/>
      <c r="I389" s="82">
        <v>11000</v>
      </c>
      <c r="J389" s="98"/>
      <c r="K389" s="98"/>
      <c r="L389" s="50" t="s">
        <v>481</v>
      </c>
      <c r="M389" s="82">
        <v>11000</v>
      </c>
      <c r="N389" s="98"/>
      <c r="O389" s="98"/>
      <c r="P389" s="37" t="s">
        <v>481</v>
      </c>
    </row>
    <row r="390" spans="2:20" ht="20.100000000000001" customHeight="1">
      <c r="B390" s="152"/>
      <c r="C390" s="374"/>
      <c r="D390" s="374"/>
      <c r="E390" s="232" t="s">
        <v>71</v>
      </c>
      <c r="F390" s="140"/>
      <c r="G390" s="140"/>
      <c r="H390" s="141"/>
      <c r="I390" s="82">
        <v>9650</v>
      </c>
      <c r="J390" s="98"/>
      <c r="K390" s="98"/>
      <c r="L390" s="50" t="s">
        <v>481</v>
      </c>
      <c r="M390" s="82">
        <v>9650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2602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t="s">
        <v>2603</v>
      </c>
      <c r="H399" s="88"/>
      <c r="I399" s="88"/>
      <c r="J399" s="88"/>
      <c r="K399" s="88"/>
      <c r="L399" s="88"/>
      <c r="M399" s="88"/>
      <c r="N399" s="88"/>
      <c r="O399" s="88"/>
      <c r="P399" s="89"/>
    </row>
    <row r="400" spans="2:20" ht="120" customHeight="1">
      <c r="B400" s="139" t="s">
        <v>217</v>
      </c>
      <c r="C400" s="140"/>
      <c r="D400" s="140"/>
      <c r="E400" s="140"/>
      <c r="F400" s="141"/>
      <c r="G400" s="87" t="s">
        <v>2604</v>
      </c>
      <c r="H400" s="88"/>
      <c r="I400" s="88"/>
      <c r="J400" s="88"/>
      <c r="K400" s="88"/>
      <c r="L400" s="88"/>
      <c r="M400" s="88"/>
      <c r="N400" s="88"/>
      <c r="O400" s="88"/>
      <c r="P400" s="89"/>
    </row>
    <row r="401" spans="2:20" ht="120" customHeight="1">
      <c r="B401" s="139" t="s">
        <v>216</v>
      </c>
      <c r="C401" s="140"/>
      <c r="D401" s="140"/>
      <c r="E401" s="140"/>
      <c r="F401" s="141"/>
      <c r="G401" s="87" t="s">
        <v>2605</v>
      </c>
      <c r="H401" s="88"/>
      <c r="I401" s="88"/>
      <c r="J401" s="88"/>
      <c r="K401" s="88"/>
      <c r="L401" s="88"/>
      <c r="M401" s="88"/>
      <c r="N401" s="88"/>
      <c r="O401" s="88"/>
      <c r="P401" s="89"/>
    </row>
    <row r="402" spans="2:20" ht="120" customHeight="1">
      <c r="B402" s="139" t="s">
        <v>219</v>
      </c>
      <c r="C402" s="140"/>
      <c r="D402" s="140"/>
      <c r="E402" s="140"/>
      <c r="F402" s="141"/>
      <c r="G402" s="87" t="s">
        <v>2606</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2607</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t="s">
        <v>2608</v>
      </c>
      <c r="K410" s="102"/>
      <c r="L410" s="102"/>
      <c r="M410" s="102"/>
      <c r="N410" s="102"/>
      <c r="O410" s="102"/>
      <c r="P410" s="103"/>
    </row>
    <row r="411" spans="2:20" ht="120" customHeight="1">
      <c r="B411" s="219" t="s">
        <v>565</v>
      </c>
      <c r="C411" s="220"/>
      <c r="D411" s="220"/>
      <c r="E411" s="220"/>
      <c r="F411" s="220"/>
      <c r="G411" s="220"/>
      <c r="H411" s="220"/>
      <c r="I411" s="221"/>
      <c r="J411" s="206" t="s">
        <v>2609</v>
      </c>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16</v>
      </c>
      <c r="I430" s="147"/>
      <c r="J430" s="147"/>
      <c r="K430" s="147"/>
      <c r="L430" s="147"/>
      <c r="M430" s="147"/>
      <c r="N430" s="147"/>
      <c r="O430" s="147"/>
      <c r="P430" s="49" t="s">
        <v>477</v>
      </c>
    </row>
    <row r="431" spans="1:20" ht="20.100000000000001" customHeight="1">
      <c r="B431" s="131"/>
      <c r="C431" s="119"/>
      <c r="D431" s="90" t="s">
        <v>245</v>
      </c>
      <c r="E431" s="90"/>
      <c r="F431" s="90"/>
      <c r="G431" s="90"/>
      <c r="H431" s="82">
        <v>51</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14</v>
      </c>
      <c r="I434" s="98"/>
      <c r="J434" s="98"/>
      <c r="K434" s="98"/>
      <c r="L434" s="98"/>
      <c r="M434" s="98"/>
      <c r="N434" s="98"/>
      <c r="O434" s="98"/>
      <c r="P434" s="37" t="s">
        <v>479</v>
      </c>
    </row>
    <row r="435" spans="2:16" ht="20.100000000000001" customHeight="1">
      <c r="B435" s="152"/>
      <c r="C435" s="90"/>
      <c r="D435" s="90" t="s">
        <v>249</v>
      </c>
      <c r="E435" s="90"/>
      <c r="F435" s="90"/>
      <c r="G435" s="90"/>
      <c r="H435" s="82">
        <v>51</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22</v>
      </c>
      <c r="I440" s="98"/>
      <c r="J440" s="98"/>
      <c r="K440" s="98"/>
      <c r="L440" s="98"/>
      <c r="M440" s="98"/>
      <c r="N440" s="98"/>
      <c r="O440" s="98"/>
      <c r="P440" s="37" t="s">
        <v>479</v>
      </c>
    </row>
    <row r="441" spans="2:16" ht="20.100000000000001" customHeight="1">
      <c r="B441" s="398"/>
      <c r="C441" s="399"/>
      <c r="D441" s="90" t="s">
        <v>255</v>
      </c>
      <c r="E441" s="90"/>
      <c r="F441" s="90"/>
      <c r="G441" s="90"/>
      <c r="H441" s="82">
        <v>17</v>
      </c>
      <c r="I441" s="98"/>
      <c r="J441" s="98"/>
      <c r="K441" s="98"/>
      <c r="L441" s="98"/>
      <c r="M441" s="98"/>
      <c r="N441" s="98"/>
      <c r="O441" s="98"/>
      <c r="P441" s="37" t="s">
        <v>479</v>
      </c>
    </row>
    <row r="442" spans="2:16" ht="20.100000000000001" customHeight="1">
      <c r="B442" s="398"/>
      <c r="C442" s="399"/>
      <c r="D442" s="90" t="s">
        <v>256</v>
      </c>
      <c r="E442" s="90"/>
      <c r="F442" s="90"/>
      <c r="G442" s="90"/>
      <c r="H442" s="82">
        <v>15</v>
      </c>
      <c r="I442" s="98"/>
      <c r="J442" s="98"/>
      <c r="K442" s="98"/>
      <c r="L442" s="98"/>
      <c r="M442" s="98"/>
      <c r="N442" s="98"/>
      <c r="O442" s="98"/>
      <c r="P442" s="37" t="s">
        <v>479</v>
      </c>
    </row>
    <row r="443" spans="2:16" ht="20.100000000000001" customHeight="1">
      <c r="B443" s="400"/>
      <c r="C443" s="401"/>
      <c r="D443" s="90" t="s">
        <v>257</v>
      </c>
      <c r="E443" s="90"/>
      <c r="F443" s="90"/>
      <c r="G443" s="90"/>
      <c r="H443" s="82">
        <v>7</v>
      </c>
      <c r="I443" s="98"/>
      <c r="J443" s="98"/>
      <c r="K443" s="98"/>
      <c r="L443" s="98"/>
      <c r="M443" s="98"/>
      <c r="N443" s="98"/>
      <c r="O443" s="98"/>
      <c r="P443" s="37" t="s">
        <v>479</v>
      </c>
    </row>
    <row r="444" spans="2:16" ht="20.100000000000001" customHeight="1">
      <c r="B444" s="152" t="s">
        <v>243</v>
      </c>
      <c r="C444" s="90"/>
      <c r="D444" s="90" t="s">
        <v>258</v>
      </c>
      <c r="E444" s="90"/>
      <c r="F444" s="90"/>
      <c r="G444" s="90"/>
      <c r="H444" s="82">
        <v>14</v>
      </c>
      <c r="I444" s="98"/>
      <c r="J444" s="98"/>
      <c r="K444" s="98"/>
      <c r="L444" s="98"/>
      <c r="M444" s="98"/>
      <c r="N444" s="98"/>
      <c r="O444" s="98"/>
      <c r="P444" s="37" t="s">
        <v>479</v>
      </c>
    </row>
    <row r="445" spans="2:16" ht="20.100000000000001" customHeight="1">
      <c r="B445" s="152"/>
      <c r="C445" s="90"/>
      <c r="D445" s="90" t="s">
        <v>259</v>
      </c>
      <c r="E445" s="90"/>
      <c r="F445" s="90"/>
      <c r="G445" s="90"/>
      <c r="H445" s="82">
        <v>14</v>
      </c>
      <c r="I445" s="98"/>
      <c r="J445" s="98"/>
      <c r="K445" s="98"/>
      <c r="L445" s="98"/>
      <c r="M445" s="98"/>
      <c r="N445" s="98"/>
      <c r="O445" s="98"/>
      <c r="P445" s="37" t="s">
        <v>479</v>
      </c>
    </row>
    <row r="446" spans="2:16" ht="20.100000000000001" customHeight="1">
      <c r="B446" s="152"/>
      <c r="C446" s="90"/>
      <c r="D446" s="90" t="s">
        <v>260</v>
      </c>
      <c r="E446" s="90"/>
      <c r="F446" s="90"/>
      <c r="G446" s="90"/>
      <c r="H446" s="82">
        <v>39</v>
      </c>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88.87</v>
      </c>
      <c r="I452" s="147"/>
      <c r="J452" s="147"/>
      <c r="K452" s="147"/>
      <c r="L452" s="147"/>
      <c r="M452" s="147"/>
      <c r="N452" s="147"/>
      <c r="O452" s="147"/>
      <c r="P452" s="49" t="s">
        <v>485</v>
      </c>
    </row>
    <row r="453" spans="2:20" ht="20.100000000000001" customHeight="1">
      <c r="B453" s="152" t="s">
        <v>266</v>
      </c>
      <c r="C453" s="90"/>
      <c r="D453" s="90"/>
      <c r="E453" s="90"/>
      <c r="F453" s="90"/>
      <c r="G453" s="90"/>
      <c r="H453" s="82">
        <f>SUM(H430:O431)</f>
        <v>67</v>
      </c>
      <c r="I453" s="98"/>
      <c r="J453" s="98"/>
      <c r="K453" s="98"/>
      <c r="L453" s="98"/>
      <c r="M453" s="98"/>
      <c r="N453" s="98"/>
      <c r="O453" s="98"/>
      <c r="P453" s="37" t="s">
        <v>477</v>
      </c>
    </row>
    <row r="454" spans="2:20" ht="20.100000000000001" customHeight="1">
      <c r="B454" s="152" t="s">
        <v>267</v>
      </c>
      <c r="C454" s="90"/>
      <c r="D454" s="90"/>
      <c r="E454" s="90"/>
      <c r="F454" s="90"/>
      <c r="G454" s="90"/>
      <c r="H454" s="82">
        <f>H453/67*100</f>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3</v>
      </c>
      <c r="I460" s="98"/>
      <c r="J460" s="98"/>
      <c r="K460" s="98"/>
      <c r="L460" s="98"/>
      <c r="M460" s="98"/>
      <c r="N460" s="98"/>
      <c r="O460" s="98"/>
      <c r="P460" s="37" t="s">
        <v>479</v>
      </c>
    </row>
    <row r="461" spans="2:20" ht="20.100000000000001" customHeight="1">
      <c r="B461" s="414"/>
      <c r="C461" s="415"/>
      <c r="D461" s="415"/>
      <c r="E461" s="90" t="s">
        <v>277</v>
      </c>
      <c r="F461" s="90"/>
      <c r="G461" s="90"/>
      <c r="H461" s="82">
        <v>5</v>
      </c>
      <c r="I461" s="98"/>
      <c r="J461" s="98"/>
      <c r="K461" s="98"/>
      <c r="L461" s="98"/>
      <c r="M461" s="98"/>
      <c r="N461" s="98"/>
      <c r="O461" s="98"/>
      <c r="P461" s="37" t="s">
        <v>479</v>
      </c>
    </row>
    <row r="462" spans="2:20" ht="20.100000000000001" customHeight="1">
      <c r="B462" s="414"/>
      <c r="C462" s="415"/>
      <c r="D462" s="415"/>
      <c r="E462" s="90" t="s">
        <v>415</v>
      </c>
      <c r="F462" s="90"/>
      <c r="G462" s="90"/>
      <c r="H462" s="82">
        <v>11</v>
      </c>
      <c r="I462" s="98"/>
      <c r="J462" s="98"/>
      <c r="K462" s="98"/>
      <c r="L462" s="98"/>
      <c r="M462" s="98"/>
      <c r="N462" s="98"/>
      <c r="O462" s="98"/>
      <c r="P462" s="37" t="s">
        <v>479</v>
      </c>
    </row>
    <row r="463" spans="2:20" ht="20.100000000000001" customHeight="1">
      <c r="B463" s="414"/>
      <c r="C463" s="415"/>
      <c r="D463" s="415"/>
      <c r="E463" s="90" t="s">
        <v>71</v>
      </c>
      <c r="F463" s="90"/>
      <c r="G463" s="90"/>
      <c r="H463" s="82">
        <v>4</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2610</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2611</v>
      </c>
      <c r="I474" s="88"/>
      <c r="J474" s="88"/>
      <c r="K474" s="88"/>
      <c r="L474" s="88"/>
      <c r="M474" s="88"/>
      <c r="N474" s="88"/>
      <c r="O474" s="88"/>
      <c r="P474" s="89"/>
    </row>
    <row r="475" spans="1:20" ht="20.100000000000001" customHeight="1">
      <c r="B475" s="408"/>
      <c r="C475" s="232" t="s">
        <v>14</v>
      </c>
      <c r="D475" s="140"/>
      <c r="E475" s="140"/>
      <c r="F475" s="140"/>
      <c r="G475" s="141"/>
      <c r="H475" s="228" t="s">
        <v>2551</v>
      </c>
      <c r="I475" s="229"/>
      <c r="J475" s="35" t="s">
        <v>469</v>
      </c>
      <c r="K475" s="229" t="s">
        <v>2552</v>
      </c>
      <c r="L475" s="229"/>
      <c r="M475" s="35" t="s">
        <v>469</v>
      </c>
      <c r="N475" s="229" t="s">
        <v>2553</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50000000000003" customHeight="1">
      <c r="B479" s="408"/>
      <c r="C479" s="232" t="s">
        <v>284</v>
      </c>
      <c r="D479" s="140"/>
      <c r="E479" s="140"/>
      <c r="F479" s="140"/>
      <c r="G479" s="141"/>
      <c r="H479" s="87" t="s">
        <v>2609</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2612</v>
      </c>
      <c r="I481" s="88"/>
      <c r="J481" s="88"/>
      <c r="K481" s="88"/>
      <c r="L481" s="88"/>
      <c r="M481" s="88"/>
      <c r="N481" s="88"/>
      <c r="O481" s="88"/>
      <c r="P481" s="89"/>
    </row>
    <row r="482" spans="2:16" ht="20.100000000000001" customHeight="1">
      <c r="B482" s="419"/>
      <c r="C482" s="232" t="s">
        <v>14</v>
      </c>
      <c r="D482" s="140"/>
      <c r="E482" s="140"/>
      <c r="F482" s="140"/>
      <c r="G482" s="141"/>
      <c r="H482" s="228" t="s">
        <v>2535</v>
      </c>
      <c r="I482" s="229"/>
      <c r="J482" s="35" t="s">
        <v>469</v>
      </c>
      <c r="K482" s="229" t="s">
        <v>2536</v>
      </c>
      <c r="L482" s="229"/>
      <c r="M482" s="35" t="s">
        <v>469</v>
      </c>
      <c r="N482" s="229" t="s">
        <v>2537</v>
      </c>
      <c r="O482" s="229"/>
      <c r="P482" s="230"/>
    </row>
    <row r="483" spans="2:16" ht="20.100000000000001" customHeight="1">
      <c r="B483" s="419"/>
      <c r="C483" s="237" t="s">
        <v>280</v>
      </c>
      <c r="D483" s="220"/>
      <c r="E483" s="221"/>
      <c r="F483" s="245" t="s">
        <v>281</v>
      </c>
      <c r="G483" s="247"/>
      <c r="H483" s="23">
        <v>8</v>
      </c>
      <c r="I483" s="35" t="s">
        <v>486</v>
      </c>
      <c r="J483" s="24">
        <v>30</v>
      </c>
      <c r="K483" s="35" t="s">
        <v>487</v>
      </c>
      <c r="L483" s="56" t="s">
        <v>435</v>
      </c>
      <c r="M483" s="24">
        <v>17</v>
      </c>
      <c r="N483" s="35" t="s">
        <v>486</v>
      </c>
      <c r="O483" s="24">
        <v>30</v>
      </c>
      <c r="P483" s="37" t="s">
        <v>487</v>
      </c>
    </row>
    <row r="484" spans="2:16" ht="20.100000000000001" customHeight="1">
      <c r="B484" s="419"/>
      <c r="C484" s="257"/>
      <c r="D484" s="223"/>
      <c r="E484" s="224"/>
      <c r="F484" s="245" t="s">
        <v>282</v>
      </c>
      <c r="G484" s="247"/>
      <c r="H484" s="23">
        <v>8</v>
      </c>
      <c r="I484" s="35" t="s">
        <v>486</v>
      </c>
      <c r="J484" s="24">
        <v>30</v>
      </c>
      <c r="K484" s="35" t="s">
        <v>487</v>
      </c>
      <c r="L484" s="56" t="s">
        <v>435</v>
      </c>
      <c r="M484" s="24">
        <v>17</v>
      </c>
      <c r="N484" s="35" t="s">
        <v>486</v>
      </c>
      <c r="O484" s="24">
        <v>30</v>
      </c>
      <c r="P484" s="37" t="s">
        <v>487</v>
      </c>
    </row>
    <row r="485" spans="2:16" ht="20.100000000000001" customHeight="1">
      <c r="B485" s="419"/>
      <c r="C485" s="251"/>
      <c r="D485" s="252"/>
      <c r="E485" s="249"/>
      <c r="F485" s="245" t="s">
        <v>283</v>
      </c>
      <c r="G485" s="247"/>
      <c r="H485" s="23">
        <v>8</v>
      </c>
      <c r="I485" s="35" t="s">
        <v>486</v>
      </c>
      <c r="J485" s="24">
        <v>30</v>
      </c>
      <c r="K485" s="35" t="s">
        <v>487</v>
      </c>
      <c r="L485" s="56" t="s">
        <v>435</v>
      </c>
      <c r="M485" s="24">
        <v>17</v>
      </c>
      <c r="N485" s="35" t="s">
        <v>486</v>
      </c>
      <c r="O485" s="24">
        <v>30</v>
      </c>
      <c r="P485" s="37" t="s">
        <v>487</v>
      </c>
    </row>
    <row r="486" spans="2:16" ht="39.950000000000003" customHeight="1">
      <c r="B486" s="419"/>
      <c r="C486" s="75" t="s">
        <v>284</v>
      </c>
      <c r="D486" s="76"/>
      <c r="E486" s="76"/>
      <c r="F486" s="76"/>
      <c r="G486" s="116"/>
      <c r="H486" s="87" t="s">
        <v>2609</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2613</v>
      </c>
      <c r="I488" s="88"/>
      <c r="J488" s="88"/>
      <c r="K488" s="88"/>
      <c r="L488" s="88"/>
      <c r="M488" s="88"/>
      <c r="N488" s="88"/>
      <c r="O488" s="88"/>
      <c r="P488" s="89"/>
    </row>
    <row r="489" spans="2:16" ht="20.100000000000001" customHeight="1">
      <c r="B489" s="419"/>
      <c r="C489" s="232" t="s">
        <v>14</v>
      </c>
      <c r="D489" s="140"/>
      <c r="E489" s="140"/>
      <c r="F489" s="140"/>
      <c r="G489" s="141"/>
      <c r="H489" s="228" t="s">
        <v>2551</v>
      </c>
      <c r="I489" s="229"/>
      <c r="J489" s="35" t="s">
        <v>469</v>
      </c>
      <c r="K489" s="229" t="s">
        <v>2614</v>
      </c>
      <c r="L489" s="229"/>
      <c r="M489" s="35" t="s">
        <v>469</v>
      </c>
      <c r="N489" s="229" t="s">
        <v>2615</v>
      </c>
      <c r="O489" s="229"/>
      <c r="P489" s="230"/>
    </row>
    <row r="490" spans="2:16" ht="20.100000000000001" customHeight="1">
      <c r="B490" s="419"/>
      <c r="C490" s="237" t="s">
        <v>280</v>
      </c>
      <c r="D490" s="220"/>
      <c r="E490" s="221"/>
      <c r="F490" s="245" t="s">
        <v>281</v>
      </c>
      <c r="G490" s="247"/>
      <c r="H490" s="23">
        <v>9</v>
      </c>
      <c r="I490" s="35" t="s">
        <v>486</v>
      </c>
      <c r="J490" s="24">
        <v>0</v>
      </c>
      <c r="K490" s="35" t="s">
        <v>487</v>
      </c>
      <c r="L490" s="56" t="s">
        <v>435</v>
      </c>
      <c r="M490" s="24">
        <v>17</v>
      </c>
      <c r="N490" s="35" t="s">
        <v>486</v>
      </c>
      <c r="O490" s="24">
        <v>0</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t="s">
        <v>2616</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t="s">
        <v>2617</v>
      </c>
      <c r="I495" s="88"/>
      <c r="J495" s="88"/>
      <c r="K495" s="88"/>
      <c r="L495" s="88"/>
      <c r="M495" s="88"/>
      <c r="N495" s="88"/>
      <c r="O495" s="88"/>
      <c r="P495" s="89"/>
    </row>
    <row r="496" spans="2:16" ht="20.100000000000001" customHeight="1">
      <c r="B496" s="419"/>
      <c r="C496" s="232" t="s">
        <v>14</v>
      </c>
      <c r="D496" s="140"/>
      <c r="E496" s="140"/>
      <c r="F496" s="140"/>
      <c r="G496" s="141"/>
      <c r="H496" s="228" t="s">
        <v>2551</v>
      </c>
      <c r="I496" s="229"/>
      <c r="J496" s="35" t="s">
        <v>469</v>
      </c>
      <c r="K496" s="229" t="s">
        <v>2618</v>
      </c>
      <c r="L496" s="229"/>
      <c r="M496" s="35" t="s">
        <v>469</v>
      </c>
      <c r="N496" s="229" t="s">
        <v>2619</v>
      </c>
      <c r="O496" s="229"/>
      <c r="P496" s="230"/>
    </row>
    <row r="497" spans="2:20" ht="20.100000000000001" customHeight="1">
      <c r="B497" s="419"/>
      <c r="C497" s="237" t="s">
        <v>280</v>
      </c>
      <c r="D497" s="220"/>
      <c r="E497" s="221"/>
      <c r="F497" s="245" t="s">
        <v>281</v>
      </c>
      <c r="G497" s="247"/>
      <c r="H497" s="23">
        <v>8</v>
      </c>
      <c r="I497" s="35" t="s">
        <v>486</v>
      </c>
      <c r="J497" s="24">
        <v>45</v>
      </c>
      <c r="K497" s="35" t="s">
        <v>487</v>
      </c>
      <c r="L497" s="56" t="s">
        <v>435</v>
      </c>
      <c r="M497" s="24">
        <v>17</v>
      </c>
      <c r="N497" s="35" t="s">
        <v>486</v>
      </c>
      <c r="O497" s="24">
        <v>15</v>
      </c>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t="s">
        <v>2616</v>
      </c>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t="s">
        <v>2620</v>
      </c>
      <c r="I502" s="88"/>
      <c r="J502" s="88"/>
      <c r="K502" s="88"/>
      <c r="L502" s="88"/>
      <c r="M502" s="88"/>
      <c r="N502" s="88"/>
      <c r="O502" s="88"/>
      <c r="P502" s="89"/>
    </row>
    <row r="503" spans="2:20" ht="20.100000000000001" customHeight="1">
      <c r="B503" s="419"/>
      <c r="C503" s="232" t="s">
        <v>14</v>
      </c>
      <c r="D503" s="140"/>
      <c r="E503" s="140"/>
      <c r="F503" s="140"/>
      <c r="G503" s="141"/>
      <c r="H503" s="228" t="s">
        <v>2551</v>
      </c>
      <c r="I503" s="229"/>
      <c r="J503" s="35" t="s">
        <v>469</v>
      </c>
      <c r="K503" s="229" t="s">
        <v>2621</v>
      </c>
      <c r="L503" s="229"/>
      <c r="M503" s="35" t="s">
        <v>469</v>
      </c>
      <c r="N503" s="229" t="s">
        <v>2622</v>
      </c>
      <c r="O503" s="229"/>
      <c r="P503" s="230"/>
    </row>
    <row r="504" spans="2:20" ht="20.100000000000001" customHeight="1">
      <c r="B504" s="419"/>
      <c r="C504" s="237" t="s">
        <v>280</v>
      </c>
      <c r="D504" s="220"/>
      <c r="E504" s="221"/>
      <c r="F504" s="245" t="s">
        <v>281</v>
      </c>
      <c r="G504" s="247"/>
      <c r="H504" s="23">
        <v>8</v>
      </c>
      <c r="I504" s="35" t="s">
        <v>486</v>
      </c>
      <c r="J504" s="24">
        <v>30</v>
      </c>
      <c r="K504" s="35" t="s">
        <v>487</v>
      </c>
      <c r="L504" s="56" t="s">
        <v>435</v>
      </c>
      <c r="M504" s="24">
        <v>17</v>
      </c>
      <c r="N504" s="35" t="s">
        <v>486</v>
      </c>
      <c r="O504" s="24">
        <v>15</v>
      </c>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t="s">
        <v>2616</v>
      </c>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2563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2623</v>
      </c>
      <c r="M512" s="92"/>
      <c r="N512" s="92"/>
      <c r="O512" s="93"/>
      <c r="P512" s="94"/>
    </row>
    <row r="513" spans="2:20" ht="20.100000000000001" customHeight="1">
      <c r="B513" s="219" t="s">
        <v>287</v>
      </c>
      <c r="C513" s="220"/>
      <c r="D513" s="220"/>
      <c r="E513" s="220"/>
      <c r="F513" s="220"/>
      <c r="G513" s="221"/>
      <c r="H513" s="82" t="s">
        <v>2563</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2624</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2563</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t="s">
        <v>2625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2563</v>
      </c>
      <c r="K522" s="81"/>
      <c r="L522" s="81"/>
      <c r="M522" s="81"/>
      <c r="N522" s="81"/>
      <c r="O522" s="82"/>
      <c r="P522" s="83"/>
      <c r="S522" s="15" t="str">
        <f>IF($F$519=MST!$I$6,IF(J522="","未記入",""),"")</f>
        <v/>
      </c>
    </row>
    <row r="523" spans="2:20" ht="20.100000000000001" customHeight="1">
      <c r="B523" s="219" t="s">
        <v>2514</v>
      </c>
      <c r="C523" s="220"/>
      <c r="D523" s="220"/>
      <c r="E523" s="221"/>
      <c r="F523" s="82" t="s">
        <v>2562</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2626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2626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2627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2627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2627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2563</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2563</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2562</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2563</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2563</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2563</v>
      </c>
      <c r="M560" s="98"/>
      <c r="N560" s="98"/>
      <c r="O560" s="98"/>
      <c r="P560" s="99"/>
      <c r="Q560" s="2"/>
      <c r="R560" s="2"/>
      <c r="S560" s="15" t="str">
        <f t="shared" si="4"/>
        <v/>
      </c>
      <c r="T560" s="69"/>
      <c r="U560" s="2"/>
      <c r="V560" s="2"/>
    </row>
    <row r="561" spans="2:20" ht="20.100000000000001" customHeight="1">
      <c r="B561" s="306" t="s">
        <v>296</v>
      </c>
      <c r="C561" s="90"/>
      <c r="D561" s="90"/>
      <c r="E561" s="90"/>
      <c r="F561" s="82" t="s">
        <v>2562</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2563</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2562</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2562</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t="s">
        <v>2628</v>
      </c>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8" sqref="J48:L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2360</v>
      </c>
      <c r="I4" s="499"/>
      <c r="J4" s="491"/>
      <c r="K4" s="492"/>
      <c r="L4" s="492"/>
      <c r="M4" s="491"/>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t="s">
        <v>2629</v>
      </c>
      <c r="K13" s="492"/>
      <c r="L13" s="492"/>
      <c r="M13" s="491" t="s">
        <v>2630</v>
      </c>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t="s">
        <v>2629</v>
      </c>
      <c r="K35" s="492"/>
      <c r="L35" s="492"/>
      <c r="M35" s="491" t="s">
        <v>2630</v>
      </c>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2360</v>
      </c>
      <c r="I48" s="499"/>
      <c r="J48" s="491"/>
      <c r="K48" s="492"/>
      <c r="L48" s="492"/>
      <c r="M48" s="491"/>
      <c r="N48" s="492"/>
      <c r="O48" s="492"/>
      <c r="P48" s="492"/>
      <c r="Q48" s="492"/>
      <c r="R48" s="65"/>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2563</v>
      </c>
      <c r="K7" s="579"/>
      <c r="L7" s="579"/>
      <c r="M7" s="579"/>
      <c r="N7" s="579"/>
      <c r="O7" s="580"/>
      <c r="P7" s="578" t="s">
        <v>2562</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2563</v>
      </c>
      <c r="K8" s="539"/>
      <c r="L8" s="539"/>
      <c r="M8" s="539"/>
      <c r="N8" s="539"/>
      <c r="O8" s="540"/>
      <c r="P8" s="538" t="s">
        <v>2562</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t="s">
        <v>554</v>
      </c>
      <c r="Z9" s="553"/>
      <c r="AA9" s="553"/>
      <c r="AB9" s="544" t="s">
        <v>2631</v>
      </c>
      <c r="AC9" s="545"/>
      <c r="AD9" s="545"/>
      <c r="AE9" s="544" t="s">
        <v>2631</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2563</v>
      </c>
      <c r="K10" s="539"/>
      <c r="L10" s="539"/>
      <c r="M10" s="539"/>
      <c r="N10" s="539"/>
      <c r="O10" s="540"/>
      <c r="P10" s="538" t="s">
        <v>2562</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2563</v>
      </c>
      <c r="K11" s="539"/>
      <c r="L11" s="539"/>
      <c r="M11" s="539"/>
      <c r="N11" s="539"/>
      <c r="O11" s="540"/>
      <c r="P11" s="538" t="s">
        <v>2562</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2563</v>
      </c>
      <c r="K12" s="539"/>
      <c r="L12" s="539"/>
      <c r="M12" s="539"/>
      <c r="N12" s="539"/>
      <c r="O12" s="540"/>
      <c r="P12" s="538" t="s">
        <v>2562</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2563</v>
      </c>
      <c r="K13" s="539"/>
      <c r="L13" s="539"/>
      <c r="M13" s="539"/>
      <c r="N13" s="539"/>
      <c r="O13" s="540"/>
      <c r="P13" s="538" t="s">
        <v>2563</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2563</v>
      </c>
      <c r="K14" s="539"/>
      <c r="L14" s="539"/>
      <c r="M14" s="539"/>
      <c r="N14" s="539"/>
      <c r="O14" s="540"/>
      <c r="P14" s="538" t="s">
        <v>2563</v>
      </c>
      <c r="Q14" s="539"/>
      <c r="R14" s="539"/>
      <c r="S14" s="539"/>
      <c r="T14" s="539"/>
      <c r="U14" s="540"/>
      <c r="V14" s="553"/>
      <c r="W14" s="553"/>
      <c r="X14" s="553"/>
      <c r="Y14" s="553" t="s">
        <v>554</v>
      </c>
      <c r="Z14" s="553"/>
      <c r="AA14" s="553"/>
      <c r="AB14" s="544" t="s">
        <v>2632</v>
      </c>
      <c r="AC14" s="545"/>
      <c r="AD14" s="545"/>
      <c r="AE14" s="544" t="s">
        <v>2633</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2563</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2563</v>
      </c>
      <c r="K17" s="579"/>
      <c r="L17" s="579"/>
      <c r="M17" s="579"/>
      <c r="N17" s="579"/>
      <c r="O17" s="580"/>
      <c r="P17" s="578" t="s">
        <v>2562</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2563</v>
      </c>
      <c r="K18" s="539"/>
      <c r="L18" s="539"/>
      <c r="M18" s="539"/>
      <c r="N18" s="539"/>
      <c r="O18" s="540"/>
      <c r="P18" s="538" t="s">
        <v>2563</v>
      </c>
      <c r="Q18" s="539"/>
      <c r="R18" s="539"/>
      <c r="S18" s="539"/>
      <c r="T18" s="539"/>
      <c r="U18" s="540"/>
      <c r="V18" s="553"/>
      <c r="W18" s="553"/>
      <c r="X18" s="553"/>
      <c r="Y18" s="553" t="s">
        <v>554</v>
      </c>
      <c r="Z18" s="553"/>
      <c r="AA18" s="553"/>
      <c r="AB18" s="544" t="s">
        <v>2634</v>
      </c>
      <c r="AC18" s="545"/>
      <c r="AD18" s="545"/>
      <c r="AE18" s="544" t="s">
        <v>2635</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2562</v>
      </c>
      <c r="K19" s="539"/>
      <c r="L19" s="539"/>
      <c r="M19" s="539"/>
      <c r="N19" s="539"/>
      <c r="O19" s="540"/>
      <c r="P19" s="538" t="s">
        <v>2563</v>
      </c>
      <c r="Q19" s="539"/>
      <c r="R19" s="539"/>
      <c r="S19" s="539"/>
      <c r="T19" s="539"/>
      <c r="U19" s="540"/>
      <c r="V19" s="553"/>
      <c r="W19" s="553"/>
      <c r="X19" s="553"/>
      <c r="Y19" s="553" t="s">
        <v>2577</v>
      </c>
      <c r="Z19" s="553"/>
      <c r="AA19" s="553"/>
      <c r="AB19" s="544" t="s">
        <v>2636</v>
      </c>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2563</v>
      </c>
      <c r="K20" s="539"/>
      <c r="L20" s="539"/>
      <c r="M20" s="539"/>
      <c r="N20" s="539"/>
      <c r="O20" s="540"/>
      <c r="P20" s="538" t="s">
        <v>2562</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2563</v>
      </c>
      <c r="Q21" s="539"/>
      <c r="R21" s="539"/>
      <c r="S21" s="539"/>
      <c r="T21" s="539"/>
      <c r="U21" s="540"/>
      <c r="V21" s="553"/>
      <c r="W21" s="553"/>
      <c r="X21" s="553"/>
      <c r="Y21" s="553" t="s">
        <v>2577</v>
      </c>
      <c r="Z21" s="553"/>
      <c r="AA21" s="553"/>
      <c r="AB21" s="544" t="s">
        <v>2631</v>
      </c>
      <c r="AC21" s="545"/>
      <c r="AD21" s="545"/>
      <c r="AE21" s="544" t="s">
        <v>2637</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2563</v>
      </c>
      <c r="Q22" s="539"/>
      <c r="R22" s="539"/>
      <c r="S22" s="539"/>
      <c r="T22" s="539"/>
      <c r="U22" s="540"/>
      <c r="V22" s="553" t="s">
        <v>2577</v>
      </c>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2563</v>
      </c>
      <c r="Q23" s="539"/>
      <c r="R23" s="539"/>
      <c r="S23" s="539"/>
      <c r="T23" s="539"/>
      <c r="U23" s="540"/>
      <c r="V23" s="553"/>
      <c r="W23" s="553"/>
      <c r="X23" s="553"/>
      <c r="Y23" s="553" t="s">
        <v>554</v>
      </c>
      <c r="Z23" s="553"/>
      <c r="AA23" s="553"/>
      <c r="AB23" s="544"/>
      <c r="AC23" s="545"/>
      <c r="AD23" s="545"/>
      <c r="AE23" s="544" t="s">
        <v>2638</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2563</v>
      </c>
      <c r="K24" s="539"/>
      <c r="L24" s="539"/>
      <c r="M24" s="539"/>
      <c r="N24" s="539"/>
      <c r="O24" s="540"/>
      <c r="P24" s="538" t="s">
        <v>2563</v>
      </c>
      <c r="Q24" s="539"/>
      <c r="R24" s="539"/>
      <c r="S24" s="539"/>
      <c r="T24" s="539"/>
      <c r="U24" s="540"/>
      <c r="V24" s="553"/>
      <c r="W24" s="553"/>
      <c r="X24" s="553"/>
      <c r="Y24" s="553" t="s">
        <v>2577</v>
      </c>
      <c r="Z24" s="553"/>
      <c r="AA24" s="553"/>
      <c r="AB24" s="544" t="s">
        <v>2639</v>
      </c>
      <c r="AC24" s="545"/>
      <c r="AD24" s="545"/>
      <c r="AE24" s="544" t="s">
        <v>2640</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2563</v>
      </c>
      <c r="K25" s="539"/>
      <c r="L25" s="539"/>
      <c r="M25" s="539"/>
      <c r="N25" s="539"/>
      <c r="O25" s="540"/>
      <c r="P25" s="538" t="s">
        <v>2562</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2563</v>
      </c>
      <c r="Q26" s="582"/>
      <c r="R26" s="582"/>
      <c r="S26" s="582"/>
      <c r="T26" s="582"/>
      <c r="U26" s="583"/>
      <c r="V26" s="552"/>
      <c r="W26" s="552"/>
      <c r="X26" s="552"/>
      <c r="Y26" s="552" t="s">
        <v>2577</v>
      </c>
      <c r="Z26" s="552"/>
      <c r="AA26" s="552"/>
      <c r="AB26" s="547" t="s">
        <v>2641</v>
      </c>
      <c r="AC26" s="548"/>
      <c r="AD26" s="548"/>
      <c r="AE26" s="547" t="s">
        <v>2642</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2563</v>
      </c>
      <c r="Q28" s="579"/>
      <c r="R28" s="579"/>
      <c r="S28" s="579"/>
      <c r="T28" s="579"/>
      <c r="U28" s="580"/>
      <c r="V28" s="550"/>
      <c r="W28" s="550"/>
      <c r="X28" s="550"/>
      <c r="Y28" s="550" t="s">
        <v>2577</v>
      </c>
      <c r="Z28" s="550"/>
      <c r="AA28" s="550"/>
      <c r="AB28" s="541" t="s">
        <v>2631</v>
      </c>
      <c r="AC28" s="542"/>
      <c r="AD28" s="542"/>
      <c r="AE28" s="541" t="s">
        <v>2643</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2563</v>
      </c>
      <c r="K29" s="539"/>
      <c r="L29" s="539"/>
      <c r="M29" s="539"/>
      <c r="N29" s="539"/>
      <c r="O29" s="540"/>
      <c r="P29" s="538" t="s">
        <v>2562</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2563</v>
      </c>
      <c r="K30" s="539"/>
      <c r="L30" s="539"/>
      <c r="M30" s="539"/>
      <c r="N30" s="539"/>
      <c r="O30" s="540"/>
      <c r="P30" s="538" t="s">
        <v>2562</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2563</v>
      </c>
      <c r="K31" s="539"/>
      <c r="L31" s="539"/>
      <c r="M31" s="539"/>
      <c r="N31" s="539"/>
      <c r="O31" s="540"/>
      <c r="P31" s="538" t="s">
        <v>2562</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2563</v>
      </c>
      <c r="K32" s="582"/>
      <c r="L32" s="582"/>
      <c r="M32" s="582"/>
      <c r="N32" s="582"/>
      <c r="O32" s="583"/>
      <c r="P32" s="581" t="s">
        <v>2362</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2563</v>
      </c>
      <c r="K34" s="579"/>
      <c r="L34" s="579"/>
      <c r="M34" s="579"/>
      <c r="N34" s="579"/>
      <c r="O34" s="580"/>
      <c r="P34" s="578" t="s">
        <v>2563</v>
      </c>
      <c r="Q34" s="579"/>
      <c r="R34" s="579"/>
      <c r="S34" s="579"/>
      <c r="T34" s="579"/>
      <c r="U34" s="580"/>
      <c r="V34" s="550"/>
      <c r="W34" s="550"/>
      <c r="X34" s="550"/>
      <c r="Y34" s="550" t="s">
        <v>2577</v>
      </c>
      <c r="Z34" s="550"/>
      <c r="AA34" s="550"/>
      <c r="AB34" s="541" t="s">
        <v>2644</v>
      </c>
      <c r="AC34" s="542"/>
      <c r="AD34" s="542"/>
      <c r="AE34" s="541" t="s">
        <v>2645</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2563</v>
      </c>
      <c r="K35" s="539"/>
      <c r="L35" s="539"/>
      <c r="M35" s="539"/>
      <c r="N35" s="539"/>
      <c r="O35" s="540"/>
      <c r="P35" s="538" t="s">
        <v>2563</v>
      </c>
      <c r="Q35" s="539"/>
      <c r="R35" s="539"/>
      <c r="S35" s="539"/>
      <c r="T35" s="539"/>
      <c r="U35" s="540"/>
      <c r="V35" s="553"/>
      <c r="W35" s="553"/>
      <c r="X35" s="553"/>
      <c r="Y35" s="553" t="s">
        <v>2577</v>
      </c>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2563</v>
      </c>
      <c r="K36" s="582"/>
      <c r="L36" s="582"/>
      <c r="M36" s="582"/>
      <c r="N36" s="582"/>
      <c r="O36" s="583"/>
      <c r="P36" s="581" t="s">
        <v>2562</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