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yokohamakounandai1\Desktop\"/>
    </mc:Choice>
  </mc:AlternateContent>
  <xr:revisionPtr revIDLastSave="0" documentId="13_ncr:1_{76299BB1-0CB4-40BE-B7F4-79C756C0288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<sst xmlns="http://schemas.openxmlformats.org/spreadsheetml/2006/main" count="3143" uniqueCount="2644">
  <si>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</si>
  <si>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</si>
  <si>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</si>
  <si>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</si>
  <si>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</si>
  <si>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</si>
  <si>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</si>
  <si>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</si>
  <si>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</si>
  <si>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</si>
  <si>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</si>
  <si>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</si>
  <si>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</si>
  <si>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</si>
  <si>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</si>
  <si>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</si>
  <si>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</si>
  <si>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</si>
  <si>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</si>
  <si>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</si>
  <si>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</si>
  <si>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</si>
  <si>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</si>
  <si>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</si>
  <si>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</si>
  <si>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</si>
  <si>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</si>
  <si>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</si>
  <si>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</si>
  <si>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</si>
  <si>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</si>
  <si>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</si>
  <si>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</si>
  <si>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</si>
  <si>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</si>
  <si>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</si>
  <si>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</si>
  <si>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</si>
  <si>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</si>
  <si>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</si>
  <si>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</si>
  <si>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</si>
  <si>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</si>
  <si>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</si>
  <si>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</si>
  <si>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</si>
  <si>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</si>
  <si>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</si>
  <si>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</si>
  <si>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</si>
  <si>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</si>
  <si>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</si>
  <si>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</si>
  <si>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</si>
  <si>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</si>
  <si>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</si>
  <si>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</si>
  <si>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</si>
  <si>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</si>
  <si>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</si>
  <si>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</si>
  <si>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</si>
  <si>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</si>
  <si>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</si>
  <si>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</si>
  <si>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</si>
  <si>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</si>
  <si>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</si>
  <si>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</si>
  <si>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</si>
  <si>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</si>
  <si>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</si>
  <si>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</si>
  <si>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</si>
  <si>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</si>
  <si>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</si>
  <si>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</si>
  <si>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</si>
  <si>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</si>
  <si>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</si>
  <si>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</si>
  <si>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</si>
  <si>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</si>
  <si>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</si>
  <si>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</si>
  <si>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</si>
  <si>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</si>
  <si>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</si>
  <si>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</si>
  <si>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</si>
  <si>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</si>
  <si>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</si>
  <si>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</si>
  <si>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</si>
  <si>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</si>
  <si>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</si>
  <si>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</si>
  <si>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</si>
  <si>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</si>
  <si>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</si>
  <si>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</si>
  <si>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</si>
  <si>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</si>
  <si>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</si>
  <si>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</si>
  <si>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</si>
  <si>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</si>
  <si>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</si>
  <si>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</si>
  <si>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</si>
  <si>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</si>
  <si>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</si>
  <si>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</si>
  <si>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</si>
  <si>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</si>
  <si>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</si>
  <si>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</si>
  <si>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</si>
  <si>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</si>
  <si>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</si>
  <si>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</si>
  <si>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</si>
  <si>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</si>
  <si>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</si>
  <si>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</si>
  <si>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</si>
  <si>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</si>
  <si>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</si>
  <si>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</si>
  <si>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</si>
  <si>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</si>
  <si>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</si>
  <si>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</si>
  <si>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</si>
  <si>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</si>
  <si>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</si>
  <si>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</si>
  <si>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</si>
  <si>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</si>
  <si>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</si>
  <si>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</si>
  <si>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</si>
  <si>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</si>
  <si>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</si>
  <si>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</si>
  <si>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</si>
  <si>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</si>
  <si>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</si>
  <si>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</si>
  <si>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</si>
  <si>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</si>
  <si>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</si>
  <si>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</si>
  <si>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</si>
  <si>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</si>
  <si>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</si>
  <si>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</si>
  <si>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</si>
  <si>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</si>
  <si>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</si>
  <si>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</si>
  <si>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</si>
  <si>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</si>
  <si>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</si>
  <si>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</si>
  <si>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</si>
  <si>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</si>
  <si>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</si>
  <si>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</si>
  <si>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</si>
  <si>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</si>
  <si>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</si>
  <si>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</si>
  <si>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</si>
  <si>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</si>
  <si>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</si>
  <si>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</si>
  <si>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</si>
  <si>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</si>
  <si>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</si>
  <si>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</si>
  <si>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</si>
  <si>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</si>
  <si>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</si>
  <si>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</si>
  <si>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</si>
  <si>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</si>
  <si>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</si>
  <si>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</si>
  <si>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</si>
  <si>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</si>
  <si>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</si>
  <si>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</si>
  <si>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</si>
  <si>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</si>
  <si>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</si>
  <si>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</si>
  <si>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</si>
  <si>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</si>
  <si>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</si>
  <si>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</si>
  <si>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</si>
  <si>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</si>
  <si>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</si>
  <si>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</si>
  <si>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</si>
  <si>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</si>
  <si>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</si>
  <si>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</si>
  <si>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</si>
  <si>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</si>
  <si>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</si>
  <si>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</si>
  <si>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</si>
  <si>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</si>
  <si>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</si>
  <si>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</si>
  <si>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</si>
  <si>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</si>
  <si>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</si>
  <si>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</si>
  <si>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</si>
  <si>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</si>
  <si>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</si>
  <si>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</si>
  <si>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</si>
  <si>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</si>
  <si>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</si>
  <si>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</si>
  <si>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</si>
  <si>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</si>
  <si>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</si>
  <si>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</si>
  <si>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</si>
  <si>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</si>
  <si>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</si>
  <si>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</si>
  <si>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</si>
  <si>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</si>
  <si>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</si>
  <si>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</si>
  <si>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</si>
  <si>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</si>
  <si>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</si>
  <si>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</si>
  <si>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</si>
  <si>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</si>
  <si>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</si>
  <si>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</si>
  <si>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</si>
  <si>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</si>
  <si>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</si>
  <si>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</si>
  <si>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</si>
  <si>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</si>
  <si>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</si>
  <si>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</si>
  <si>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</si>
  <si>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</si>
  <si>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</si>
  <si>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</si>
  <si>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</si>
  <si>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</si>
  <si>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</si>
  <si>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</si>
  <si>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</si>
  <si>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</si>
  <si>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</si>
  <si>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</si>
  <si>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</si>
  <si>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</si>
  <si>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</si>
  <si>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</si>
  <si>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</si>
  <si>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</si>
  <si>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</si>
  <si>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</si>
  <si>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</si>
  <si>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</si>
  <si>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</si>
  <si>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</si>
  <si>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</si>
  <si>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</si>
  <si>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</si>
  <si>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</si>
  <si>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</si>
  <si>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</si>
  <si>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</si>
  <si>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</si>
  <si>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</si>
  <si>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</si>
  <si>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</si>
  <si>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</si>
  <si>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</si>
  <si>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</si>
  <si>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</si>
  <si>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</si>
  <si>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</si>
  <si>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</si>
  <si>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</si>
  <si>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</si>
  <si>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</si>
  <si>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</si>
  <si>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</si>
  <si>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</si>
  <si>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</si>
  <si>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</si>
  <si>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</si>
  <si>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</si>
  <si>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</si>
  <si>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</si>
  <si>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</si>
  <si>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</si>
  <si>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</si>
  <si>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</si>
  <si>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</si>
  <si>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</si>
  <si>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</si>
  <si>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</si>
  <si>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</si>
  <si>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</si>
  <si>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</si>
  <si>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</si>
  <si>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</si>
  <si>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</si>
  <si>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</si>
  <si>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</si>
  <si>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</si>
  <si>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</si>
  <si>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</si>
  <si>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</si>
  <si>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</si>
  <si>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</si>
  <si>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</si>
  <si>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</si>
  <si>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</si>
  <si>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</si>
  <si>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</si>
  <si>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</si>
  <si>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</si>
  <si>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</si>
  <si>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</si>
  <si>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</si>
  <si>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</si>
  <si>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</si>
  <si>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</si>
  <si>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</si>
  <si>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</si>
  <si>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</si>
  <si>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</si>
  <si>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</si>
  <si>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</si>
  <si>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</si>
  <si>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</si>
  <si>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</si>
  <si>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</si>
  <si>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</si>
  <si>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</si>
  <si>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</si>
  <si>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</si>
  <si>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</si>
  <si>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</si>
  <si>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</si>
  <si>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</si>
  <si>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</si>
  <si>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</si>
  <si>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</si>
  <si>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</si>
  <si>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</si>
  <si>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</si>
  <si>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</si>
  <si>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</si>
  <si>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</si>
  <si>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</si>
  <si>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</si>
  <si>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</si>
  <si>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</si>
  <si>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</si>
  <si>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</si>
  <si>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</si>
  <si>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</si>
  <si>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</si>
  <si>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</si>
  <si>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</si>
  <si>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</si>
  <si>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</si>
  <si>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</si>
  <si>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</si>
  <si>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</si>
  <si>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</si>
  <si>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</si>
  <si>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</si>
  <si>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</si>
  <si>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</si>
  <si>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</si>
  <si>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</si>
  <si>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</si>
  <si>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</si>
  <si>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</si>
  <si>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</si>
  <si>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</si>
  <si>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</si>
  <si>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</si>
  <si>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</si>
  <si>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</si>
  <si>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</si>
  <si>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</si>
  <si>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</si>
  <si>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</si>
  <si>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</si>
  <si>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</si>
  <si>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</si>
  <si>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</si>
  <si>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</si>
  <si>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</si>
  <si>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</si>
  <si>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</si>
  <si>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</si>
  <si>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</si>
  <si>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</si>
  <si>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</si>
  <si>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</si>
  <si>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</si>
  <si>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</si>
  <si>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</si>
  <si>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</si>
  <si>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</si>
  <si>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</si>
  <si>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</si>
  <si>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</si>
  <si>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</si>
  <si>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</si>
  <si>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</si>
  <si>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</si>
  <si>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</si>
  <si>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</si>
  <si>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</si>
  <si>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</si>
  <si>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</si>
  <si>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</si>
  <si>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</si>
  <si>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</si>
  <si>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</si>
  <si>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</si>
  <si>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</si>
  <si>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</si>
  <si>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</si>
  <si>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</si>
  <si>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</si>
  <si>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</si>
  <si>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</si>
  <si>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</si>
  <si>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</si>
  <si>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</si>
  <si>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</si>
  <si>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</si>
  <si>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</si>
  <si>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</si>
  <si>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</si>
  <si>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</si>
  <si>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</si>
  <si>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</si>
  <si>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</si>
  <si>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</si>
  <si>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</si>
  <si>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</si>
  <si>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</si>
  <si>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</si>
  <si>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</si>
  <si>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</si>
  <si>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</si>
  <si>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</si>
  <si>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</si>
  <si>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</si>
  <si>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</si>
  <si>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</si>
  <si>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</si>
  <si>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</si>
  <si>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</si>
  <si>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</si>
  <si>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</si>
  <si>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</si>
  <si>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</si>
  <si>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</si>
  <si>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</si>
  <si>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</si>
  <si>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</si>
  <si>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</si>
  <si>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</si>
  <si>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</si>
  <si>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</si>
  <si>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</si>
  <si>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</si>
  <si>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</si>
  <si>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</si>
  <si>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</si>
  <si>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</si>
  <si>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</si>
  <si>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</si>
  <si>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</si>
  <si>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</si>
  <si>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</si>
  <si>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</si>
  <si>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</si>
  <si>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</si>
  <si>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</si>
  <si>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</si>
  <si>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</si>
  <si>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</si>
  <si>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</si>
  <si>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</si>
  <si>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</si>
  <si>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</si>
  <si>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</si>
  <si>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</si>
  <si>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</si>
  <si>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</si>
  <si>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</si>
  <si>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</si>
  <si>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</si>
  <si>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</si>
  <si>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</si>
  <si>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</si>
  <si>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</si>
  <si>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</si>
  <si>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</si>
  <si>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</si>
  <si>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</si>
  <si>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</si>
  <si>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</si>
  <si>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</si>
  <si>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</si>
  <si>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</si>
  <si>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</si>
  <si>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</si>
  <si>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</si>
  <si>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</si>
  <si>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</si>
  <si>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</si>
  <si>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</si>
  <si>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</si>
  <si>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</si>
  <si>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</si>
  <si>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</si>
  <si>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</si>
  <si>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</si>
  <si>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</si>
  <si>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</si>
  <si>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</si>
  <si>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</si>
  <si>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</si>
  <si>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</si>
  <si>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</si>
  <si>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</si>
  <si>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</si>
  <si>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</si>
  <si>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</si>
  <si>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</si>
  <si>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</si>
  <si>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</si>
  <si>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</si>
  <si>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</si>
  <si>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</si>
  <si>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</si>
  <si>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</si>
  <si>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</si>
  <si>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</si>
  <si>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</si>
  <si>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</si>
  <si>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</si>
  <si>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</si>
  <si>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</si>
  <si>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</si>
  <si>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</si>
  <si>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</si>
  <si>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</si>
  <si>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</si>
  <si>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</si>
  <si>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</si>
  <si>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</si>
  <si>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</si>
  <si>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</si>
  <si>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</si>
  <si>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</si>
  <si>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</si>
  <si>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</si>
  <si>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</si>
  <si>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</si>
  <si>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</si>
  <si>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</si>
  <si>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</si>
  <si>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</si>
  <si>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</si>
  <si>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</si>
  <si>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</si>
  <si>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</si>
  <si>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</si>
  <si>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</si>
  <si>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</si>
  <si>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</si>
  <si>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</si>
  <si>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</si>
  <si>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</si>
  <si>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</si>
  <si>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</si>
  <si>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</si>
  <si>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</si>
  <si>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</si>
  <si>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</si>
  <si>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</si>
  <si>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</si>
  <si>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</si>
  <si>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</si>
  <si>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</si>
  <si>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</si>
  <si>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</si>
  <si>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</si>
  <si>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</si>
  <si>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</si>
  <si>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</si>
  <si>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</si>
  <si>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</si>
  <si>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</si>
  <si>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</si>
  <si>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</si>
  <si>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</si>
  <si>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</si>
  <si>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</si>
  <si>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</si>
  <si>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</si>
  <si>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</si>
  <si>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</si>
  <si>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</si>
  <si>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</si>
  <si>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</si>
  <si>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</si>
  <si>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</si>
  <si>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</si>
  <si>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</si>
  <si>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</si>
  <si>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</si>
  <si>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</si>
  <si>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</si>
  <si>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</si>
  <si>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</si>
  <si>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</si>
  <si>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</si>
  <si>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</si>
  <si>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</si>
  <si>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</si>
  <si>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</si>
  <si>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</si>
  <si>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</si>
  <si>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</si>
  <si>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</si>
  <si>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</si>
  <si>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</si>
  <si>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</si>
  <si>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</si>
  <si>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</si>
  <si>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</si>
  <si>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</si>
  <si>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</si>
  <si>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</si>
  <si>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</si>
  <si>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</si>
  <si>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</si>
  <si>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</si>
  <si>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</si>
  <si>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</si>
  <si>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</si>
  <si>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</si>
  <si>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</si>
  <si>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</si>
  <si>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</si>
  <si>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</si>
  <si>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</si>
  <si>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</si>
  <si>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</si>
  <si>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</si>
  <si>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</si>
  <si>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</si>
  <si>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</si>
  <si>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</si>
  <si>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</si>
  <si>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</si>
  <si>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</si>
  <si>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</si>
  <si>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</si>
  <si>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</si>
  <si>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</si>
  <si>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</si>
  <si>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</si>
  <si>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</si>
  <si>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</si>
  <si>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</si>
  <si>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</si>
  <si>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</si>
  <si>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</si>
  <si>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</si>
  <si>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</si>
  <si>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</si>
  <si>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</si>
  <si>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</si>
  <si>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</si>
  <si>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</si>
  <si>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</si>
  <si>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</si>
  <si>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</si>
  <si>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</si>
  <si>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</si>
  <si>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</si>
  <si>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</si>
  <si>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</si>
  <si>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</si>
  <si>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</si>
  <si>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</si>
  <si>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</si>
  <si>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</si>
  <si>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</si>
  <si>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</si>
  <si>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</si>
  <si>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</si>
  <si>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</si>
  <si>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</si>
  <si>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</si>
  <si>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</si>
  <si>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</si>
  <si>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</si>
  <si>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</si>
  <si>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</si>
  <si>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</si>
  <si>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</si>
  <si>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</si>
  <si>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</si>
  <si>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</si>
  <si>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</si>
  <si>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</si>
  <si>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</si>
  <si>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</si>
  <si>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</si>
  <si>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</si>
  <si>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</si>
  <si>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</si>
  <si>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</si>
  <si>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</si>
  <si>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</si>
  <si>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</si>
  <si>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</si>
  <si>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</si>
  <si>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</si>
  <si>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</si>
  <si>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</si>
  <si>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</si>
  <si>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</si>
  <si>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</si>
  <si>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</si>
  <si>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</si>
  <si>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</si>
  <si>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</si>
  <si>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</si>
  <si>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</si>
  <si>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</si>
  <si>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</si>
  <si>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</si>
  <si>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</si>
  <si>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</si>
  <si>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</si>
  <si>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</si>
  <si>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</si>
  <si>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</si>
  <si>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</si>
  <si>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</si>
  <si>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</si>
  <si>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</si>
  <si>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</si>
  <si>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</si>
  <si>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</si>
  <si>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</si>
  <si>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</si>
  <si>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</si>
  <si>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</si>
  <si>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</si>
  <si>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</si>
  <si>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</si>
  <si>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</si>
  <si>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</si>
  <si>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</si>
  <si>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</si>
  <si>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</si>
  <si>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</si>
  <si>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</si>
  <si>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</si>
  <si>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</si>
  <si>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</si>
  <si>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</si>
  <si>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</si>
  <si>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</si>
  <si>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</si>
  <si>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</si>
  <si>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</si>
  <si>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</si>
  <si>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</si>
  <si>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</si>
  <si>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</si>
  <si>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</si>
  <si>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</si>
  <si>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</si>
  <si>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</si>
  <si>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</si>
  <si>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</si>
  <si>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</si>
  <si>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</si>
  <si>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</si>
  <si>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</si>
  <si>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</si>
  <si>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</si>
  <si>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</si>
  <si>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</si>
  <si>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</si>
  <si>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</si>
  <si>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</si>
  <si>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</si>
  <si>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</si>
  <si>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</si>
  <si>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</si>
  <si>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</si>
  <si>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</si>
  <si>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</si>
  <si>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</si>
  <si>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</si>
  <si>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</si>
  <si>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</si>
  <si>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</si>
  <si>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</si>
  <si>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</si>
  <si>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</si>
  <si>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</si>
  <si>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</si>
  <si>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</si>
  <si>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</si>
  <si>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</si>
  <si>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</si>
  <si>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</si>
  <si>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</si>
  <si>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</si>
  <si>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</si>
  <si>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</si>
  <si>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</si>
  <si>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</si>
  <si>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</si>
  <si>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</si>
  <si>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</si>
  <si>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</si>
  <si>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</si>
  <si>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</si>
  <si>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</si>
  <si>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</si>
  <si>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</si>
  <si>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</si>
  <si>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</si>
  <si>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</si>
  <si>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</si>
  <si>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</si>
  <si>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</si>
  <si>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</si>
  <si>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</si>
  <si>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</si>
  <si>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</si>
  <si>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</si>
  <si>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</si>
  <si>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</si>
  <si>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</si>
  <si>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</si>
  <si>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</si>
  <si>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</si>
  <si>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</si>
  <si>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</si>
  <si>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</si>
  <si>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</si>
  <si>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</si>
  <si>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</si>
  <si>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</si>
  <si>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</si>
  <si>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</si>
  <si>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</si>
  <si>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</si>
  <si>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</si>
  <si>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</si>
  <si>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</si>
  <si>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</si>
  <si>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</si>
  <si>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</si>
  <si>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</si>
  <si>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</si>
  <si>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</si>
  <si>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</si>
  <si>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</si>
  <si>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</si>
  <si>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</si>
  <si>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</si>
  <si>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</si>
  <si>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</si>
  <si>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</si>
  <si>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</si>
  <si>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</si>
  <si>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</si>
  <si>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</si>
  <si>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</si>
  <si>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</si>
  <si>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</si>
  <si>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</si>
  <si>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</si>
  <si>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</si>
  <si>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</si>
  <si>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</si>
  <si>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</si>
  <si>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</si>
  <si>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</si>
  <si>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</si>
  <si>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</si>
  <si>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</si>
  <si>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</si>
  <si>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</si>
  <si>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</si>
  <si>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</si>
  <si>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</si>
  <si>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</si>
  <si>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</si>
  <si>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</si>
  <si>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</si>
  <si>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</si>
  <si>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</si>
  <si>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</si>
  <si>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</si>
  <si>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</si>
  <si>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</si>
  <si>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</si>
  <si>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</si>
  <si>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</si>
  <si>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</si>
  <si>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</si>
  <si>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</si>
  <si>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</si>
  <si>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</si>
  <si>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</si>
  <si>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</si>
  <si>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</si>
  <si>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</si>
  <si>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</si>
  <si>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</si>
  <si>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</si>
  <si>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</si>
  <si>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</si>
  <si>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</si>
  <si>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</si>
  <si>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</si>
  <si>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</si>
  <si>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</si>
  <si>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</si>
  <si>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</si>
  <si>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</si>
  <si>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</si>
  <si>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</si>
  <si>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</si>
  <si>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</si>
  <si>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</si>
  <si>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</si>
  <si>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</si>
  <si>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</si>
  <si>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</si>
  <si>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</si>
  <si>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</si>
  <si>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</si>
  <si>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</si>
  <si>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</si>
  <si>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</si>
  <si>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</si>
  <si>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</si>
  <si>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</si>
  <si>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</si>
  <si>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</si>
  <si>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</si>
  <si>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</si>
  <si>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</si>
  <si>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</si>
  <si>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</si>
  <si>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</si>
  <si>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</si>
  <si>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</si>
  <si>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</si>
  <si>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</si>
  <si>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</si>
  <si>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</si>
  <si>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</si>
  <si>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</si>
  <si>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</si>
  <si>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</si>
  <si>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</si>
  <si>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</si>
  <si>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</si>
  <si>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</si>
  <si>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</si>
  <si>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</si>
  <si>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</si>
  <si>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</si>
  <si>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</si>
  <si>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</si>
  <si>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</si>
  <si>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</si>
  <si>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</si>
  <si>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</si>
  <si>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</si>
  <si>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</si>
  <si>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</si>
  <si>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</si>
  <si>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</si>
  <si>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</si>
  <si>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</si>
  <si>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</si>
  <si>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</si>
  <si>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</si>
  <si>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</si>
  <si>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</si>
  <si>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</si>
  <si>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</si>
  <si>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</si>
  <si>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</si>
  <si>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</si>
  <si>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</si>
  <si>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</si>
  <si>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</si>
  <si>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</si>
  <si>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</si>
  <si>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</si>
  <si>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</si>
  <si>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</si>
  <si>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</si>
  <si>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</si>
  <si>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</si>
  <si>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</si>
  <si>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</si>
  <si>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</si>
  <si>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</si>
  <si>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</si>
  <si>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</si>
  <si>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</si>
  <si>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</si>
  <si>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</si>
  <si>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</si>
  <si>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</si>
  <si>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</si>
  <si>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</si>
  <si>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</si>
  <si>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</si>
  <si>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</si>
  <si>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</si>
  <si>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</si>
  <si>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</si>
  <si>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</si>
  <si>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</si>
  <si>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</si>
  <si>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</si>
  <si>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</si>
  <si>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</si>
  <si>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</si>
  <si>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</si>
  <si>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</si>
  <si>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</si>
  <si>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</si>
  <si>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</si>
  <si>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</si>
  <si>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</si>
  <si>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</si>
  <si>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</si>
  <si>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</si>
  <si>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</si>
  <si>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</si>
  <si>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</si>
  <si>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</si>
  <si>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</si>
  <si>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</si>
  <si>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</si>
  <si>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</si>
  <si>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</si>
  <si>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</si>
  <si>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</si>
  <si>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</si>
  <si>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</si>
  <si>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</si>
  <si>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</si>
  <si>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</si>
  <si>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</si>
  <si>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</si>
  <si>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</si>
  <si>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</si>
  <si>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</si>
  <si>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</si>
  <si>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</si>
  <si>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</si>
  <si>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</si>
  <si>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</si>
  <si>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</si>
  <si>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</si>
  <si>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</si>
  <si>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</si>
  <si>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</si>
  <si>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</si>
  <si>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</si>
  <si>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</si>
  <si>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</si>
  <si>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</si>
  <si>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</si>
  <si>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</si>
  <si>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</si>
  <si>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</si>
  <si>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</si>
  <si>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</si>
  <si>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</si>
  <si>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</si>
  <si>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</si>
  <si>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</si>
  <si>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</si>
  <si>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</si>
  <si>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</si>
  <si>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</si>
  <si>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</si>
  <si>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</si>
  <si>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</si>
  <si>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</si>
  <si>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</si>
  <si>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</si>
  <si>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</si>
  <si>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</si>
  <si>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</si>
  <si>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</si>
  <si>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</si>
  <si>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</si>
  <si>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</si>
  <si>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</si>
  <si>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</si>
  <si>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</si>
  <si>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</si>
  <si>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</si>
  <si>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</si>
  <si>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</si>
  <si>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</si>
  <si>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</si>
  <si>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</si>
  <si>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</si>
  <si>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</si>
  <si>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</si>
  <si>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</si>
  <si>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</si>
  <si>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</si>
  <si>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</si>
  <si>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</si>
  <si>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</si>
  <si>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</si>
  <si>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</si>
  <si>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</si>
  <si>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</si>
  <si>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</si>
  <si>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</si>
  <si>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</si>
  <si>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</si>
  <si>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</si>
  <si>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</si>
  <si>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</si>
  <si>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</si>
  <si>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</si>
  <si>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</si>
  <si>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</si>
  <si>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</si>
  <si>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</si>
  <si>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</si>
  <si>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</si>
  <si>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</si>
  <si>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</si>
  <si>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</si>
  <si>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</si>
  <si>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</si>
  <si>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</si>
  <si>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</si>
  <si>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</si>
  <si>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</si>
  <si>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</si>
  <si>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</si>
  <si>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</si>
  <si>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</si>
  <si>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</si>
  <si>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</si>
  <si>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</si>
  <si>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</si>
  <si>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</si>
  <si>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</si>
  <si>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</si>
  <si>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</si>
  <si>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</si>
  <si>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</si>
  <si>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</si>
  <si>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</si>
  <si>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</si>
  <si>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</si>
  <si>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</si>
  <si>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</si>
  <si>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</si>
  <si>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</si>
  <si>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</si>
  <si>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</si>
  <si>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</si>
  <si>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</si>
  <si>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</si>
  <si>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</si>
  <si>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</si>
  <si>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</si>
  <si>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</si>
  <si>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</si>
  <si>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</si>
  <si>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</si>
  <si>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</si>
  <si>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</si>
  <si>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</si>
  <si>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</si>
  <si>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</si>
  <si>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</si>
  <si>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</si>
  <si>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</si>
  <si>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</si>
  <si>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</si>
  <si>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</si>
  <si>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</si>
  <si>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</si>
  <si>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</si>
  <si>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</si>
  <si>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</si>
  <si>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</si>
  <si>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</si>
  <si>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</si>
  <si>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</si>
  <si>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</si>
  <si>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</si>
  <si>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</si>
  <si>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</si>
  <si>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</si>
  <si>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</si>
  <si>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</si>
  <si>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</si>
  <si>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</si>
  <si>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</si>
  <si>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</si>
  <si>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</si>
  <si>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</si>
  <si>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</si>
  <si>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</si>
  <si>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</si>
  <si>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</si>
  <si>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</si>
  <si>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</si>
  <si>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</si>
  <si>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</si>
  <si>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</si>
  <si>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</si>
  <si>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</si>
  <si>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</si>
  <si>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</si>
  <si>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</si>
  <si>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</si>
  <si>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</si>
  <si>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</si>
  <si>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</si>
  <si>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</si>
  <si>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</si>
  <si>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</si>
  <si>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</si>
  <si>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</si>
  <si>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</si>
  <si>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</si>
  <si>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</si>
  <si>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</si>
  <si>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</si>
  <si>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</si>
  <si>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</si>
  <si>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</si>
  <si>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</si>
  <si>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</si>
  <si>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</si>
  <si>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</si>
  <si>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</si>
  <si>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</si>
  <si>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</si>
  <si>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</si>
  <si>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</si>
  <si>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</si>
  <si>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</si>
  <si>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</si>
  <si>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</si>
  <si>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</si>
  <si>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</si>
  <si>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</si>
  <si>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</si>
  <si>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</si>
  <si>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</si>
  <si>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</si>
  <si>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</si>
  <si>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</si>
  <si>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</si>
  <si>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</si>
  <si>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</si>
  <si>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</si>
  <si>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</si>
  <si>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</si>
  <si>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</si>
  <si>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</si>
  <si>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</si>
  <si>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</si>
  <si>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</si>
  <si>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</si>
  <si>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</si>
  <si>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</si>
  <si>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</si>
  <si>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</si>
  <si>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</si>
  <si>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</si>
  <si>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</si>
  <si>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</si>
  <si>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</si>
  <si>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</si>
  <si>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</si>
  <si>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</si>
  <si>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</si>
  <si>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</si>
  <si>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</si>
  <si>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</si>
  <si>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</si>
  <si>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</si>
  <si>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</si>
  <si>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</si>
  <si>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</si>
  <si>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</si>
  <si>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</si>
  <si>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</si>
  <si>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</si>
  <si>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</si>
  <si>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</si>
  <si>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</si>
  <si>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</si>
  <si>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</si>
  <si>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</si>
  <si>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</si>
  <si>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</si>
  <si>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</si>
  <si>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</si>
  <si>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</si>
  <si>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</si>
  <si>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</si>
  <si>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</si>
  <si>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</si>
  <si>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</si>
  <si>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</si>
  <si>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</si>
  <si>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</si>
  <si>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</si>
  <si>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</si>
  <si>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</si>
  <si>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</si>
  <si>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</si>
  <si>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</si>
  <si>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</si>
  <si>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</si>
  <si>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</si>
  <si>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</si>
  <si>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</si>
  <si>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</si>
  <si>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</si>
  <si>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</si>
  <si>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</si>
  <si>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</si>
  <si>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</si>
  <si>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</si>
  <si>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</si>
  <si>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</si>
  <si>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</si>
  <si>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</si>
  <si>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</si>
  <si>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</si>
  <si>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</si>
  <si>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</si>
  <si>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</si>
  <si>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</si>
  <si>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</si>
  <si>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</si>
  <si>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</si>
  <si>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</si>
  <si>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</si>
  <si>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</si>
  <si>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</si>
  <si>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</si>
  <si>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</si>
  <si>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</si>
  <si>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</si>
  <si>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</si>
  <si>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</si>
  <si>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</si>
  <si>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</si>
  <si>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</si>
  <si>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</si>
  <si>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</si>
  <si>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</si>
  <si>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</si>
  <si>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</si>
  <si>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</si>
  <si>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</si>
  <si>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</si>
  <si>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</si>
  <si>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</si>
  <si>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</si>
  <si>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</si>
  <si>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</si>
  <si>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</si>
  <si>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</si>
  <si>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</si>
  <si>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</si>
  <si>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</si>
  <si>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</si>
  <si>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</si>
  <si>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</si>
  <si>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</si>
  <si>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</si>
  <si>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</si>
  <si>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</si>
  <si>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</si>
  <si>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</si>
  <si>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</si>
  <si>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</si>
  <si>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</si>
  <si>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</si>
  <si>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</si>
  <si>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</si>
  <si>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</si>
  <si>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</si>
  <si>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</si>
  <si>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</si>
  <si>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</si>
  <si>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</si>
  <si>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</si>
  <si>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</si>
  <si>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</si>
  <si>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</si>
  <si>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</si>
  <si>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</si>
  <si>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</si>
  <si>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</si>
  <si>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</si>
  <si>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</si>
  <si>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</si>
  <si>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</si>
  <si>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</si>
  <si>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</si>
  <si>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</si>
  <si>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</si>
  <si>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</si>
  <si>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</si>
  <si>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</si>
  <si>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</si>
  <si>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</si>
  <si>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</si>
  <si>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</si>
  <si>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</si>
  <si>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</si>
  <si>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</si>
  <si>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</si>
  <si>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</si>
  <si>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</si>
  <si>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</si>
  <si>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</si>
  <si>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</si>
  <si>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</si>
  <si>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</si>
  <si>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</si>
  <si>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</si>
  <si>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</si>
  <si>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</si>
  <si>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</si>
  <si>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</si>
  <si>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</si>
  <si>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</si>
  <si>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</si>
  <si>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</si>
  <si>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</si>
  <si>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</si>
  <si>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</si>
  <si>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</si>
  <si>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</si>
  <si>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</si>
  <si>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</si>
  <si>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</si>
  <si>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</si>
  <si>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</si>
  <si>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</si>
  <si>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</si>
  <si>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</si>
  <si>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</si>
  <si>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</si>
  <si>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</si>
  <si>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</si>
  <si>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</si>
  <si>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</si>
  <si>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</si>
  <si>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</si>
  <si>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</si>
  <si>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</si>
  <si>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</si>
  <si>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</si>
  <si>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</si>
  <si>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</si>
  <si>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</si>
  <si>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</si>
  <si>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</si>
  <si>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</si>
  <si>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</si>
  <si>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</si>
  <si>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</si>
  <si>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</si>
  <si>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</si>
  <si>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</si>
  <si>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</si>
  <si>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</si>
  <si>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</si>
  <si>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</si>
  <si>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</si>
  <si>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</si>
  <si>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</si>
  <si>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</si>
  <si>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</si>
  <si>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</si>
  <si>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</si>
  <si>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</si>
  <si>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</si>
  <si>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</si>
  <si>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</si>
  <si>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</si>
  <si>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</si>
  <si>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</si>
  <si>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</si>
  <si>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</si>
  <si>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</si>
  <si>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</si>
  <si>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</si>
  <si>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</si>
  <si>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</si>
  <si>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</si>
  <si>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</si>
  <si>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</si>
  <si>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</si>
  <si>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</si>
  <si>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</si>
  <si>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</si>
  <si>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</si>
  <si>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</si>
  <si>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</si>
  <si>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</si>
  <si>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</si>
  <si>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</si>
  <si>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</si>
  <si>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</si>
  <si>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</si>
  <si>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</si>
  <si>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</si>
  <si>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</si>
  <si>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</si>
  <si>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</si>
  <si>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</si>
  <si>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</si>
  <si>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</si>
  <si>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</si>
  <si>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</si>
  <si>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</si>
  <si>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</si>
  <si>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</si>
  <si>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</si>
  <si>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</si>
  <si>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</si>
  <si>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</si>
  <si>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</si>
  <si>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</si>
  <si>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</si>
  <si>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</si>
  <si>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</si>
  <si>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</si>
  <si>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</si>
  <si>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</si>
  <si>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</si>
  <si>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</si>
  <si>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</si>
  <si>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</si>
  <si>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</si>
  <si>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</si>
  <si>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</si>
  <si>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</si>
  <si>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</si>
  <si>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</si>
  <si>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</si>
  <si>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</si>
  <si>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</si>
  <si>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</si>
  <si>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</si>
  <si>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</si>
  <si>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</si>
  <si>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</si>
  <si>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</si>
  <si>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</si>
  <si>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</si>
  <si>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</si>
  <si>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</si>
  <si>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</si>
  <si>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</si>
  <si>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</si>
  <si>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</si>
  <si>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</si>
  <si>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</si>
  <si>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</si>
  <si>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</si>
  <si>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</si>
  <si>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</si>
  <si>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</si>
  <si>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</si>
  <si>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</si>
  <si>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</si>
  <si>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</si>
  <si>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</si>
  <si>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</si>
  <si>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</si>
  <si>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</si>
  <si>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</si>
  <si>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</si>
  <si>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</si>
  <si>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</si>
  <si>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</si>
  <si>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</si>
  <si>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</si>
  <si>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</si>
  <si>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</si>
  <si>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</si>
  <si>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</si>
  <si>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</si>
  <si>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</si>
  <si>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</si>
  <si>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</si>
  <si>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</si>
  <si>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</si>
  <si>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</si>
  <si>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</si>
  <si>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</si>
  <si>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</si>
  <si>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</si>
  <si>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</si>
  <si>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</si>
  <si>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</si>
  <si>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</si>
  <si>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</si>
  <si>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</si>
  <si>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</si>
  <si>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</si>
  <si>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</si>
  <si>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</si>
  <si>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</si>
  <si>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</si>
  <si>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</si>
  <si>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</si>
  <si>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</si>
  <si>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</si>
  <si>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</si>
  <si>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</si>
  <si>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</si>
  <si>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</si>
  <si>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</si>
  <si>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</si>
  <si>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</si>
  <si>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</si>
  <si>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</si>
  <si>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</si>
  <si>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</si>
  <si>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</si>
  <si>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</si>
  <si>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</si>
  <si>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</si>
  <si>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</si>
  <si>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</si>
  <si>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</si>
  <si>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</si>
  <si>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</si>
  <si>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</si>
  <si>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</si>
  <si>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</si>
  <si>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</si>
  <si>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</si>
  <si>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</si>
  <si>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</si>
  <si>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</si>
  <si>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</si>
  <si>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</si>
  <si>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</si>
  <si>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</si>
  <si>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</si>
  <si>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</si>
  <si>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</si>
  <si>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</si>
  <si>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</si>
  <si>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</si>
  <si>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</si>
  <si>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</si>
  <si>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</si>
  <si>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</si>
  <si>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</si>
  <si>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</si>
  <si>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</si>
  <si>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</si>
  <si>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</si>
  <si>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</si>
  <si>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</si>
  <si>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</si>
  <si>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</si>
  <si>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</si>
  <si>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</si>
  <si>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</si>
  <si>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</si>
  <si>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</si>
  <si>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</si>
  <si>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</si>
  <si>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</si>
  <si>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</si>
  <si>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</si>
  <si>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</si>
  <si>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</si>
  <si>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</si>
  <si>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</si>
  <si>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</si>
  <si>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</si>
  <si>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</si>
  <si>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</si>
  <si>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</si>
  <si>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</si>
  <si>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</si>
  <si>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</si>
  <si>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</si>
  <si>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</si>
  <si>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</si>
  <si>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</si>
  <si>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</si>
  <si>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</si>
  <si>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</si>
  <si>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</si>
  <si>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</si>
  <si>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</si>
  <si>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</si>
  <si>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</si>
  <si>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</si>
  <si>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</si>
  <si>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</si>
  <si>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</si>
  <si>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</si>
  <si>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</si>
  <si>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</si>
  <si>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</si>
  <si>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</si>
  <si>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</si>
  <si>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</si>
  <si>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</si>
  <si>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</si>
  <si>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</si>
  <si>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</si>
  <si>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</si>
  <si>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</si>
  <si>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</si>
  <si>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</si>
  <si>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</si>
  <si>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</si>
  <si>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</si>
  <si>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</si>
  <si>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</si>
  <si>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</si>
  <si>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</si>
  <si>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</si>
  <si>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</si>
  <si>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</si>
  <si>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</si>
  <si>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</si>
  <si>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</si>
  <si>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</si>
  <si>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</si>
  <si>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</si>
  <si>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</si>
  <si>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</si>
  <si>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</si>
  <si>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</si>
  <si>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</si>
  <si>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</si>
  <si>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</si>
  <si>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</si>
  <si>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</si>
  <si>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</si>
  <si>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</si>
  <si>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</si>
  <si>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</si>
  <si>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</si>
  <si>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</si>
  <si>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</si>
  <si>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</si>
  <si>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</si>
  <si>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</si>
  <si>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</si>
  <si>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</si>
  <si>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</si>
  <si>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</si>
  <si>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</si>
  <si>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</si>
  <si>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</si>
  <si>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</si>
  <si>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</si>
  <si>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</si>
  <si>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</si>
  <si>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</si>
  <si>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</si>
  <si>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</si>
  <si>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</si>
  <si>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</si>
  <si>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</si>
  <si>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</si>
  <si>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</si>
  <si>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</si>
  <si>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</si>
  <si>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</si>
  <si>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</si>
  <si>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</si>
  <si>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</si>
  <si>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</si>
  <si>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</si>
  <si>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</si>
  <si>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</si>
  <si>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</si>
  <si>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</si>
  <si>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</si>
  <si>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</si>
  <si>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</si>
  <si>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</si>
  <si>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</si>
  <si>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</si>
  <si>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</si>
  <si>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</si>
  <si>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</si>
  <si>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</si>
  <si>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</si>
  <si>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</si>
  <si>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</si>
  <si>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</si>
  <si>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</si>
  <si>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</si>
  <si>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</si>
  <si>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</si>
  <si>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</si>
  <si>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</si>
  <si>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</si>
  <si>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</si>
  <si>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</si>
  <si>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</si>
  <si>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</si>
  <si>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</si>
  <si>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</si>
  <si>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</si>
  <si>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</si>
  <si>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</si>
  <si>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</si>
  <si>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</si>
  <si>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</si>
  <si>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</si>
  <si>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</si>
  <si>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</si>
  <si>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</si>
  <si>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</si>
  <si>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</si>
  <si>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</si>
  <si>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</si>
  <si>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</si>
  <si>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</si>
  <si>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</si>
  <si>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</si>
  <si>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</si>
  <si>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</si>
  <si>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</si>
  <si>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</si>
  <si>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</si>
  <si>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</si>
  <si>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</si>
  <si>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</si>
  <si>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</si>
  <si>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</si>
  <si>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</si>
  <si>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</si>
  <si>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</si>
  <si>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</si>
  <si>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</si>
  <si>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</si>
  <si>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</si>
  <si>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</si>
  <si>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</si>
  <si>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</si>
  <si>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</si>
  <si>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</si>
  <si>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</si>
  <si>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</si>
  <si>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</si>
  <si>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</si>
  <si>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</si>
  <si>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</si>
  <si>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</si>
  <si>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</si>
  <si>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</si>
  <si>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</si>
  <si>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</si>
  <si>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</si>
  <si>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</si>
  <si>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</si>
  <si>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</si>
  <si>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</si>
  <si>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</si>
  <si>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</si>
  <si>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</si>
  <si>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</si>
  <si>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</si>
  <si>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</si>
  <si>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</si>
  <si>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</si>
  <si>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</si>
  <si>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</si>
  <si>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</si>
  <si>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</si>
  <si>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</si>
  <si>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</si>
  <si>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</si>
  <si>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</si>
  <si>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</si>
  <si>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</si>
  <si>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</si>
  <si>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</si>
  <si>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</si>
  <si>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</si>
  <si>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</si>
  <si>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</si>
  <si>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</si>
  <si>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</si>
  <si>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</si>
  <si>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</si>
  <si>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</si>
  <si>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</si>
  <si>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</si>
  <si>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</si>
  <si>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</si>
  <si>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</si>
  <si>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</si>
  <si>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</si>
  <si>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</si>
  <si>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</si>
  <si>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</si>
  <si>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</si>
  <si>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</si>
  <si>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</si>
  <si>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</si>
  <si>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</si>
  <si>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</si>
  <si>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</si>
  <si>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</si>
  <si>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</si>
  <si>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</si>
  <si>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</si>
  <si>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</si>
  <si>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</si>
  <si>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</si>
  <si>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</si>
  <si>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</si>
  <si>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</si>
  <si>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</si>
  <si>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</si>
  <si>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</si>
  <si>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</si>
  <si>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</si>
  <si>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</si>
  <si>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</si>
  <si>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</si>
  <si>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</si>
  <si>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</si>
  <si>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</si>
  <si>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</si>
  <si>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</si>
  <si>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</si>
  <si>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</si>
  <si>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</si>
  <si>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</si>
  <si>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</si>
  <si>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</si>
  <si>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</si>
  <si>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</si>
  <si>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</si>
  <si>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</si>
  <si>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</si>
  <si>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</si>
  <si>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</si>
  <si>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</si>
  <si>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</si>
  <si>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</si>
  <si>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</si>
  <si>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</si>
  <si>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</si>
  <si>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</si>
  <si>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</si>
  <si>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</si>
  <si>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</si>
  <si>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</si>
  <si>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</si>
  <si>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</si>
  <si>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</si>
  <si>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</si>
  <si>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</si>
  <si>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</si>
  <si>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</si>
  <si>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</si>
  <si>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</si>
  <si>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</si>
  <si>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</si>
  <si>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</si>
  <si>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</si>
  <si>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</si>
  <si>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</si>
  <si>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</si>
  <si>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</si>
  <si>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</si>
  <si>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</si>
  <si>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</si>
  <si>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</si>
  <si>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</si>
  <si>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</si>
  <si>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</si>
  <si>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</si>
  <si>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</si>
  <si>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</si>
  <si>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</si>
  <si>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</si>
  <si>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</si>
  <si>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</si>
  <si>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</si>
  <si>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</si>
  <si>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</si>
  <si>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</si>
  <si>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</si>
  <si>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</si>
  <si>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</si>
  <si>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</si>
  <si>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</si>
  <si>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</si>
  <si>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</si>
  <si>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</si>
  <si>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</si>
  <si>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</si>
  <si>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</si>
  <si>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</si>
  <si>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</si>
  <si>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</si>
  <si>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</si>
  <si>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</si>
  <si>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</si>
  <si>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</si>
  <si>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</si>
  <si>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</si>
  <si>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</si>
  <si>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</si>
  <si>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</si>
  <si>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</si>
  <si>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</si>
  <si>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</si>
  <si>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</si>
  <si>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</si>
  <si>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</si>
  <si>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</si>
  <si>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</si>
  <si>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</si>
  <si>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</si>
  <si>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</si>
  <si>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</si>
  <si>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</si>
  <si>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</si>
  <si>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</si>
  <si>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</si>
  <si>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</si>
  <si>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</si>
  <si>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</si>
  <si>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</si>
  <si>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</si>
  <si>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</si>
  <si>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</si>
  <si>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</si>
  <si>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</si>
  <si>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</si>
  <si>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</si>
  <si>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</si>
  <si>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</si>
  <si>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</si>
  <si>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</si>
  <si>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</si>
  <si>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</si>
  <si>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</si>
  <si>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</si>
  <si>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</si>
  <si>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</si>
  <si>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</si>
  <si>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</si>
  <si>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</si>
  <si>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</si>
  <si>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</si>
  <si>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</si>
  <si>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</si>
  <si>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</si>
  <si>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</si>
  <si>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</si>
  <si>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</si>
  <si>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</si>
  <si>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</si>
  <si>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</si>
  <si>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</si>
  <si>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</si>
  <si>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</si>
  <si>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</si>
  <si>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</si>
  <si>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</si>
  <si>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</si>
  <si>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</si>
  <si>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</si>
  <si>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</si>
  <si>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</si>
  <si>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</si>
  <si>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</si>
  <si>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</si>
  <si>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</si>
  <si>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</si>
  <si>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</si>
  <si>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</si>
  <si>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</si>
  <si>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</si>
  <si>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</si>
  <si>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</si>
  <si>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</si>
  <si>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</si>
  <si>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</si>
  <si>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</si>
  <si>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</si>
  <si>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</si>
  <si>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</si>
  <si>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</si>
  <si>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</si>
  <si>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</si>
  <si>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</si>
  <si>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</si>
  <si>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</si>
  <si>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</si>
  <si>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</si>
  <si>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</si>
  <si>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</si>
  <si>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</si>
  <si>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</si>
  <si>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</si>
  <si>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</si>
  <si>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</si>
  <si>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</si>
  <si>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</si>
  <si>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</si>
  <si>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</si>
  <si>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</si>
  <si>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</si>
  <si>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</si>
  <si>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</si>
  <si>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</si>
  <si>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</si>
  <si>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</si>
  <si>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</si>
  <si>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</si>
  <si>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</si>
  <si>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</si>
  <si>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</si>
  <si>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</si>
  <si>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</si>
  <si>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</si>
  <si>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</si>
  <si>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</si>
  <si>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</si>
  <si>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</si>
  <si>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</si>
  <si>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</si>
  <si>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</si>
  <si>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</si>
  <si>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</si>
  <si>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</si>
  <si>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</si>
  <si>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</si>
  <si>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</si>
  <si>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</si>
  <si>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</si>
  <si>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</si>
  <si>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</si>
  <si>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</si>
  <si>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</si>
  <si>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</si>
  <si>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</si>
  <si>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</si>
  <si>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</si>
  <si>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</si>
  <si>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</si>
  <si>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</si>
  <si>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</si>
  <si>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</si>
  <si>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</si>
  <si>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</si>
  <si>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</si>
  <si>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</si>
  <si>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</si>
  <si>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</si>
  <si>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</si>
  <si>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</si>
  <si>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</si>
  <si>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</si>
  <si>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</si>
  <si>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</si>
  <si>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</si>
  <si>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</si>
  <si>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</si>
  <si>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</si>
  <si>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</si>
  <si>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</si>
  <si>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</si>
  <si>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</si>
  <si>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</si>
  <si>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</si>
  <si>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</si>
  <si>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</si>
  <si>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</si>
  <si>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</si>
  <si>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</si>
  <si>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</si>
  <si>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</si>
  <si>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</si>
  <si>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</si>
  <si>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</si>
  <si>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</si>
  <si>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</si>
  <si>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</si>
  <si>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</si>
  <si>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</si>
  <si>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</si>
  <si>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</si>
  <si>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</si>
  <si>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</si>
  <si>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</si>
  <si>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</si>
  <si>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</si>
  <si>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</si>
  <si>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</si>
  <si>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</si>
  <si>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</si>
  <si>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</si>
  <si>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</si>
  <si>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</si>
  <si>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</si>
  <si>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</si>
  <si>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</si>
  <si>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</si>
  <si>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</si>
  <si>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</si>
  <si>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</si>
  <si>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</si>
  <si>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</si>
  <si>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</si>
  <si>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</si>
  <si>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</si>
  <si>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</si>
  <si>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</si>
  <si>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</si>
  <si>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</si>
  <si>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</si>
  <si>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</si>
  <si>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</si>
  <si>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</si>
  <si>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</si>
  <si>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</si>
  <si>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</si>
  <si>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</si>
  <si>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</si>
  <si>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</si>
  <si>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</si>
  <si>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</si>
  <si>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</si>
  <si>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</si>
  <si>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</si>
  <si>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</si>
  <si>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</si>
  <si>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</si>
  <si>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</si>
  <si>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</si>
  <si>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</si>
  <si>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</si>
  <si>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</si>
  <si>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</si>
  <si>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</si>
  <si>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</si>
  <si>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</si>
  <si>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</si>
  <si>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</si>
  <si>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</si>
  <si>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</si>
  <si>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</si>
  <si>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</si>
  <si>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</si>
  <si>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</si>
  <si>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</si>
  <si>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</si>
  <si>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</si>
  <si>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</si>
  <si>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</si>
  <si>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</si>
  <si>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</si>
  <si>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</si>
  <si>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</si>
  <si>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</si>
  <si>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</si>
  <si>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</si>
  <si>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</si>
  <si>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</si>
  <si>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</si>
  <si>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</si>
  <si>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</si>
  <si>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</si>
  <si>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</si>
  <si>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</si>
  <si>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</si>
  <si>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</si>
  <si>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</si>
  <si>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</si>
  <si>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</si>
  <si>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</si>
  <si>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</si>
  <si>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</si>
  <si>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</si>
  <si>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</si>
  <si>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</si>
  <si>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</si>
  <si>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</si>
  <si>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</si>
  <si>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</si>
  <si>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</si>
  <si>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</si>
  <si>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</si>
  <si>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</si>
  <si>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</si>
  <si>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</si>
  <si>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</si>
  <si>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</si>
  <si>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</si>
  <si>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</si>
  <si>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</si>
  <si>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</si>
  <si>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</si>
  <si>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</si>
  <si>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</si>
  <si>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</si>
  <si>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</si>
  <si>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</si>
  <si>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</si>
  <si>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</si>
  <si>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</si>
  <si>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</si>
  <si>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</si>
  <si>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</si>
  <si>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</si>
  <si>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</si>
  <si>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</si>
  <si>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</si>
  <si>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</si>
  <si>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</si>
  <si>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</si>
  <si>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</si>
  <si>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</si>
  <si>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</si>
  <si>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</si>
  <si>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</si>
  <si>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</si>
  <si>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</si>
  <si>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</si>
  <si>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</si>
  <si>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</si>
  <si>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</si>
  <si>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</si>
  <si>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</si>
  <si>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</si>
  <si>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</si>
  <si>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</si>
  <si>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</si>
  <si>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</si>
  <si>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</si>
  <si>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</si>
  <si>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</si>
  <si>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</si>
  <si>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</si>
  <si>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</si>
  <si>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</si>
  <si>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</si>
  <si>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</si>
  <si>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</si>
  <si>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</si>
  <si>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</si>
  <si>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</si>
  <si>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</si>
  <si>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</si>
  <si>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</si>
  <si>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</si>
  <si>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</si>
  <si>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</si>
  <si>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</si>
  <si>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</si>
  <si>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</si>
  <si>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</si>
  <si>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</si>
  <si>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</si>
  <si>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</si>
  <si>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</si>
  <si>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</si>
  <si>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</si>
  <si>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</si>
  <si>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</si>
  <si>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</si>
  <si>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</si>
  <si>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</si>
  <si>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</si>
  <si>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</si>
  <si>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</si>
  <si>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</si>
  <si>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</si>
  <si>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</si>
  <si>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</si>
  <si>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</si>
  <si>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</si>
  <si>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</si>
  <si>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</si>
  <si>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</si>
  <si>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</si>
  <si>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</si>
  <si>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</si>
  <si>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</si>
  <si>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</si>
  <si>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</si>
  <si>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</si>
  <si>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</si>
  <si>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</si>
  <si>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</si>
  <si>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</si>
  <si>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</si>
  <si>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</si>
  <si>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</si>
  <si>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</si>
  <si>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</si>
  <si>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</si>
  <si>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</si>
  <si>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</si>
  <si>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</si>
  <si>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</si>
  <si>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</si>
  <si>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</si>
  <si>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</si>
  <si>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</si>
  <si>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</si>
  <si>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</si>
  <si>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</si>
  <si>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</si>
  <si>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</si>
  <si>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</si>
  <si>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</si>
  <si>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</si>
  <si>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</si>
  <si>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</si>
  <si>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</si>
  <si>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</si>
  <si>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</si>
  <si>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</si>
  <si>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</si>
  <si>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</si>
  <si>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</si>
  <si>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</si>
  <si>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</si>
  <si>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</si>
  <si>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</si>
  <si>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</si>
  <si>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</si>
  <si>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</si>
  <si>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</si>
  <si>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</si>
  <si>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</si>
  <si>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</si>
  <si>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</si>
  <si>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</si>
  <si>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</si>
  <si>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</si>
  <si>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</si>
  <si>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</si>
  <si>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</si>
  <si>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</si>
  <si>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</si>
  <si>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</si>
  <si>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</si>
  <si>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</si>
  <si>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</si>
  <si>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</si>
  <si>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</si>
  <si>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</si>
  <si>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</si>
  <si>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</si>
  <si>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</si>
  <si>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</si>
  <si>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</si>
  <si>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</si>
  <si>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</si>
  <si>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</si>
  <si>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</si>
  <si>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</si>
  <si>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</si>
  <si>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ひとわけあさーびすかぶしきがいしゃ</t>
    <phoneticPr fontId="1"/>
  </si>
  <si>
    <t>ＨＩＴＯＷＡケアサービス株式会社</t>
    <rPh sb="12" eb="16">
      <t>カブシキガイシャ</t>
    </rPh>
    <phoneticPr fontId="1"/>
  </si>
  <si>
    <t>5013301023242</t>
    <phoneticPr fontId="1"/>
  </si>
  <si>
    <t>東京都港区港南二丁目15番3号</t>
    <rPh sb="0" eb="10">
      <t>トウキョウトミナトクコウナンニチョウメ</t>
    </rPh>
    <rPh sb="12" eb="13">
      <t>バン</t>
    </rPh>
    <rPh sb="14" eb="15">
      <t>ゴウ</t>
    </rPh>
    <phoneticPr fontId="1"/>
  </si>
  <si>
    <t>03</t>
    <phoneticPr fontId="1"/>
  </si>
  <si>
    <t>6632</t>
    <phoneticPr fontId="1"/>
  </si>
  <si>
    <t>7702</t>
    <phoneticPr fontId="1"/>
  </si>
  <si>
    <t>6736</t>
    <phoneticPr fontId="1"/>
  </si>
  <si>
    <t>5587</t>
    <phoneticPr fontId="1"/>
  </si>
  <si>
    <t>https://</t>
  </si>
  <si>
    <t>www.irs.jp</t>
    <phoneticPr fontId="1"/>
  </si>
  <si>
    <t>福嶋　茂</t>
    <rPh sb="0" eb="2">
      <t>フクシマ</t>
    </rPh>
    <rPh sb="3" eb="4">
      <t>シゲル</t>
    </rPh>
    <phoneticPr fontId="1"/>
  </si>
  <si>
    <t>代表取締役</t>
    <rPh sb="0" eb="5">
      <t>ダイヒョウトリシマリヤク</t>
    </rPh>
    <phoneticPr fontId="1"/>
  </si>
  <si>
    <t>１　あり</t>
  </si>
  <si>
    <t>１　全ての居室あり</t>
  </si>
  <si>
    <t>１　全ての便所あり</t>
  </si>
  <si>
    <t>１　全ての浴室あり</t>
  </si>
  <si>
    <t>２　あり（ストレッチャー対応）</t>
  </si>
  <si>
    <t>１　自ら実施</t>
  </si>
  <si>
    <t>２　委託</t>
  </si>
  <si>
    <t>○</t>
  </si>
  <si>
    <t>２　なし</t>
  </si>
  <si>
    <t>・事業主体から解約を求める場合：90日
・入居者からの解約予告期間入居後三月を過ぎた場合は30日</t>
    <phoneticPr fontId="1"/>
  </si>
  <si>
    <t>１　利用権方式</t>
  </si>
  <si>
    <t>関連法令の改定時・消費者物価指数や人件費の変動時等</t>
    <phoneticPr fontId="1"/>
  </si>
  <si>
    <t>運営懇談会で意見を聞き、同意を得て行う。</t>
    <phoneticPr fontId="1"/>
  </si>
  <si>
    <t>地代家賃、建築費、修繕費、借入利息等を基礎とし、近隣家賃を参照し、想定居住期間を勘案して算出。</t>
    <phoneticPr fontId="1"/>
  </si>
  <si>
    <t>テレビの設置に伴う放送契約、放送受信料等は自己負担となります。</t>
    <phoneticPr fontId="1"/>
  </si>
  <si>
    <t>ＨＩＴＯＷＡケアサービス株式会社　お客様相談センター　</t>
  </si>
  <si>
    <t>0120</t>
    <phoneticPr fontId="1"/>
  </si>
  <si>
    <t>765</t>
    <phoneticPr fontId="1"/>
  </si>
  <si>
    <t>600</t>
    <phoneticPr fontId="1"/>
  </si>
  <si>
    <t>12月31日～1月3日</t>
    <phoneticPr fontId="1"/>
  </si>
  <si>
    <t xml:space="preserve">東京海上日動火災保険株式会社
対人対物：1億円
</t>
    <phoneticPr fontId="1"/>
  </si>
  <si>
    <t>事故対応マニュアルに基づく</t>
    <phoneticPr fontId="1"/>
  </si>
  <si>
    <t>２　入居希望者に交付</t>
  </si>
  <si>
    <t>１　入居希望者に公開</t>
  </si>
  <si>
    <t>３　公開していない</t>
  </si>
  <si>
    <t>イリーゼ各ホーム</t>
    <rPh sb="4" eb="5">
      <t>カク</t>
    </rPh>
    <phoneticPr fontId="1"/>
  </si>
  <si>
    <t>イリーゼ横浜港南台・管理者</t>
    <rPh sb="4" eb="9">
      <t>ヨコハマコウナンダイ</t>
    </rPh>
    <rPh sb="10" eb="13">
      <t>カンリシャ</t>
    </rPh>
    <phoneticPr fontId="1"/>
  </si>
  <si>
    <t>嘉糠真一</t>
    <rPh sb="0" eb="4">
      <t>カヌカシンイチ</t>
    </rPh>
    <phoneticPr fontId="1"/>
  </si>
  <si>
    <t>いりーぜよこはまこうなんだい</t>
    <phoneticPr fontId="1"/>
  </si>
  <si>
    <t>イリーゼ横浜港南台</t>
    <rPh sb="4" eb="9">
      <t>ヨコハマコウナンダイ</t>
    </rPh>
    <phoneticPr fontId="1"/>
  </si>
  <si>
    <t>神奈川県横浜市栄区庄戸1-12-11</t>
    <rPh sb="0" eb="7">
      <t>カナガワケンヨコハマシ</t>
    </rPh>
    <rPh sb="7" eb="11">
      <t>サカエクショウド</t>
    </rPh>
    <phoneticPr fontId="1"/>
  </si>
  <si>
    <t>港南台</t>
    <rPh sb="0" eb="3">
      <t>コウナンダイ</t>
    </rPh>
    <phoneticPr fontId="1"/>
  </si>
  <si>
    <t>JR根岸線「港南台」駅バス「庄戸循環」バス約20分「庄戸バス停」下車バス停より徒歩１分</t>
    <rPh sb="2" eb="4">
      <t>ネギシ</t>
    </rPh>
    <rPh sb="4" eb="5">
      <t>セン</t>
    </rPh>
    <rPh sb="6" eb="9">
      <t>コウナンダイ</t>
    </rPh>
    <rPh sb="10" eb="11">
      <t>エキ</t>
    </rPh>
    <rPh sb="14" eb="16">
      <t>ショウド</t>
    </rPh>
    <rPh sb="16" eb="18">
      <t>ジュンカン</t>
    </rPh>
    <rPh sb="21" eb="22">
      <t>ヤク</t>
    </rPh>
    <rPh sb="24" eb="25">
      <t>フン</t>
    </rPh>
    <rPh sb="26" eb="28">
      <t>ショウド</t>
    </rPh>
    <rPh sb="30" eb="31">
      <t>テイ</t>
    </rPh>
    <rPh sb="32" eb="34">
      <t>ゲシャ</t>
    </rPh>
    <rPh sb="36" eb="37">
      <t>テイ</t>
    </rPh>
    <rPh sb="39" eb="41">
      <t>トホ</t>
    </rPh>
    <rPh sb="42" eb="43">
      <t>フン</t>
    </rPh>
    <phoneticPr fontId="1"/>
  </si>
  <si>
    <t>045</t>
    <phoneticPr fontId="1"/>
  </si>
  <si>
    <t>898</t>
    <phoneticPr fontId="1"/>
  </si>
  <si>
    <t>0211</t>
    <phoneticPr fontId="1"/>
  </si>
  <si>
    <t>0214</t>
    <phoneticPr fontId="1"/>
  </si>
  <si>
    <t>yokohamakonandai</t>
    <phoneticPr fontId="1"/>
  </si>
  <si>
    <t>irs.jp</t>
    <phoneticPr fontId="1"/>
  </si>
  <si>
    <t>１　介護付（一般型特定施設入居者生活介護を提供する場合）</t>
  </si>
  <si>
    <t>1473501243</t>
    <phoneticPr fontId="1"/>
  </si>
  <si>
    <t>横浜市</t>
    <rPh sb="0" eb="2">
      <t>ヨコハマ</t>
    </rPh>
    <rPh sb="2" eb="3">
      <t>シ</t>
    </rPh>
    <phoneticPr fontId="1"/>
  </si>
  <si>
    <t>２　事業者が賃借する土地</t>
  </si>
  <si>
    <t>１　耐火建築物</t>
  </si>
  <si>
    <t>１　全室個室（縁故者個室含む）</t>
  </si>
  <si>
    <t>安否確認の方法・頻度等　　　　　　　　　　　　　　　　　　　　　　　　　　　　　　　　　巡視または見守りシステム等の機器を併用して2時間置きに実施</t>
    <rPh sb="0" eb="4">
      <t>アンピカクニン</t>
    </rPh>
    <rPh sb="5" eb="7">
      <t>ホウホウ</t>
    </rPh>
    <rPh sb="8" eb="10">
      <t>ヒンド</t>
    </rPh>
    <rPh sb="10" eb="11">
      <t>トウ</t>
    </rPh>
    <rPh sb="44" eb="46">
      <t>ジュンシ</t>
    </rPh>
    <rPh sb="49" eb="51">
      <t>ミマモ</t>
    </rPh>
    <rPh sb="56" eb="57">
      <t>ナド</t>
    </rPh>
    <rPh sb="58" eb="60">
      <t>キキ</t>
    </rPh>
    <rPh sb="61" eb="63">
      <t>ヘイヨウ</t>
    </rPh>
    <rPh sb="66" eb="69">
      <t>ジカンオ</t>
    </rPh>
    <rPh sb="71" eb="73">
      <t>ジッシ</t>
    </rPh>
    <phoneticPr fontId="1"/>
  </si>
  <si>
    <t>一ご本人様のケア・ご家族様のケア・街のケアを柱に、社会生活の向上を支援し、ホスピタリティあふれる企業を目指すこと。　　　　　　　　　　　　　　　　　　　　　　　　②地域社会とのコミュニケーションを通じ、ホスピタリティを想像し、福祉社会の実現に貢献すること　　　　　　　　　　　　　③お客様第一主義を念頭に、お客様の要求を満たすこと</t>
    <rPh sb="0" eb="1">
      <t>イチ</t>
    </rPh>
    <rPh sb="2" eb="5">
      <t>ホンニンサマ</t>
    </rPh>
    <rPh sb="10" eb="13">
      <t>カゾクサマ</t>
    </rPh>
    <rPh sb="17" eb="18">
      <t>マチ</t>
    </rPh>
    <rPh sb="22" eb="23">
      <t>ハシラ</t>
    </rPh>
    <rPh sb="25" eb="29">
      <t>シャカイセイカツ</t>
    </rPh>
    <rPh sb="30" eb="32">
      <t>コウジョウ</t>
    </rPh>
    <rPh sb="33" eb="35">
      <t>シエン</t>
    </rPh>
    <rPh sb="48" eb="50">
      <t>キギョウ</t>
    </rPh>
    <rPh sb="51" eb="53">
      <t>メザ</t>
    </rPh>
    <rPh sb="82" eb="86">
      <t>チイキシャカイ</t>
    </rPh>
    <rPh sb="98" eb="99">
      <t>ツウ</t>
    </rPh>
    <rPh sb="109" eb="111">
      <t>ソウゾウ</t>
    </rPh>
    <rPh sb="113" eb="117">
      <t>フクシシャカイ</t>
    </rPh>
    <rPh sb="118" eb="120">
      <t>ジツゲン</t>
    </rPh>
    <rPh sb="121" eb="123">
      <t>コウケン</t>
    </rPh>
    <rPh sb="142" eb="144">
      <t>キャクサマ</t>
    </rPh>
    <rPh sb="144" eb="146">
      <t>ダイイチ</t>
    </rPh>
    <rPh sb="146" eb="148">
      <t>シュギ</t>
    </rPh>
    <rPh sb="149" eb="151">
      <t>ネントウ</t>
    </rPh>
    <rPh sb="154" eb="156">
      <t>キャクサマ</t>
    </rPh>
    <rPh sb="157" eb="159">
      <t>ヨウキュウ</t>
    </rPh>
    <rPh sb="160" eb="161">
      <t>ミ</t>
    </rPh>
    <phoneticPr fontId="1"/>
  </si>
  <si>
    <t>お一人おひとりの個性や生活スタイルを重視し、サービスを受ける側の立場を考え、されたい介護で対応させて頂いております。</t>
    <rPh sb="1" eb="3">
      <t>ヒトリ</t>
    </rPh>
    <rPh sb="8" eb="10">
      <t>コセイ</t>
    </rPh>
    <rPh sb="11" eb="13">
      <t>セイカツ</t>
    </rPh>
    <rPh sb="18" eb="20">
      <t>ジュウシ</t>
    </rPh>
    <rPh sb="27" eb="28">
      <t>ウ</t>
    </rPh>
    <rPh sb="30" eb="31">
      <t>ガワ</t>
    </rPh>
    <rPh sb="32" eb="34">
      <t>タチバ</t>
    </rPh>
    <rPh sb="35" eb="36">
      <t>カンガ</t>
    </rPh>
    <rPh sb="42" eb="44">
      <t>カイゴ</t>
    </rPh>
    <rPh sb="45" eb="47">
      <t>タイオウ</t>
    </rPh>
    <rPh sb="50" eb="51">
      <t>イタダ</t>
    </rPh>
    <phoneticPr fontId="1"/>
  </si>
  <si>
    <t>協力医療機関への受診介助は利用料金内、入退院の手続きは家族実施となります。</t>
    <rPh sb="0" eb="6">
      <t>キョウリョクイリョウキカン</t>
    </rPh>
    <rPh sb="8" eb="10">
      <t>ジュシン</t>
    </rPh>
    <rPh sb="10" eb="12">
      <t>カイジョ</t>
    </rPh>
    <rPh sb="13" eb="18">
      <t>リヨウリョウキンナイ</t>
    </rPh>
    <rPh sb="19" eb="22">
      <t>ニュウタイイン</t>
    </rPh>
    <rPh sb="23" eb="25">
      <t>テツヅ</t>
    </rPh>
    <rPh sb="27" eb="31">
      <t>カゾクジッシ</t>
    </rPh>
    <phoneticPr fontId="1"/>
  </si>
  <si>
    <t>医療法人　愛友会　金沢文庫病院</t>
    <rPh sb="0" eb="4">
      <t>イリョウホウジン</t>
    </rPh>
    <rPh sb="5" eb="6">
      <t>アイ</t>
    </rPh>
    <rPh sb="9" eb="13">
      <t>カナザワブンコ</t>
    </rPh>
    <rPh sb="13" eb="15">
      <t>ビョウイン</t>
    </rPh>
    <phoneticPr fontId="1"/>
  </si>
  <si>
    <t>横浜市金沢区釜利谷東2-6-22</t>
    <rPh sb="0" eb="3">
      <t>ヨコハマシ</t>
    </rPh>
    <rPh sb="3" eb="6">
      <t>カナザワク</t>
    </rPh>
    <rPh sb="6" eb="9">
      <t>カマリヤ</t>
    </rPh>
    <rPh sb="9" eb="10">
      <t>ヒガシ</t>
    </rPh>
    <phoneticPr fontId="1"/>
  </si>
  <si>
    <t>内科、皮膚科、整形外科他</t>
    <rPh sb="0" eb="2">
      <t>ナイカ</t>
    </rPh>
    <rPh sb="3" eb="6">
      <t>ヒフカ</t>
    </rPh>
    <rPh sb="7" eb="11">
      <t>セイケイゲカ</t>
    </rPh>
    <rPh sb="11" eb="12">
      <t>ホカ</t>
    </rPh>
    <phoneticPr fontId="1"/>
  </si>
  <si>
    <t>医療法人社団　有仁会　湘南ライフケアクリニック</t>
    <rPh sb="0" eb="6">
      <t>イリョウホウジンシャダン</t>
    </rPh>
    <rPh sb="7" eb="8">
      <t>ユウ</t>
    </rPh>
    <rPh sb="8" eb="9">
      <t>ジン</t>
    </rPh>
    <rPh sb="9" eb="10">
      <t>カイ</t>
    </rPh>
    <rPh sb="11" eb="13">
      <t>ショウナン</t>
    </rPh>
    <phoneticPr fontId="1"/>
  </si>
  <si>
    <t>逗子市逗子1-11-24　リーク逗子2F</t>
    <rPh sb="0" eb="3">
      <t>ズシシ</t>
    </rPh>
    <rPh sb="3" eb="5">
      <t>ズシ</t>
    </rPh>
    <rPh sb="16" eb="18">
      <t>ズシ</t>
    </rPh>
    <phoneticPr fontId="1"/>
  </si>
  <si>
    <t>内科他</t>
    <rPh sb="0" eb="2">
      <t>ナイカ</t>
    </rPh>
    <rPh sb="2" eb="3">
      <t>ホカ</t>
    </rPh>
    <phoneticPr fontId="1"/>
  </si>
  <si>
    <t>医療法人　裕徳会　港南台病院</t>
    <rPh sb="0" eb="4">
      <t>イリョウホウジン</t>
    </rPh>
    <rPh sb="5" eb="6">
      <t>ユウ</t>
    </rPh>
    <rPh sb="6" eb="7">
      <t>トク</t>
    </rPh>
    <rPh sb="7" eb="8">
      <t>カイ</t>
    </rPh>
    <rPh sb="9" eb="12">
      <t>コウナンダイ</t>
    </rPh>
    <rPh sb="12" eb="14">
      <t>ビョウイン</t>
    </rPh>
    <phoneticPr fontId="1"/>
  </si>
  <si>
    <t>横浜市港南区港南台2-7-41</t>
    <rPh sb="0" eb="3">
      <t>ヨコハマシ</t>
    </rPh>
    <rPh sb="3" eb="6">
      <t>コウナンク</t>
    </rPh>
    <rPh sb="6" eb="9">
      <t>コウナンダイ</t>
    </rPh>
    <phoneticPr fontId="1"/>
  </si>
  <si>
    <t>内科他</t>
    <rPh sb="0" eb="3">
      <t>ナイカホカ</t>
    </rPh>
    <phoneticPr fontId="1"/>
  </si>
  <si>
    <t>医療法人社団　よこはま港南台地域包括ケア病院</t>
    <rPh sb="0" eb="4">
      <t>イリョウホウジン</t>
    </rPh>
    <rPh sb="4" eb="6">
      <t>シャダン</t>
    </rPh>
    <rPh sb="11" eb="18">
      <t>コウナンダイチイキホウカツ</t>
    </rPh>
    <rPh sb="20" eb="22">
      <t>ビョウイン</t>
    </rPh>
    <phoneticPr fontId="1"/>
  </si>
  <si>
    <t>港南台病院</t>
    <rPh sb="0" eb="3">
      <t>コウナンダイ</t>
    </rPh>
    <rPh sb="3" eb="5">
      <t>ビョウイン</t>
    </rPh>
    <phoneticPr fontId="1"/>
  </si>
  <si>
    <t>よこはま港南台地域包括ケア病院</t>
    <rPh sb="4" eb="11">
      <t>コウナンダイチイキホウカツ</t>
    </rPh>
    <rPh sb="13" eb="15">
      <t>ビョウイン</t>
    </rPh>
    <phoneticPr fontId="1"/>
  </si>
  <si>
    <t>医療法人社団　コンパス内科歯科クリニック藤沢湘南台</t>
    <rPh sb="0" eb="6">
      <t>イリョウホウジンシャダン</t>
    </rPh>
    <rPh sb="11" eb="13">
      <t>ナイカ</t>
    </rPh>
    <rPh sb="13" eb="15">
      <t>シカ</t>
    </rPh>
    <rPh sb="20" eb="22">
      <t>フジサワ</t>
    </rPh>
    <rPh sb="22" eb="24">
      <t>ショウナン</t>
    </rPh>
    <rPh sb="24" eb="25">
      <t>ダイ</t>
    </rPh>
    <phoneticPr fontId="1"/>
  </si>
  <si>
    <t>藤沢市湘南台1-15-22　ガーデンパレス湘南台102</t>
    <rPh sb="0" eb="2">
      <t>フジサワ</t>
    </rPh>
    <rPh sb="2" eb="3">
      <t>シ</t>
    </rPh>
    <rPh sb="3" eb="6">
      <t>ショウナンダイ</t>
    </rPh>
    <rPh sb="21" eb="24">
      <t>ショウナンダイ</t>
    </rPh>
    <phoneticPr fontId="1"/>
  </si>
  <si>
    <t>訪問歯科診療及び口腔ケアの実施。（医療費その他の費用は入居者の自己負担）</t>
    <rPh sb="0" eb="2">
      <t>ホウモン</t>
    </rPh>
    <rPh sb="2" eb="4">
      <t>シカ</t>
    </rPh>
    <rPh sb="4" eb="6">
      <t>シンリョウ</t>
    </rPh>
    <rPh sb="6" eb="7">
      <t>オヨ</t>
    </rPh>
    <rPh sb="8" eb="10">
      <t>コウクウ</t>
    </rPh>
    <rPh sb="13" eb="15">
      <t>ジッシ</t>
    </rPh>
    <rPh sb="17" eb="20">
      <t>イリョウヒ</t>
    </rPh>
    <rPh sb="22" eb="23">
      <t>ホカ</t>
    </rPh>
    <rPh sb="24" eb="26">
      <t>ヒヨウ</t>
    </rPh>
    <rPh sb="27" eb="30">
      <t>ニュウキョシャ</t>
    </rPh>
    <rPh sb="31" eb="33">
      <t>ジコ</t>
    </rPh>
    <rPh sb="33" eb="35">
      <t>フタン</t>
    </rPh>
    <phoneticPr fontId="1"/>
  </si>
  <si>
    <t>医療法人社団　みずほ会　アーク歯科クリニック</t>
    <rPh sb="0" eb="6">
      <t>イリョウホウジンシャダン</t>
    </rPh>
    <rPh sb="10" eb="11">
      <t>カイ</t>
    </rPh>
    <rPh sb="15" eb="17">
      <t>シカ</t>
    </rPh>
    <phoneticPr fontId="1"/>
  </si>
  <si>
    <t>神奈川県逗子市逗子1-11-24　2F</t>
    <rPh sb="0" eb="4">
      <t>カナガワケン</t>
    </rPh>
    <rPh sb="4" eb="7">
      <t>ズシシ</t>
    </rPh>
    <rPh sb="7" eb="9">
      <t>ズシ</t>
    </rPh>
    <phoneticPr fontId="1"/>
  </si>
  <si>
    <t>居室の住み替え可</t>
    <rPh sb="0" eb="2">
      <t>キョシツ</t>
    </rPh>
    <rPh sb="3" eb="4">
      <t>ス</t>
    </rPh>
    <rPh sb="5" eb="6">
      <t>カ</t>
    </rPh>
    <rPh sb="7" eb="8">
      <t>カ</t>
    </rPh>
    <phoneticPr fontId="1"/>
  </si>
  <si>
    <t>適切なサービス提供の為、一定の観察期間を設け、医師の意見を聞いた上で居室を変更して頂く事があります。入居者本人及び身元引受人の同意のもとでの住み替えになります。</t>
    <rPh sb="0" eb="2">
      <t>テキセツ</t>
    </rPh>
    <rPh sb="7" eb="9">
      <t>テイキョウ</t>
    </rPh>
    <rPh sb="10" eb="11">
      <t>タメ</t>
    </rPh>
    <rPh sb="12" eb="14">
      <t>イッテイ</t>
    </rPh>
    <rPh sb="15" eb="19">
      <t>カンサツキカン</t>
    </rPh>
    <rPh sb="20" eb="21">
      <t>モウ</t>
    </rPh>
    <rPh sb="23" eb="25">
      <t>イシ</t>
    </rPh>
    <rPh sb="26" eb="28">
      <t>イケン</t>
    </rPh>
    <rPh sb="29" eb="30">
      <t>キ</t>
    </rPh>
    <rPh sb="32" eb="33">
      <t>ウエ</t>
    </rPh>
    <rPh sb="34" eb="36">
      <t>キョシツ</t>
    </rPh>
    <rPh sb="37" eb="39">
      <t>ヘンコウ</t>
    </rPh>
    <rPh sb="41" eb="42">
      <t>イタダ</t>
    </rPh>
    <rPh sb="43" eb="44">
      <t>コト</t>
    </rPh>
    <rPh sb="50" eb="53">
      <t>ニュウキョシャ</t>
    </rPh>
    <rPh sb="53" eb="55">
      <t>ホンニン</t>
    </rPh>
    <rPh sb="55" eb="56">
      <t>オヨ</t>
    </rPh>
    <rPh sb="57" eb="61">
      <t>ミモトヒキウケ</t>
    </rPh>
    <rPh sb="61" eb="62">
      <t>ヒト</t>
    </rPh>
    <rPh sb="63" eb="65">
      <t>ドウイ</t>
    </rPh>
    <rPh sb="70" eb="71">
      <t>ス</t>
    </rPh>
    <rPh sb="72" eb="73">
      <t>カ</t>
    </rPh>
    <phoneticPr fontId="1"/>
  </si>
  <si>
    <t>入居者本人及び身元引受人の同意のもとでの住み替えになります。</t>
    <rPh sb="0" eb="3">
      <t>ニュウキョシャ</t>
    </rPh>
    <rPh sb="3" eb="5">
      <t>ホンニン</t>
    </rPh>
    <rPh sb="5" eb="6">
      <t>オヨ</t>
    </rPh>
    <rPh sb="7" eb="11">
      <t>ミモトヒキウケ</t>
    </rPh>
    <rPh sb="11" eb="12">
      <t>ヒト</t>
    </rPh>
    <rPh sb="13" eb="15">
      <t>ドウイ</t>
    </rPh>
    <rPh sb="20" eb="21">
      <t>ス</t>
    </rPh>
    <rPh sb="22" eb="23">
      <t>カ</t>
    </rPh>
    <phoneticPr fontId="1"/>
  </si>
  <si>
    <t>利用権は旧居室から新居室へ移ります。</t>
    <rPh sb="0" eb="3">
      <t>リヨウケン</t>
    </rPh>
    <rPh sb="4" eb="5">
      <t>キュウ</t>
    </rPh>
    <rPh sb="5" eb="7">
      <t>キョシツ</t>
    </rPh>
    <rPh sb="9" eb="10">
      <t>シン</t>
    </rPh>
    <rPh sb="10" eb="12">
      <t>キョシツ</t>
    </rPh>
    <rPh sb="13" eb="14">
      <t>ウツ</t>
    </rPh>
    <phoneticPr fontId="1"/>
  </si>
  <si>
    <t>概ね60歳以上で、要介護の方</t>
    <rPh sb="0" eb="1">
      <t>オオム</t>
    </rPh>
    <rPh sb="4" eb="5">
      <t>サイ</t>
    </rPh>
    <rPh sb="5" eb="7">
      <t>イジョウ</t>
    </rPh>
    <rPh sb="9" eb="12">
      <t>ヨウカイゴ</t>
    </rPh>
    <rPh sb="13" eb="14">
      <t>カタ</t>
    </rPh>
    <phoneticPr fontId="1"/>
  </si>
  <si>
    <t>①入居者が逝去した場合　　　　　　　　　　　　　　　　　　　　　　　　　　　　　　　　　　　　　　　　　　　　　　②入居者から契約解除が行われた場合　　　　　　　　　　　　　　　　　　　　　　　　　　③事業者から契約解除が行われた場合</t>
    <rPh sb="58" eb="61">
      <t>ニュウキョシャ</t>
    </rPh>
    <rPh sb="63" eb="67">
      <t>ケイヤクカイジョ</t>
    </rPh>
    <rPh sb="68" eb="69">
      <t>オコナ</t>
    </rPh>
    <rPh sb="72" eb="74">
      <t>バアイ</t>
    </rPh>
    <rPh sb="101" eb="104">
      <t>ジギョウシャ</t>
    </rPh>
    <rPh sb="106" eb="110">
      <t>ケイヤクカイジョ</t>
    </rPh>
    <rPh sb="111" eb="112">
      <t>オコナ</t>
    </rPh>
    <rPh sb="115" eb="117">
      <t>バアイ</t>
    </rPh>
    <phoneticPr fontId="1"/>
  </si>
  <si>
    <t>入居契約書　第28条　※当社では横浜市が「横浜市有料老人ホーム設置運営指導指針」に定める事業者からの契約解除の条件のほか、当社基準による契約解除条項を設けています。</t>
    <rPh sb="12" eb="14">
      <t>トウシャ</t>
    </rPh>
    <rPh sb="16" eb="19">
      <t>ヨコハマシ</t>
    </rPh>
    <rPh sb="21" eb="24">
      <t>ヨコハマシ</t>
    </rPh>
    <rPh sb="24" eb="28">
      <t>ユウリョウロウジン</t>
    </rPh>
    <rPh sb="31" eb="33">
      <t>セッチ</t>
    </rPh>
    <rPh sb="33" eb="35">
      <t>ウンエイ</t>
    </rPh>
    <rPh sb="35" eb="39">
      <t>シドウシシン</t>
    </rPh>
    <rPh sb="41" eb="42">
      <t>サダ</t>
    </rPh>
    <rPh sb="44" eb="47">
      <t>ジギョウシャ</t>
    </rPh>
    <rPh sb="50" eb="54">
      <t>ケイヤクカイジョ</t>
    </rPh>
    <rPh sb="55" eb="57">
      <t>ジョウケン</t>
    </rPh>
    <rPh sb="61" eb="65">
      <t>トウシャキジュン</t>
    </rPh>
    <rPh sb="68" eb="70">
      <t>ケイヤク</t>
    </rPh>
    <rPh sb="70" eb="72">
      <t>カイジョ</t>
    </rPh>
    <rPh sb="72" eb="74">
      <t>ジョウコウ</t>
    </rPh>
    <rPh sb="75" eb="76">
      <t>モウ</t>
    </rPh>
    <phoneticPr fontId="1"/>
  </si>
  <si>
    <t>7泊8日以内の日程で体験入居が出来ます。　　　　1泊2日11,000円（税込）　　　　　　　　　　　　　　　　　　　　　　　　　　　　　　　　　　　　　　　空室発生時のみのご案内となります。</t>
    <rPh sb="7" eb="9">
      <t>ニッテイ</t>
    </rPh>
    <rPh sb="10" eb="14">
      <t>タイケンニュウキョ</t>
    </rPh>
    <rPh sb="15" eb="17">
      <t>デキ</t>
    </rPh>
    <rPh sb="27" eb="28">
      <t>ニチ</t>
    </rPh>
    <rPh sb="78" eb="80">
      <t>クウシツ</t>
    </rPh>
    <rPh sb="80" eb="83">
      <t>ハッセイジ</t>
    </rPh>
    <rPh sb="87" eb="89">
      <t>アンナイ</t>
    </rPh>
    <phoneticPr fontId="1"/>
  </si>
  <si>
    <t>ｄ　３：１以上</t>
  </si>
  <si>
    <t>介護福祉士　　　　　　　　　　　　　　介護支援専門員</t>
    <rPh sb="0" eb="5">
      <t>カイゴフクシシ</t>
    </rPh>
    <rPh sb="19" eb="26">
      <t>カイゴシエンセンモンイン</t>
    </rPh>
    <phoneticPr fontId="1"/>
  </si>
  <si>
    <t>３　月払い方式</t>
  </si>
  <si>
    <t>１　減額なし</t>
  </si>
  <si>
    <t>要介護1～5</t>
    <rPh sb="0" eb="3">
      <t>ヨウカイゴ</t>
    </rPh>
    <phoneticPr fontId="1"/>
  </si>
  <si>
    <t>224,602～235,405</t>
    <phoneticPr fontId="1"/>
  </si>
  <si>
    <t>17,302～28,105</t>
    <phoneticPr fontId="1"/>
  </si>
  <si>
    <t>居室の水道代、共用施設等の維持管理費、事務費、管理部門にかかわる人件費等、レクレーション費</t>
    <rPh sb="0" eb="2">
      <t>キョシツ</t>
    </rPh>
    <rPh sb="3" eb="6">
      <t>スイドウダイ</t>
    </rPh>
    <rPh sb="7" eb="9">
      <t>キョウヨウ</t>
    </rPh>
    <rPh sb="9" eb="12">
      <t>シセツトウ</t>
    </rPh>
    <rPh sb="13" eb="18">
      <t>イジカンリヒ</t>
    </rPh>
    <rPh sb="19" eb="22">
      <t>ジムヒ</t>
    </rPh>
    <rPh sb="23" eb="27">
      <t>カンリブモン</t>
    </rPh>
    <rPh sb="32" eb="35">
      <t>ジンケンヒ</t>
    </rPh>
    <rPh sb="35" eb="36">
      <t>トウ</t>
    </rPh>
    <rPh sb="44" eb="45">
      <t>ヒ</t>
    </rPh>
    <phoneticPr fontId="1"/>
  </si>
  <si>
    <t>＜食費＞　　　　　　　　　　　　　　　　　　　　　　　　　　　　　　　　　　　　　　　　　　　　　　　　　　　　　　　　　　　　　　　　　月額54,000円/人・月（本体価格50,000円）　　　　　　　　　　　　　　　　　　　　　　　　　　　　　　　　　　　　　　　　　　　※1日3食、30日で軽減税率（8％）適用の場合　　　　　　　　　　　　　　　　　　　　　　　　ｖ軽減税率（8％）の対象となる飲食料品の提供は、「朝食・昼食・夕食」の食費です。それ以外の飲食料品の提供および1食あたり690円を超える特別な食事については軽減税率の対象となりません。　　　　　　　　　　　　　　　　　　　　　　　　　　　　軽減税率の対象となる入居者は、60歳以上または介護認定を受けている者となります。</t>
    <rPh sb="1" eb="3">
      <t>ショクヒ</t>
    </rPh>
    <rPh sb="69" eb="71">
      <t>ゲツガク</t>
    </rPh>
    <rPh sb="77" eb="78">
      <t>エン</t>
    </rPh>
    <rPh sb="79" eb="80">
      <t>ヒト</t>
    </rPh>
    <rPh sb="81" eb="82">
      <t>ツキ</t>
    </rPh>
    <rPh sb="83" eb="87">
      <t>ホンタイカカク</t>
    </rPh>
    <rPh sb="93" eb="94">
      <t>エン</t>
    </rPh>
    <rPh sb="140" eb="141">
      <t>ニチ</t>
    </rPh>
    <phoneticPr fontId="1"/>
  </si>
  <si>
    <t>管理費に含まれるため不要</t>
    <rPh sb="0" eb="3">
      <t>カンリヒ</t>
    </rPh>
    <rPh sb="4" eb="5">
      <t>フク</t>
    </rPh>
    <rPh sb="10" eb="12">
      <t>フヨウ</t>
    </rPh>
    <phoneticPr fontId="1"/>
  </si>
  <si>
    <t>介護保険負担割合証に準じた額</t>
    <rPh sb="0" eb="4">
      <t>カイゴホケン</t>
    </rPh>
    <rPh sb="4" eb="9">
      <t>フタンワリアイショウ</t>
    </rPh>
    <rPh sb="10" eb="11">
      <t>ジュン</t>
    </rPh>
    <rPh sb="13" eb="14">
      <t>ガク</t>
    </rPh>
    <phoneticPr fontId="1"/>
  </si>
  <si>
    <t>特別養護老人ホーム・サービス付き高齢者向け住宅への転居/長期入院/在宅復帰</t>
    <rPh sb="0" eb="6">
      <t>トクベツヨウゴロウジン</t>
    </rPh>
    <rPh sb="14" eb="15">
      <t>ツ</t>
    </rPh>
    <rPh sb="16" eb="20">
      <t>コウレイシャム</t>
    </rPh>
    <rPh sb="21" eb="23">
      <t>ジュウタク</t>
    </rPh>
    <rPh sb="25" eb="27">
      <t>テンキョ</t>
    </rPh>
    <rPh sb="28" eb="30">
      <t>チョウキ</t>
    </rPh>
    <rPh sb="30" eb="32">
      <t>ニュウイン</t>
    </rPh>
    <rPh sb="33" eb="35">
      <t>ザイタク</t>
    </rPh>
    <rPh sb="35" eb="37">
      <t>フッキ</t>
    </rPh>
    <phoneticPr fontId="1"/>
  </si>
  <si>
    <t>イリーゼ横浜港南台</t>
    <rPh sb="4" eb="6">
      <t>ヨコハマ</t>
    </rPh>
    <rPh sb="6" eb="9">
      <t>コウナンダイ</t>
    </rPh>
    <phoneticPr fontId="1"/>
  </si>
  <si>
    <t>神奈川県国民保険団体連合会</t>
    <rPh sb="0" eb="4">
      <t>カナガワケン</t>
    </rPh>
    <rPh sb="4" eb="10">
      <t>コクミンホケンダンタイ</t>
    </rPh>
    <rPh sb="10" eb="13">
      <t>レンゴウカイ</t>
    </rPh>
    <phoneticPr fontId="1"/>
  </si>
  <si>
    <t>329</t>
    <phoneticPr fontId="1"/>
  </si>
  <si>
    <t>3447</t>
    <phoneticPr fontId="1"/>
  </si>
  <si>
    <t>横浜市健康福祉局高齢施設課</t>
    <rPh sb="0" eb="3">
      <t>ヨコハマシ</t>
    </rPh>
    <rPh sb="3" eb="8">
      <t>ケンコウフクシキョク</t>
    </rPh>
    <rPh sb="8" eb="13">
      <t>コウレイシセツカ</t>
    </rPh>
    <phoneticPr fontId="1"/>
  </si>
  <si>
    <t>671</t>
    <phoneticPr fontId="1"/>
  </si>
  <si>
    <t>4117</t>
    <phoneticPr fontId="1"/>
  </si>
  <si>
    <t>祝日・休日・12月29日～1月3日</t>
    <rPh sb="0" eb="2">
      <t>シュクジツ</t>
    </rPh>
    <rPh sb="3" eb="5">
      <t>キュウジツ</t>
    </rPh>
    <rPh sb="8" eb="9">
      <t>ガツ</t>
    </rPh>
    <rPh sb="11" eb="12">
      <t>ニチ</t>
    </rPh>
    <rPh sb="14" eb="15">
      <t>ガツ</t>
    </rPh>
    <rPh sb="16" eb="17">
      <t>ニチ</t>
    </rPh>
    <phoneticPr fontId="1"/>
  </si>
  <si>
    <t>はまふくコール</t>
    <phoneticPr fontId="1"/>
  </si>
  <si>
    <t>263</t>
    <phoneticPr fontId="1"/>
  </si>
  <si>
    <t>8084</t>
    <phoneticPr fontId="1"/>
  </si>
  <si>
    <t>月曜日から金曜日（土日祝日及び12月29日から1月3日は除く）</t>
    <rPh sb="0" eb="3">
      <t>ゲツヨウビ</t>
    </rPh>
    <rPh sb="5" eb="8">
      <t>キンヨウビ</t>
    </rPh>
    <rPh sb="9" eb="13">
      <t>ドニチシュクジツ</t>
    </rPh>
    <rPh sb="13" eb="14">
      <t>オヨ</t>
    </rPh>
    <rPh sb="17" eb="18">
      <t>ガツ</t>
    </rPh>
    <rPh sb="20" eb="21">
      <t>ニチ</t>
    </rPh>
    <rPh sb="24" eb="25">
      <t>ガツ</t>
    </rPh>
    <rPh sb="26" eb="27">
      <t>ニチ</t>
    </rPh>
    <rPh sb="28" eb="29">
      <t>ノゾ</t>
    </rPh>
    <phoneticPr fontId="1"/>
  </si>
  <si>
    <t>年1回</t>
    <rPh sb="0" eb="1">
      <t>ネン</t>
    </rPh>
    <rPh sb="2" eb="3">
      <t>カイ</t>
    </rPh>
    <phoneticPr fontId="1"/>
  </si>
  <si>
    <t>なし</t>
    <phoneticPr fontId="1"/>
  </si>
  <si>
    <t>　　　　　　　　　　　　　　　　　　　　　　　　　　　　　　　　　　　　　　　　　　　　　　　　　　　　　　　　　　　　　　　　　　　　　　　　　　　　　　　　　　　　　　　　　　　　　　　　　　　　　　　　　　　　　　　　　　　　　　　　　　　　　　　　　　　　　　　　　　　　　　　＜協力医療機関＞　　　　　　　　　　　　　　　　　　　　　　　　　　　　　　　　　　　　　　　　　　　　　　　　　　　　　　　　　　　　　　　　　　　　　　名称：医療法人祐徳会　よこはま港南台地域包括ケア病院　　　　　　　　　　　　　　　　　　　　　　　　　　　　　　　　　　　　　　　　　　　　　　　　　　　住所：横浜市港南区日野南3丁目7-15　　　　　　　　　　　　　　　　　　　　　　　　　　　　　　　　　　　　　　　　　　　　　　　　　　　　　　　　　　　　　　　　　　　　　　　　　　　　　　診療科目：内科他　　　　　　　　　　　　　　　　　　　　　　　　　　　　　　　　　　　　　　　　　　　　　　　　　　　　　協力科目：内科他　　　　　　　　　　　　　　　　　　　　　　　　　　　　　　　　　　　　　　　　　　　　　　　　　　　　　　　　　　　　　　　　　　　　　　　　　協力内容：訪問診療（月2回）、24時間オンコール対応、緊急時対応、健康管理、医療機関紹介等（医療費そのほかの費用は自己負担）　　　　　　　　　　　　　　　　　　　　　　　　　　　　　　　　　　　　　　　　　　　　　　　　　　　　　　　　　　　　　　　　　　　　　　　　　　　　　　　　　　　　　　　　　　　　　　　　　　　　　　　　　　　　　　　　＜食費＞　　　　　　　　　　　　　　　　　　　　　　　　　　　　　　　　　　　　　　　　　　　　　　　　　　　　　　　　　※軽減税率（8％）適用の場合　　　　　　　　　　　　　　　　　　　　　　　　　　　　　　　　　　　　　　　　　　　　　　　　　　　　　1か月を30日として月54,000円（税込み）を徴収。　　　　　　　　　　　　　　　　　　　　　　　　　　　　　　1日1,800円（税込）として算出。　　　　　　　　　　　　　　　　　　　　　　　　　　　　　　　　　　　　　　　　　　　　　食材費、厨房人件費、設備備品当軽減税率（8％）の対象となる飲食料品の提供は、「朝食・昼食・夕食」の食費です。それ以外の飲食料品の提供および1食当たり690円を超える特別な食事については軽減税率の対象となりません。　　　　　　　　　　　　　　　　　　　　　　　　　　　　　　　　　　　　　　　　　　　　　　　　　　　　　　　　　　　　　　　　　　　　　　　軽減税率の対象となる入居者は、60歳以上または介護認定を受けている者となります。　　　　　　　　　　　　　　　　　　　　　　　　　　　　　　　　　　　　　　　　　　　※毎食時経管栄養の方、または長期入院・外泊の方の場合、入居契約書記載の月額利用料の一部として翌月分の食費をご請求致しますが、次月ご請求（お引落）の際に前月分欠食返金として、ご返金いたします。　　　　　　　　　　　　　　　　　　　　　　　　　　　　　　　　　　　　　　　　　　　　　　　　　　　　　　　　　　　　　　　　　　　　　　　　　　　　　　　　　　　　　　　　　　　　　　　　　　　　　　　　　　　　　　　　　　　　　　　　　　　　　　　　　　　　　　　　　　　　　　　　　　　　　　　　　　　　　　　　　　　　　　　　　　　　　　　　　　　　　　　　　　　　　　　　　　　　　　　＜別添2　</t>
    <rPh sb="144" eb="150">
      <t>キョウリョクイリョウキカン</t>
    </rPh>
    <rPh sb="221" eb="223">
      <t>メイショウ</t>
    </rPh>
    <rPh sb="224" eb="231">
      <t>イリョウホウジンユウトクカイ</t>
    </rPh>
    <rPh sb="236" eb="239">
      <t>コウナンダイ</t>
    </rPh>
    <rPh sb="239" eb="243">
      <t>チイキホウカツ</t>
    </rPh>
    <rPh sb="245" eb="247">
      <t>ビョウイン</t>
    </rPh>
    <rPh sb="298" eb="300">
      <t>ジュウショ</t>
    </rPh>
    <rPh sb="301" eb="304">
      <t>ヨコハマシ</t>
    </rPh>
    <rPh sb="304" eb="307">
      <t>コウナンク</t>
    </rPh>
    <rPh sb="307" eb="310">
      <t>ヒノミナミ</t>
    </rPh>
    <rPh sb="311" eb="313">
      <t>チョウメ</t>
    </rPh>
    <rPh sb="395" eb="399">
      <t>シンリョウカモク</t>
    </rPh>
    <rPh sb="400" eb="403">
      <t>ナイカホカ</t>
    </rPh>
    <rPh sb="456" eb="460">
      <t>キョウリョクカモク</t>
    </rPh>
    <rPh sb="461" eb="464">
      <t>ナイカホカ</t>
    </rPh>
    <rPh sb="537" eb="541">
      <t>キョウリョクナイヨウ</t>
    </rPh>
    <rPh sb="542" eb="546">
      <t>ホウモンシンリョウ</t>
    </rPh>
    <rPh sb="547" eb="548">
      <t>ツキ</t>
    </rPh>
    <rPh sb="549" eb="550">
      <t>カイ</t>
    </rPh>
    <rPh sb="554" eb="556">
      <t>ジカン</t>
    </rPh>
    <rPh sb="561" eb="563">
      <t>タイオウ</t>
    </rPh>
    <rPh sb="564" eb="569">
      <t>キンキュウジタイオウ</t>
    </rPh>
    <rPh sb="570" eb="574">
      <t>ケンコウカンリ</t>
    </rPh>
    <rPh sb="575" eb="582">
      <t>イリョウキカンショウカイトウ</t>
    </rPh>
    <rPh sb="583" eb="586">
      <t>イリョウヒ</t>
    </rPh>
    <rPh sb="591" eb="593">
      <t>ヒヨウ</t>
    </rPh>
    <rPh sb="594" eb="598">
      <t>ジコフタン</t>
    </rPh>
    <rPh sb="712" eb="714">
      <t>ショクヒ</t>
    </rPh>
    <rPh sb="773" eb="777">
      <t>ケイゲンゼイリツ</t>
    </rPh>
    <rPh sb="781" eb="783">
      <t>テキヨウ</t>
    </rPh>
    <rPh sb="784" eb="786">
      <t>バアイ</t>
    </rPh>
    <rPh sb="841" eb="842">
      <t>ゲツ</t>
    </rPh>
    <rPh sb="845" eb="846">
      <t>ニチ</t>
    </rPh>
    <rPh sb="849" eb="850">
      <t>ツキ</t>
    </rPh>
    <rPh sb="856" eb="857">
      <t>エン</t>
    </rPh>
    <rPh sb="858" eb="860">
      <t>ゼイコ</t>
    </rPh>
    <rPh sb="863" eb="865">
      <t>チョウシュウ</t>
    </rPh>
    <rPh sb="897" eb="898">
      <t>ニチ</t>
    </rPh>
    <rPh sb="903" eb="904">
      <t>エン</t>
    </rPh>
    <rPh sb="905" eb="907">
      <t>ゼイコミ</t>
    </rPh>
    <rPh sb="911" eb="913">
      <t>サンシュツ</t>
    </rPh>
    <rPh sb="959" eb="962">
      <t>ショクザイヒ</t>
    </rPh>
    <rPh sb="963" eb="965">
      <t>チュウボウ</t>
    </rPh>
    <rPh sb="965" eb="968">
      <t>ジンケンヒ</t>
    </rPh>
    <rPh sb="969" eb="973">
      <t>セツビビヒン</t>
    </rPh>
    <rPh sb="973" eb="974">
      <t>トウ</t>
    </rPh>
    <rPh sb="974" eb="978">
      <t>ケイゲンゼイリツ</t>
    </rPh>
    <rPh sb="983" eb="985">
      <t>タイショウ</t>
    </rPh>
    <rPh sb="988" eb="992">
      <t>インショクリョウヒン</t>
    </rPh>
    <rPh sb="993" eb="995">
      <t>テイキョウ</t>
    </rPh>
    <rPh sb="998" eb="1000">
      <t>チョウショク</t>
    </rPh>
    <rPh sb="1001" eb="1003">
      <t>チュウショク</t>
    </rPh>
    <rPh sb="1004" eb="1006">
      <t>ユウショク</t>
    </rPh>
    <rPh sb="1008" eb="1010">
      <t>ショクヒ</t>
    </rPh>
    <rPh sb="1015" eb="1017">
      <t>イガイ</t>
    </rPh>
    <rPh sb="1018" eb="1022">
      <t>インショクリョウヒン</t>
    </rPh>
    <rPh sb="1023" eb="1025">
      <t>テイキョウ</t>
    </rPh>
    <rPh sb="1029" eb="1031">
      <t>ショクア</t>
    </rPh>
    <rPh sb="1036" eb="1037">
      <t>エン</t>
    </rPh>
    <rPh sb="1038" eb="1039">
      <t>コ</t>
    </rPh>
    <rPh sb="1041" eb="1043">
      <t>トクベツ</t>
    </rPh>
    <rPh sb="1044" eb="1046">
      <t>ショクジ</t>
    </rPh>
    <rPh sb="1051" eb="1055">
      <t>ケイゲンゼイリツ</t>
    </rPh>
    <rPh sb="1056" eb="1058">
      <t>タイショウ</t>
    </rPh>
    <rPh sb="1136" eb="1140">
      <t>ケイゲンゼイリツ</t>
    </rPh>
    <rPh sb="1141" eb="1143">
      <t>タイショウ</t>
    </rPh>
    <rPh sb="1146" eb="1149">
      <t>ニュウキョシャ</t>
    </rPh>
    <rPh sb="1153" eb="1154">
      <t>サイ</t>
    </rPh>
    <rPh sb="1154" eb="1156">
      <t>イジョウ</t>
    </rPh>
    <rPh sb="1159" eb="1161">
      <t>カイゴ</t>
    </rPh>
    <rPh sb="1161" eb="1163">
      <t>ニンテイ</t>
    </rPh>
    <rPh sb="1164" eb="1165">
      <t>ウ</t>
    </rPh>
    <rPh sb="1169" eb="1170">
      <t>モノ</t>
    </rPh>
    <rPh sb="1220" eb="1223">
      <t>マイショクジ</t>
    </rPh>
    <rPh sb="1223" eb="1227">
      <t>ケイカンエイヨウ</t>
    </rPh>
    <rPh sb="1228" eb="1229">
      <t>カタ</t>
    </rPh>
    <rPh sb="1233" eb="1237">
      <t>チョウキニュウイン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</si>
</sst>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84" zoomScaleNormal="100" zoomScaleSheetLayoutView="100" workbookViewId="0">
      <selection activeCell="B584" sqref="B584:P58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7</v>
      </c>
      <c r="J4" s="472"/>
      <c r="K4" s="33" t="s">
        <v>2447</v>
      </c>
      <c r="L4" s="472">
        <v>1</v>
      </c>
      <c r="M4" s="472"/>
      <c r="N4" s="469" t="s">
        <v>467</v>
      </c>
      <c r="O4" s="469"/>
      <c r="P4" s="473"/>
    </row>
    <row r="5" spans="1:20" ht="20.100000000000001" customHeight="1">
      <c r="B5" s="453" t="s">
        <v>1</v>
      </c>
      <c r="C5" s="325"/>
      <c r="D5" s="325"/>
      <c r="E5" s="326"/>
      <c r="F5" s="110" t="s">
        <v>2570</v>
      </c>
      <c r="G5" s="342"/>
      <c r="H5" s="342"/>
      <c r="I5" s="342"/>
      <c r="J5" s="342"/>
      <c r="K5" s="342"/>
      <c r="L5" s="342"/>
      <c r="M5" s="342"/>
      <c r="N5" s="342"/>
      <c r="O5" s="342"/>
      <c r="P5" s="342"/>
      <c r="Q5" s="12"/>
    </row>
    <row r="6" spans="1:20" ht="20.100000000000001" customHeight="1">
      <c r="B6" s="453" t="s">
        <v>2</v>
      </c>
      <c r="C6" s="325"/>
      <c r="D6" s="325"/>
      <c r="E6" s="326"/>
      <c r="F6" s="110" t="s">
        <v>2569</v>
      </c>
      <c r="G6" s="342"/>
      <c r="H6" s="342"/>
      <c r="I6" s="342"/>
      <c r="J6" s="342"/>
      <c r="K6" s="342"/>
      <c r="L6" s="342"/>
      <c r="M6" s="342"/>
      <c r="N6" s="342"/>
      <c r="O6" s="342"/>
      <c r="P6" s="342"/>
    </row>
    <row r="7" spans="1:20" ht="20.100000000000001" customHeight="1">
      <c r="B7" s="453"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2528</v>
      </c>
      <c r="G11" s="94"/>
      <c r="H11" s="94"/>
      <c r="I11" s="94"/>
      <c r="J11" s="94"/>
      <c r="K11" s="94"/>
      <c r="L11" s="94"/>
      <c r="M11" s="94"/>
      <c r="N11" s="94"/>
      <c r="O11" s="94"/>
      <c r="P11" s="95"/>
    </row>
    <row r="12" spans="1:20" ht="40.5" customHeight="1">
      <c r="B12" s="477"/>
      <c r="C12" s="478"/>
      <c r="D12" s="478"/>
      <c r="E12" s="479"/>
      <c r="F12" s="130" t="s">
        <v>11</v>
      </c>
      <c r="G12" s="130"/>
      <c r="H12" s="130"/>
      <c r="I12" s="130"/>
      <c r="J12" s="430" t="s">
        <v>2529</v>
      </c>
      <c r="K12" s="430"/>
      <c r="L12" s="430"/>
      <c r="M12" s="430"/>
      <c r="N12" s="430"/>
      <c r="O12" s="431"/>
      <c r="P12" s="432"/>
    </row>
    <row r="13" spans="1:20" ht="39" customHeight="1">
      <c r="B13" s="186" t="s">
        <v>5</v>
      </c>
      <c r="C13" s="130"/>
      <c r="D13" s="130"/>
      <c r="E13" s="130"/>
      <c r="F13" s="96" t="s">
        <v>12</v>
      </c>
      <c r="G13" s="97"/>
      <c r="H13" s="480" t="s">
        <v>2530</v>
      </c>
      <c r="I13" s="481"/>
      <c r="J13" s="481"/>
      <c r="K13" s="481"/>
      <c r="L13" s="481"/>
      <c r="M13" s="481"/>
      <c r="N13" s="481"/>
      <c r="O13" s="481"/>
      <c r="P13" s="482"/>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2532</v>
      </c>
      <c r="K16" s="132"/>
      <c r="L16" s="132"/>
      <c r="M16" s="132"/>
      <c r="N16" s="132"/>
      <c r="O16" s="132"/>
      <c r="P16" s="133"/>
    </row>
    <row r="17" spans="1:20" ht="20.100000000000001" customHeight="1">
      <c r="B17" s="340" t="s">
        <v>6</v>
      </c>
      <c r="C17" s="97"/>
      <c r="D17" s="97"/>
      <c r="E17" s="267"/>
      <c r="F17" s="34" t="s">
        <v>13</v>
      </c>
      <c r="G17" s="31">
        <v>108</v>
      </c>
      <c r="H17" s="35" t="s">
        <v>468</v>
      </c>
      <c r="I17" s="32">
        <v>6215</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2534</v>
      </c>
      <c r="K19" s="35" t="s">
        <v>468</v>
      </c>
      <c r="L19" s="63" t="s">
        <v>2535</v>
      </c>
      <c r="M19" s="35" t="s">
        <v>468</v>
      </c>
      <c r="N19" s="63" t="s">
        <v>2536</v>
      </c>
      <c r="O19" s="313"/>
      <c r="P19" s="314"/>
      <c r="Q19" s="12"/>
    </row>
    <row r="20" spans="1:20" ht="20.100000000000001" customHeight="1">
      <c r="B20" s="365"/>
      <c r="C20" s="366"/>
      <c r="D20" s="366"/>
      <c r="E20" s="367"/>
      <c r="F20" s="130" t="s">
        <v>15</v>
      </c>
      <c r="G20" s="130"/>
      <c r="H20" s="130"/>
      <c r="I20" s="130"/>
      <c r="J20" s="64" t="s">
        <v>2534</v>
      </c>
      <c r="K20" s="35" t="s">
        <v>468</v>
      </c>
      <c r="L20" s="63" t="s">
        <v>2537</v>
      </c>
      <c r="M20" s="35" t="s">
        <v>468</v>
      </c>
      <c r="N20" s="63" t="s">
        <v>2538</v>
      </c>
      <c r="O20" s="313"/>
      <c r="P20" s="314"/>
      <c r="Q20" s="12"/>
    </row>
    <row r="21" spans="1:20" ht="20.100000000000001" customHeight="1">
      <c r="B21" s="365"/>
      <c r="C21" s="366"/>
      <c r="D21" s="366"/>
      <c r="E21" s="367"/>
      <c r="F21" s="194" t="s">
        <v>410</v>
      </c>
      <c r="G21" s="195"/>
      <c r="H21" s="195"/>
      <c r="I21" s="196"/>
      <c r="J21" s="109"/>
      <c r="K21" s="117"/>
      <c r="L21" s="117"/>
      <c r="M21" s="35" t="s">
        <v>464</v>
      </c>
      <c r="N21" s="117"/>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2539</v>
      </c>
      <c r="K23" s="401"/>
      <c r="L23" s="218" t="s">
        <v>2540</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2541</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5">
        <v>2006</v>
      </c>
      <c r="G26" s="446"/>
      <c r="H26" s="35" t="s">
        <v>465</v>
      </c>
      <c r="I26" s="446">
        <v>11</v>
      </c>
      <c r="J26" s="446"/>
      <c r="K26" s="35" t="s">
        <v>466</v>
      </c>
      <c r="L26" s="446">
        <v>1</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2571</v>
      </c>
      <c r="I31" s="464"/>
      <c r="J31" s="464"/>
      <c r="K31" s="464"/>
      <c r="L31" s="464"/>
      <c r="M31" s="464"/>
      <c r="N31" s="464"/>
      <c r="O31" s="464"/>
      <c r="P31" s="465"/>
      <c r="S31" s="15" t="str">
        <f>IF(H31="","未記入","")</f>
        <v/>
      </c>
    </row>
    <row r="32" spans="1:20" ht="39" customHeight="1">
      <c r="B32" s="301"/>
      <c r="C32" s="323"/>
      <c r="D32" s="323"/>
      <c r="E32" s="302"/>
      <c r="F32" s="148" t="s">
        <v>2572</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247</v>
      </c>
      <c r="H33" s="35" t="s">
        <v>468</v>
      </c>
      <c r="I33" s="32">
        <v>22</v>
      </c>
      <c r="J33" s="454"/>
      <c r="K33" s="454"/>
      <c r="L33" s="454"/>
      <c r="M33" s="454"/>
      <c r="N33" s="454"/>
      <c r="O33" s="454"/>
      <c r="P33" s="455"/>
      <c r="S33" s="15" t="str">
        <f>IF(OR(G33="",I33=""),"未記入","")</f>
        <v/>
      </c>
    </row>
    <row r="34" spans="2:20" ht="58.5" customHeight="1">
      <c r="B34" s="301"/>
      <c r="C34" s="323"/>
      <c r="D34" s="323"/>
      <c r="E34" s="302"/>
      <c r="F34" s="131" t="s">
        <v>2573</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2574</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2575</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2576</v>
      </c>
      <c r="K43" s="35" t="s">
        <v>468</v>
      </c>
      <c r="L43" s="11" t="s">
        <v>2577</v>
      </c>
      <c r="M43" s="35" t="s">
        <v>468</v>
      </c>
      <c r="N43" s="11" t="s">
        <v>2578</v>
      </c>
      <c r="O43" s="313"/>
      <c r="P43" s="314"/>
      <c r="S43" s="15" t="str">
        <f>IF(OR(J43="",L43="",N43=""),"未記入","")</f>
        <v/>
      </c>
    </row>
    <row r="44" spans="2:20" ht="20.100000000000001" customHeight="1">
      <c r="B44" s="186"/>
      <c r="C44" s="130"/>
      <c r="D44" s="130"/>
      <c r="E44" s="130"/>
      <c r="F44" s="130" t="s">
        <v>15</v>
      </c>
      <c r="G44" s="130"/>
      <c r="H44" s="130"/>
      <c r="I44" s="130"/>
      <c r="J44" s="64" t="s">
        <v>2576</v>
      </c>
      <c r="K44" s="35" t="s">
        <v>468</v>
      </c>
      <c r="L44" s="63" t="s">
        <v>2577</v>
      </c>
      <c r="M44" s="35" t="s">
        <v>468</v>
      </c>
      <c r="N44" s="63" t="s">
        <v>2579</v>
      </c>
      <c r="O44" s="313"/>
      <c r="P44" s="314"/>
    </row>
    <row r="45" spans="2:20" ht="20.100000000000001" customHeight="1">
      <c r="B45" s="186"/>
      <c r="C45" s="130"/>
      <c r="D45" s="130"/>
      <c r="E45" s="130"/>
      <c r="F45" s="194" t="s">
        <v>410</v>
      </c>
      <c r="G45" s="195"/>
      <c r="H45" s="195"/>
      <c r="I45" s="196"/>
      <c r="J45" s="109" t="s">
        <v>2580</v>
      </c>
      <c r="K45" s="117"/>
      <c r="L45" s="117"/>
      <c r="M45" s="35" t="s">
        <v>464</v>
      </c>
      <c r="N45" s="117" t="s">
        <v>2581</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2539</v>
      </c>
      <c r="K47" s="401"/>
      <c r="L47" s="218" t="s">
        <v>2540</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2570</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5">
        <v>2013</v>
      </c>
      <c r="K50" s="446"/>
      <c r="L50" s="35" t="s">
        <v>465</v>
      </c>
      <c r="M50" s="61">
        <v>10</v>
      </c>
      <c r="N50" s="35" t="s">
        <v>466</v>
      </c>
      <c r="O50" s="61">
        <v>24</v>
      </c>
      <c r="P50" s="37" t="s">
        <v>467</v>
      </c>
      <c r="S50" s="15" t="str">
        <f>IF(OR(J50="",M50="",O50=""),"未記入","")</f>
        <v/>
      </c>
    </row>
    <row r="51" spans="1:20" ht="20.100000000000001" customHeight="1" thickBot="1">
      <c r="B51" s="152" t="s">
        <v>29</v>
      </c>
      <c r="C51" s="449"/>
      <c r="D51" s="449"/>
      <c r="E51" s="449"/>
      <c r="F51" s="449"/>
      <c r="G51" s="449"/>
      <c r="H51" s="449"/>
      <c r="I51" s="449"/>
      <c r="J51" s="447">
        <v>2013</v>
      </c>
      <c r="K51" s="448"/>
      <c r="L51" s="36" t="s">
        <v>465</v>
      </c>
      <c r="M51" s="62">
        <v>11</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2582</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2583</v>
      </c>
      <c r="K55" s="132"/>
      <c r="L55" s="132"/>
      <c r="M55" s="132"/>
      <c r="N55" s="132"/>
      <c r="O55" s="132"/>
      <c r="P55" s="133"/>
    </row>
    <row r="56" spans="1:20" ht="20.100000000000001" customHeight="1">
      <c r="B56" s="87"/>
      <c r="C56" s="88"/>
      <c r="D56" s="89"/>
      <c r="E56" s="130" t="s">
        <v>33</v>
      </c>
      <c r="F56" s="130"/>
      <c r="G56" s="130"/>
      <c r="H56" s="130"/>
      <c r="I56" s="130"/>
      <c r="J56" s="109" t="s">
        <v>2584</v>
      </c>
      <c r="K56" s="117"/>
      <c r="L56" s="117"/>
      <c r="M56" s="117"/>
      <c r="N56" s="117"/>
      <c r="O56" s="117"/>
      <c r="P56" s="118"/>
    </row>
    <row r="57" spans="1:20" ht="20.100000000000001" customHeight="1">
      <c r="B57" s="87"/>
      <c r="C57" s="88"/>
      <c r="D57" s="89"/>
      <c r="E57" s="130" t="s">
        <v>34</v>
      </c>
      <c r="F57" s="130"/>
      <c r="G57" s="130"/>
      <c r="H57" s="130"/>
      <c r="I57" s="130"/>
      <c r="J57" s="445">
        <v>2013</v>
      </c>
      <c r="K57" s="446"/>
      <c r="L57" s="35" t="s">
        <v>465</v>
      </c>
      <c r="M57" s="61">
        <v>11</v>
      </c>
      <c r="N57" s="35" t="s">
        <v>466</v>
      </c>
      <c r="O57" s="61">
        <v>1</v>
      </c>
      <c r="P57" s="37" t="s">
        <v>467</v>
      </c>
    </row>
    <row r="58" spans="1:20" ht="20.100000000000001" customHeight="1" thickBot="1">
      <c r="B58" s="114"/>
      <c r="C58" s="115"/>
      <c r="D58" s="116"/>
      <c r="E58" s="257" t="s">
        <v>35</v>
      </c>
      <c r="F58" s="257"/>
      <c r="G58" s="257"/>
      <c r="H58" s="257"/>
      <c r="I58" s="257"/>
      <c r="J58" s="447">
        <v>2018</v>
      </c>
      <c r="K58" s="448"/>
      <c r="L58" s="36" t="s">
        <v>465</v>
      </c>
      <c r="M58" s="62">
        <v>11</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4050.67</v>
      </c>
      <c r="H61" s="94"/>
      <c r="I61" s="94"/>
      <c r="J61" s="94"/>
      <c r="K61" s="444"/>
      <c r="L61" s="368" t="s">
        <v>496</v>
      </c>
      <c r="M61" s="306"/>
      <c r="N61" s="306"/>
      <c r="O61" s="306"/>
      <c r="P61" s="411"/>
    </row>
    <row r="62" spans="1:20" ht="20.100000000000001" customHeight="1">
      <c r="B62" s="186"/>
      <c r="C62" s="130"/>
      <c r="D62" s="96" t="s">
        <v>39</v>
      </c>
      <c r="E62" s="97"/>
      <c r="F62" s="267"/>
      <c r="G62" s="108" t="s">
        <v>2585</v>
      </c>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t="s">
        <v>2383</v>
      </c>
      <c r="L64" s="117"/>
      <c r="M64" s="117"/>
      <c r="N64" s="117"/>
      <c r="O64" s="117"/>
      <c r="P64" s="118"/>
    </row>
    <row r="65" spans="2:16" ht="20.100000000000001" customHeight="1">
      <c r="B65" s="186"/>
      <c r="C65" s="130"/>
      <c r="D65" s="437"/>
      <c r="E65" s="366"/>
      <c r="F65" s="367"/>
      <c r="G65" s="119"/>
      <c r="H65" s="102" t="s">
        <v>419</v>
      </c>
      <c r="I65" s="102"/>
      <c r="J65" s="103"/>
      <c r="K65" s="109" t="s">
        <v>2543</v>
      </c>
      <c r="L65" s="117"/>
      <c r="M65" s="117"/>
      <c r="N65" s="117"/>
      <c r="O65" s="117"/>
      <c r="P65" s="118"/>
    </row>
    <row r="66" spans="2:16" ht="20.100000000000001" customHeight="1">
      <c r="B66" s="186"/>
      <c r="C66" s="130"/>
      <c r="D66" s="437"/>
      <c r="E66" s="366"/>
      <c r="F66" s="367"/>
      <c r="G66" s="119"/>
      <c r="H66" s="96" t="s">
        <v>420</v>
      </c>
      <c r="I66" s="97"/>
      <c r="J66" s="267"/>
      <c r="K66" s="109" t="s">
        <v>2543</v>
      </c>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v>2013</v>
      </c>
      <c r="L68" s="39" t="s">
        <v>465</v>
      </c>
      <c r="M68" s="61">
        <v>11</v>
      </c>
      <c r="N68" s="39" t="s">
        <v>466</v>
      </c>
      <c r="O68" s="61">
        <v>1</v>
      </c>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v>2043</v>
      </c>
      <c r="L70" s="39" t="s">
        <v>465</v>
      </c>
      <c r="M70" s="61">
        <v>10</v>
      </c>
      <c r="N70" s="39" t="s">
        <v>466</v>
      </c>
      <c r="O70" s="61">
        <v>31</v>
      </c>
      <c r="P70" s="40" t="s">
        <v>467</v>
      </c>
    </row>
    <row r="71" spans="2:16" ht="20.100000000000001" customHeight="1">
      <c r="B71" s="186"/>
      <c r="C71" s="130"/>
      <c r="D71" s="322"/>
      <c r="E71" s="323"/>
      <c r="F71" s="302"/>
      <c r="G71" s="99"/>
      <c r="H71" s="102" t="s">
        <v>421</v>
      </c>
      <c r="I71" s="102"/>
      <c r="J71" s="103"/>
      <c r="K71" s="109" t="s">
        <v>2543</v>
      </c>
      <c r="L71" s="117"/>
      <c r="M71" s="117"/>
      <c r="N71" s="117"/>
      <c r="O71" s="117"/>
      <c r="P71" s="118"/>
    </row>
    <row r="72" spans="2:16" ht="20.100000000000001" customHeight="1">
      <c r="B72" s="205" t="s">
        <v>2355</v>
      </c>
      <c r="C72" s="206"/>
      <c r="D72" s="96" t="s">
        <v>40</v>
      </c>
      <c r="E72" s="97"/>
      <c r="F72" s="267"/>
      <c r="G72" s="312" t="s">
        <v>41</v>
      </c>
      <c r="H72" s="313"/>
      <c r="I72" s="313"/>
      <c r="J72" s="387"/>
      <c r="K72" s="109">
        <v>2370.8000000000002</v>
      </c>
      <c r="L72" s="117"/>
      <c r="M72" s="117"/>
      <c r="N72" s="102" t="s">
        <v>471</v>
      </c>
      <c r="O72" s="102"/>
      <c r="P72" s="263"/>
    </row>
    <row r="73" spans="2:16" ht="20.100000000000001" customHeight="1">
      <c r="B73" s="207"/>
      <c r="C73" s="208"/>
      <c r="D73" s="322"/>
      <c r="E73" s="323"/>
      <c r="F73" s="302"/>
      <c r="G73" s="100" t="s">
        <v>42</v>
      </c>
      <c r="H73" s="100"/>
      <c r="I73" s="100"/>
      <c r="J73" s="100"/>
      <c r="K73" s="109">
        <v>2370.8000000000002</v>
      </c>
      <c r="L73" s="117"/>
      <c r="M73" s="117"/>
      <c r="N73" s="102" t="s">
        <v>471</v>
      </c>
      <c r="O73" s="102"/>
      <c r="P73" s="263"/>
    </row>
    <row r="74" spans="2:16" ht="20.100000000000001" customHeight="1">
      <c r="B74" s="207"/>
      <c r="C74" s="208"/>
      <c r="D74" s="130" t="s">
        <v>43</v>
      </c>
      <c r="E74" s="130"/>
      <c r="F74" s="130"/>
      <c r="G74" s="108" t="s">
        <v>2586</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2543</v>
      </c>
      <c r="L83" s="117"/>
      <c r="M83" s="117"/>
      <c r="N83" s="117"/>
      <c r="O83" s="117"/>
      <c r="P83" s="118"/>
    </row>
    <row r="84" spans="2:19" ht="20.100000000000001" customHeight="1">
      <c r="B84" s="207"/>
      <c r="C84" s="208"/>
      <c r="D84" s="130"/>
      <c r="E84" s="130"/>
      <c r="F84" s="130"/>
      <c r="G84" s="119"/>
      <c r="H84" s="96" t="s">
        <v>420</v>
      </c>
      <c r="I84" s="97"/>
      <c r="J84" s="267"/>
      <c r="K84" s="109" t="s">
        <v>2543</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2013</v>
      </c>
      <c r="L86" s="39" t="s">
        <v>465</v>
      </c>
      <c r="M86" s="61">
        <v>11</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2043</v>
      </c>
      <c r="L88" s="39" t="s">
        <v>465</v>
      </c>
      <c r="M88" s="61">
        <v>10</v>
      </c>
      <c r="N88" s="39" t="s">
        <v>466</v>
      </c>
      <c r="O88" s="61">
        <v>31</v>
      </c>
      <c r="P88" s="40" t="s">
        <v>467</v>
      </c>
    </row>
    <row r="89" spans="2:19" ht="20.100000000000001" customHeight="1">
      <c r="B89" s="209"/>
      <c r="C89" s="210"/>
      <c r="D89" s="130"/>
      <c r="E89" s="130"/>
      <c r="F89" s="130"/>
      <c r="G89" s="99"/>
      <c r="H89" s="102" t="s">
        <v>421</v>
      </c>
      <c r="I89" s="102"/>
      <c r="J89" s="103"/>
      <c r="K89" s="109" t="s">
        <v>2543</v>
      </c>
      <c r="L89" s="117"/>
      <c r="M89" s="117"/>
      <c r="N89" s="117"/>
      <c r="O89" s="117"/>
      <c r="P89" s="118"/>
    </row>
    <row r="90" spans="2:19" ht="20.100000000000001" customHeight="1">
      <c r="B90" s="186" t="s">
        <v>45</v>
      </c>
      <c r="C90" s="130"/>
      <c r="D90" s="134" t="s">
        <v>46</v>
      </c>
      <c r="E90" s="97"/>
      <c r="F90" s="267"/>
      <c r="G90" s="108" t="s">
        <v>2587</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2358</v>
      </c>
      <c r="G95" s="108"/>
      <c r="H95" s="108" t="s">
        <v>2359</v>
      </c>
      <c r="I95" s="108"/>
      <c r="J95" s="23">
        <v>18</v>
      </c>
      <c r="K95" s="50" t="s">
        <v>471</v>
      </c>
      <c r="L95" s="109">
        <v>63</v>
      </c>
      <c r="M95" s="401"/>
      <c r="N95" s="430" t="s">
        <v>2398</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471</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5</v>
      </c>
      <c r="H105" s="103" t="s">
        <v>473</v>
      </c>
      <c r="I105" s="400" t="s">
        <v>66</v>
      </c>
      <c r="J105" s="400"/>
      <c r="K105" s="400"/>
      <c r="L105" s="400"/>
      <c r="M105" s="400"/>
      <c r="N105" s="109">
        <v>0</v>
      </c>
      <c r="O105" s="117"/>
      <c r="P105" s="37" t="s">
        <v>473</v>
      </c>
    </row>
    <row r="106" spans="2:19" ht="20.100000000000001" customHeight="1">
      <c r="B106" s="433"/>
      <c r="C106" s="434"/>
      <c r="D106" s="153"/>
      <c r="E106" s="143"/>
      <c r="F106" s="144"/>
      <c r="G106" s="109"/>
      <c r="H106" s="103"/>
      <c r="I106" s="429" t="s">
        <v>67</v>
      </c>
      <c r="J106" s="429"/>
      <c r="K106" s="429"/>
      <c r="L106" s="429"/>
      <c r="M106" s="429"/>
      <c r="N106" s="109">
        <v>4</v>
      </c>
      <c r="O106" s="117"/>
      <c r="P106" s="37" t="s">
        <v>473</v>
      </c>
    </row>
    <row r="107" spans="2:19" ht="20.100000000000001" customHeight="1">
      <c r="B107" s="433"/>
      <c r="C107" s="434"/>
      <c r="D107" s="96" t="s">
        <v>64</v>
      </c>
      <c r="E107" s="97"/>
      <c r="F107" s="267"/>
      <c r="G107" s="160">
        <v>2</v>
      </c>
      <c r="H107" s="267" t="s">
        <v>473</v>
      </c>
      <c r="I107" s="130" t="s">
        <v>68</v>
      </c>
      <c r="J107" s="130"/>
      <c r="K107" s="130"/>
      <c r="L107" s="130"/>
      <c r="M107" s="130"/>
      <c r="N107" s="109">
        <v>1</v>
      </c>
      <c r="O107" s="117"/>
      <c r="P107" s="37" t="s">
        <v>473</v>
      </c>
    </row>
    <row r="108" spans="2:19" ht="20.100000000000001" customHeight="1">
      <c r="B108" s="433"/>
      <c r="C108" s="434"/>
      <c r="D108" s="322"/>
      <c r="E108" s="323"/>
      <c r="F108" s="302"/>
      <c r="G108" s="166"/>
      <c r="H108" s="302"/>
      <c r="I108" s="130" t="s">
        <v>69</v>
      </c>
      <c r="J108" s="130"/>
      <c r="K108" s="130"/>
      <c r="L108" s="130"/>
      <c r="M108" s="130"/>
      <c r="N108" s="109">
        <v>1</v>
      </c>
      <c r="O108" s="117"/>
      <c r="P108" s="37" t="s">
        <v>473</v>
      </c>
    </row>
    <row r="109" spans="2:19" ht="20.100000000000001" customHeight="1">
      <c r="B109" s="433"/>
      <c r="C109" s="434"/>
      <c r="D109" s="134" t="s">
        <v>65</v>
      </c>
      <c r="E109" s="112"/>
      <c r="F109" s="113"/>
      <c r="G109" s="160">
        <v>1</v>
      </c>
      <c r="H109" s="413" t="s">
        <v>473</v>
      </c>
      <c r="I109" s="130" t="s">
        <v>81</v>
      </c>
      <c r="J109" s="130"/>
      <c r="K109" s="130"/>
      <c r="L109" s="130"/>
      <c r="M109" s="130"/>
      <c r="N109" s="109">
        <v>1</v>
      </c>
      <c r="O109" s="117"/>
      <c r="P109" s="37" t="s">
        <v>473</v>
      </c>
    </row>
    <row r="110" spans="2:19" ht="20.100000000000001" customHeight="1">
      <c r="B110" s="433"/>
      <c r="C110" s="434"/>
      <c r="D110" s="135"/>
      <c r="E110" s="88"/>
      <c r="F110" s="89"/>
      <c r="G110" s="163"/>
      <c r="H110" s="415"/>
      <c r="I110" s="130" t="s">
        <v>82</v>
      </c>
      <c r="J110" s="130"/>
      <c r="K110" s="130"/>
      <c r="L110" s="130"/>
      <c r="M110" s="130"/>
      <c r="N110" s="109">
        <v>0</v>
      </c>
      <c r="O110" s="117"/>
      <c r="P110" s="37" t="s">
        <v>473</v>
      </c>
    </row>
    <row r="111" spans="2:19" ht="20.100000000000001" customHeight="1">
      <c r="B111" s="433"/>
      <c r="C111" s="434"/>
      <c r="D111" s="135"/>
      <c r="E111" s="88"/>
      <c r="F111" s="89"/>
      <c r="G111" s="163"/>
      <c r="H111" s="415"/>
      <c r="I111" s="130" t="s">
        <v>83</v>
      </c>
      <c r="J111" s="130"/>
      <c r="K111" s="130"/>
      <c r="L111" s="130"/>
      <c r="M111" s="130"/>
      <c r="N111" s="109">
        <v>0</v>
      </c>
      <c r="O111" s="117"/>
      <c r="P111" s="37" t="s">
        <v>473</v>
      </c>
    </row>
    <row r="112" spans="2:19" ht="39" customHeight="1">
      <c r="B112" s="433"/>
      <c r="C112" s="434"/>
      <c r="D112" s="136"/>
      <c r="E112" s="91"/>
      <c r="F112" s="92"/>
      <c r="G112" s="166"/>
      <c r="H112" s="395"/>
      <c r="I112" s="101" t="s">
        <v>71</v>
      </c>
      <c r="J112" s="102"/>
      <c r="K112" s="268"/>
      <c r="L112" s="122"/>
      <c r="M112" s="428"/>
      <c r="N112" s="109">
        <v>0</v>
      </c>
      <c r="O112" s="117"/>
      <c r="P112" s="37" t="s">
        <v>473</v>
      </c>
    </row>
    <row r="113" spans="2:16" ht="20.100000000000001" customHeight="1">
      <c r="B113" s="433"/>
      <c r="C113" s="434"/>
      <c r="D113" s="101" t="s">
        <v>78</v>
      </c>
      <c r="E113" s="102"/>
      <c r="F113" s="103"/>
      <c r="G113" s="108" t="s">
        <v>2543</v>
      </c>
      <c r="H113" s="108"/>
      <c r="I113" s="108"/>
      <c r="J113" s="108"/>
      <c r="K113" s="108"/>
      <c r="L113" s="108"/>
      <c r="M113" s="108"/>
      <c r="N113" s="108"/>
      <c r="O113" s="109"/>
      <c r="P113" s="110"/>
    </row>
    <row r="114" spans="2:16" ht="20.100000000000001" customHeight="1">
      <c r="B114" s="433"/>
      <c r="C114" s="434"/>
      <c r="D114" s="134" t="s">
        <v>79</v>
      </c>
      <c r="E114" s="112"/>
      <c r="F114" s="113"/>
      <c r="G114" s="160" t="s">
        <v>2551</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2547</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2543</v>
      </c>
      <c r="H117" s="108"/>
      <c r="I117" s="108"/>
      <c r="J117" s="108"/>
      <c r="K117" s="108"/>
      <c r="L117" s="108"/>
      <c r="M117" s="108"/>
      <c r="N117" s="108"/>
      <c r="O117" s="109"/>
      <c r="P117" s="110"/>
    </row>
    <row r="118" spans="2:16" ht="20.100000000000001" customHeight="1">
      <c r="B118" s="87"/>
      <c r="C118" s="89"/>
      <c r="D118" s="153" t="s">
        <v>73</v>
      </c>
      <c r="E118" s="143"/>
      <c r="F118" s="144"/>
      <c r="G118" s="108" t="s">
        <v>2543</v>
      </c>
      <c r="H118" s="108"/>
      <c r="I118" s="108"/>
      <c r="J118" s="108"/>
      <c r="K118" s="108"/>
      <c r="L118" s="108"/>
      <c r="M118" s="108"/>
      <c r="N118" s="108"/>
      <c r="O118" s="109"/>
      <c r="P118" s="110"/>
    </row>
    <row r="119" spans="2:16" ht="20.100000000000001" customHeight="1">
      <c r="B119" s="87"/>
      <c r="C119" s="89"/>
      <c r="D119" s="137" t="s">
        <v>74</v>
      </c>
      <c r="E119" s="341"/>
      <c r="F119" s="138"/>
      <c r="G119" s="108" t="s">
        <v>2543</v>
      </c>
      <c r="H119" s="108"/>
      <c r="I119" s="108"/>
      <c r="J119" s="108"/>
      <c r="K119" s="108"/>
      <c r="L119" s="108"/>
      <c r="M119" s="108"/>
      <c r="N119" s="108"/>
      <c r="O119" s="109"/>
      <c r="P119" s="110"/>
    </row>
    <row r="120" spans="2:16" ht="20.100000000000001" customHeight="1">
      <c r="B120" s="87"/>
      <c r="C120" s="89"/>
      <c r="D120" s="101" t="s">
        <v>75</v>
      </c>
      <c r="E120" s="102"/>
      <c r="F120" s="103"/>
      <c r="G120" s="108" t="s">
        <v>2543</v>
      </c>
      <c r="H120" s="108"/>
      <c r="I120" s="108"/>
      <c r="J120" s="108"/>
      <c r="K120" s="108"/>
      <c r="L120" s="108"/>
      <c r="M120" s="108"/>
      <c r="N120" s="108"/>
      <c r="O120" s="109"/>
      <c r="P120" s="110"/>
    </row>
    <row r="121" spans="2:16" ht="20.100000000000001" customHeight="1">
      <c r="B121" s="87"/>
      <c r="C121" s="89"/>
      <c r="D121" s="101" t="s">
        <v>76</v>
      </c>
      <c r="E121" s="102"/>
      <c r="F121" s="103"/>
      <c r="G121" s="108" t="s">
        <v>2543</v>
      </c>
      <c r="H121" s="108"/>
      <c r="I121" s="108"/>
      <c r="J121" s="108"/>
      <c r="K121" s="108"/>
      <c r="L121" s="108"/>
      <c r="M121" s="108"/>
      <c r="N121" s="108"/>
      <c r="O121" s="109"/>
      <c r="P121" s="110"/>
    </row>
    <row r="122" spans="2:16" ht="20.100000000000001" customHeight="1">
      <c r="B122" s="90"/>
      <c r="C122" s="92"/>
      <c r="D122" s="101" t="s">
        <v>77</v>
      </c>
      <c r="E122" s="102"/>
      <c r="F122" s="103"/>
      <c r="G122" s="108" t="s">
        <v>2543</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2544</v>
      </c>
      <c r="H123" s="108"/>
      <c r="I123" s="108"/>
      <c r="J123" s="108"/>
      <c r="K123" s="108"/>
      <c r="L123" s="108"/>
      <c r="M123" s="108"/>
      <c r="N123" s="108"/>
      <c r="O123" s="109"/>
      <c r="P123" s="110"/>
    </row>
    <row r="124" spans="2:16" ht="20.100000000000001" customHeight="1">
      <c r="B124" s="87"/>
      <c r="C124" s="89"/>
      <c r="D124" s="153" t="s">
        <v>430</v>
      </c>
      <c r="E124" s="143"/>
      <c r="F124" s="144"/>
      <c r="G124" s="108" t="s">
        <v>2545</v>
      </c>
      <c r="H124" s="108"/>
      <c r="I124" s="108"/>
      <c r="J124" s="108"/>
      <c r="K124" s="108"/>
      <c r="L124" s="108"/>
      <c r="M124" s="108"/>
      <c r="N124" s="108"/>
      <c r="O124" s="109"/>
      <c r="P124" s="110"/>
    </row>
    <row r="125" spans="2:16" ht="20.100000000000001" customHeight="1">
      <c r="B125" s="87"/>
      <c r="C125" s="89"/>
      <c r="D125" s="137" t="s">
        <v>431</v>
      </c>
      <c r="E125" s="341"/>
      <c r="F125" s="138"/>
      <c r="G125" s="108" t="s">
        <v>2546</v>
      </c>
      <c r="H125" s="108"/>
      <c r="I125" s="108"/>
      <c r="J125" s="108"/>
      <c r="K125" s="108"/>
      <c r="L125" s="108"/>
      <c r="M125" s="108"/>
      <c r="N125" s="108"/>
      <c r="O125" s="109"/>
      <c r="P125" s="110"/>
    </row>
    <row r="126" spans="2:16" ht="39.75" customHeight="1">
      <c r="B126" s="87"/>
      <c r="C126" s="89"/>
      <c r="D126" s="96" t="s">
        <v>432</v>
      </c>
      <c r="E126" s="97"/>
      <c r="F126" s="267"/>
      <c r="G126" s="131" t="s">
        <v>2588</v>
      </c>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2589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2590</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2548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2549</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2548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2548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2548</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2548</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t="s">
        <v>2551</v>
      </c>
      <c r="L144" s="406"/>
      <c r="M144" s="406"/>
      <c r="N144" s="406"/>
      <c r="O144" s="93"/>
      <c r="P144" s="407"/>
    </row>
    <row r="145" spans="1:20" ht="20.100000000000001" customHeight="1">
      <c r="B145" s="214"/>
      <c r="C145" s="215"/>
      <c r="D145" s="215"/>
      <c r="E145" s="216"/>
      <c r="F145" s="137" t="s">
        <v>2452</v>
      </c>
      <c r="G145" s="341"/>
      <c r="H145" s="341"/>
      <c r="I145" s="341"/>
      <c r="J145" s="138"/>
      <c r="K145" s="108" t="s">
        <v>2551</v>
      </c>
      <c r="L145" s="108"/>
      <c r="M145" s="108"/>
      <c r="N145" s="108"/>
      <c r="O145" s="109"/>
      <c r="P145" s="110"/>
    </row>
    <row r="146" spans="1:20" ht="20.100000000000001" customHeight="1">
      <c r="B146" s="214"/>
      <c r="C146" s="215"/>
      <c r="D146" s="215"/>
      <c r="E146" s="216"/>
      <c r="F146" s="137" t="s">
        <v>2455</v>
      </c>
      <c r="G146" s="341"/>
      <c r="H146" s="341"/>
      <c r="I146" s="341"/>
      <c r="J146" s="138"/>
      <c r="K146" s="108" t="s">
        <v>2551</v>
      </c>
      <c r="L146" s="108"/>
      <c r="M146" s="108"/>
      <c r="N146" s="108"/>
      <c r="O146" s="109"/>
      <c r="P146" s="110"/>
    </row>
    <row r="147" spans="1:20" ht="20.100000000000001" customHeight="1">
      <c r="B147" s="214"/>
      <c r="C147" s="215"/>
      <c r="D147" s="215"/>
      <c r="E147" s="216"/>
      <c r="F147" s="137" t="s">
        <v>2454</v>
      </c>
      <c r="G147" s="341"/>
      <c r="H147" s="341"/>
      <c r="I147" s="341"/>
      <c r="J147" s="138"/>
      <c r="K147" s="108" t="s">
        <v>2551</v>
      </c>
      <c r="L147" s="108"/>
      <c r="M147" s="108"/>
      <c r="N147" s="108"/>
      <c r="O147" s="109"/>
      <c r="P147" s="110"/>
    </row>
    <row r="148" spans="1:20" ht="20.100000000000001" customHeight="1">
      <c r="B148" s="214"/>
      <c r="C148" s="215"/>
      <c r="D148" s="215"/>
      <c r="E148" s="216"/>
      <c r="F148" s="101" t="s">
        <v>2457</v>
      </c>
      <c r="G148" s="102"/>
      <c r="H148" s="102"/>
      <c r="I148" s="102"/>
      <c r="J148" s="103"/>
      <c r="K148" s="108" t="s">
        <v>2551</v>
      </c>
      <c r="L148" s="108"/>
      <c r="M148" s="108"/>
      <c r="N148" s="108"/>
      <c r="O148" s="109"/>
      <c r="P148" s="110"/>
    </row>
    <row r="149" spans="1:20" ht="20.100000000000001" customHeight="1">
      <c r="B149" s="214"/>
      <c r="C149" s="215"/>
      <c r="D149" s="215"/>
      <c r="E149" s="216"/>
      <c r="F149" s="101" t="s">
        <v>2456</v>
      </c>
      <c r="G149" s="102"/>
      <c r="H149" s="102"/>
      <c r="I149" s="102"/>
      <c r="J149" s="103"/>
      <c r="K149" s="108" t="s">
        <v>2551</v>
      </c>
      <c r="L149" s="108"/>
      <c r="M149" s="108"/>
      <c r="N149" s="108"/>
      <c r="O149" s="109"/>
      <c r="P149" s="110"/>
    </row>
    <row r="150" spans="1:20" ht="20.100000000000001" customHeight="1">
      <c r="B150" s="214"/>
      <c r="C150" s="215"/>
      <c r="D150" s="215"/>
      <c r="E150" s="216"/>
      <c r="F150" s="101" t="s">
        <v>2458</v>
      </c>
      <c r="G150" s="102"/>
      <c r="H150" s="102"/>
      <c r="I150" s="102"/>
      <c r="J150" s="103"/>
      <c r="K150" s="108" t="s">
        <v>2551</v>
      </c>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2551</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2543</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2543</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2543</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2551</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2551</v>
      </c>
      <c r="L157" s="117"/>
      <c r="M157" s="117"/>
      <c r="N157" s="117"/>
      <c r="O157" s="117"/>
      <c r="P157" s="118"/>
    </row>
    <row r="158" spans="1:20" ht="20.100000000000001" customHeight="1">
      <c r="B158" s="214"/>
      <c r="C158" s="215"/>
      <c r="D158" s="215"/>
      <c r="E158" s="216"/>
      <c r="F158" s="101" t="s">
        <v>2518</v>
      </c>
      <c r="G158" s="102"/>
      <c r="H158" s="102"/>
      <c r="I158" s="102"/>
      <c r="J158" s="103"/>
      <c r="K158" s="109" t="s">
        <v>2551</v>
      </c>
      <c r="L158" s="117"/>
      <c r="M158" s="117"/>
      <c r="N158" s="117"/>
      <c r="O158" s="117"/>
      <c r="P158" s="118"/>
    </row>
    <row r="159" spans="1:20" ht="20.100000000000001" customHeight="1">
      <c r="B159" s="214"/>
      <c r="C159" s="215"/>
      <c r="D159" s="215"/>
      <c r="E159" s="216"/>
      <c r="F159" s="101" t="s">
        <v>2461</v>
      </c>
      <c r="G159" s="102"/>
      <c r="H159" s="102"/>
      <c r="I159" s="102"/>
      <c r="J159" s="103"/>
      <c r="K159" s="109" t="s">
        <v>2543</v>
      </c>
      <c r="L159" s="117"/>
      <c r="M159" s="117"/>
      <c r="N159" s="117"/>
      <c r="O159" s="117"/>
      <c r="P159" s="118"/>
    </row>
    <row r="160" spans="1:20" ht="20.100000000000001" customHeight="1">
      <c r="B160" s="214"/>
      <c r="C160" s="215"/>
      <c r="D160" s="215"/>
      <c r="E160" s="216"/>
      <c r="F160" s="101" t="s">
        <v>403</v>
      </c>
      <c r="G160" s="102"/>
      <c r="H160" s="102"/>
      <c r="I160" s="102"/>
      <c r="J160" s="103"/>
      <c r="K160" s="108" t="s">
        <v>2543</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2543</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2543</v>
      </c>
      <c r="L162" s="108"/>
      <c r="M162" s="108"/>
      <c r="N162" s="108"/>
      <c r="O162" s="109"/>
      <c r="P162" s="110"/>
    </row>
    <row r="163" spans="1:20" ht="20.100000000000001" customHeight="1">
      <c r="B163" s="214"/>
      <c r="C163" s="215"/>
      <c r="D163" s="215"/>
      <c r="E163" s="216"/>
      <c r="F163" s="101" t="s">
        <v>2462</v>
      </c>
      <c r="G163" s="102"/>
      <c r="H163" s="102"/>
      <c r="I163" s="102"/>
      <c r="J163" s="103"/>
      <c r="K163" s="108" t="s">
        <v>2551</v>
      </c>
      <c r="L163" s="108"/>
      <c r="M163" s="108"/>
      <c r="N163" s="108"/>
      <c r="O163" s="109"/>
      <c r="P163" s="110"/>
    </row>
    <row r="164" spans="1:20" ht="20.100000000000001" customHeight="1">
      <c r="B164" s="214"/>
      <c r="C164" s="215"/>
      <c r="D164" s="215"/>
      <c r="E164" s="216"/>
      <c r="F164" s="134" t="s">
        <v>2509</v>
      </c>
      <c r="G164" s="112"/>
      <c r="H164" s="112"/>
      <c r="I164" s="112"/>
      <c r="J164" s="113"/>
      <c r="K164" s="108" t="s">
        <v>2551</v>
      </c>
      <c r="L164" s="108"/>
      <c r="M164" s="108"/>
      <c r="N164" s="108"/>
      <c r="O164" s="109"/>
      <c r="P164" s="110"/>
    </row>
    <row r="165" spans="1:20" ht="20.100000000000001" customHeight="1">
      <c r="B165" s="214"/>
      <c r="C165" s="215"/>
      <c r="D165" s="215"/>
      <c r="E165" s="216"/>
      <c r="F165" s="153" t="s">
        <v>2510</v>
      </c>
      <c r="G165" s="143"/>
      <c r="H165" s="143"/>
      <c r="I165" s="143"/>
      <c r="J165" s="144"/>
      <c r="K165" s="108" t="s">
        <v>2551</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2551</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2551</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2551</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2543</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2551</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2551</v>
      </c>
      <c r="L171" s="108"/>
      <c r="M171" s="108"/>
      <c r="N171" s="108"/>
      <c r="O171" s="109"/>
      <c r="P171" s="110"/>
    </row>
    <row r="172" spans="1:20" ht="20.100000000000001" customHeight="1">
      <c r="B172" s="214"/>
      <c r="C172" s="215"/>
      <c r="D172" s="215"/>
      <c r="E172" s="216"/>
      <c r="F172" s="135"/>
      <c r="G172" s="88"/>
      <c r="H172" s="89"/>
      <c r="I172" s="194" t="s">
        <v>95</v>
      </c>
      <c r="J172" s="196"/>
      <c r="K172" s="108" t="s">
        <v>2551</v>
      </c>
      <c r="L172" s="108"/>
      <c r="M172" s="108"/>
      <c r="N172" s="108"/>
      <c r="O172" s="109"/>
      <c r="P172" s="110"/>
    </row>
    <row r="173" spans="1:20" ht="20.100000000000001" customHeight="1">
      <c r="B173" s="214"/>
      <c r="C173" s="215"/>
      <c r="D173" s="215"/>
      <c r="E173" s="216"/>
      <c r="F173" s="136"/>
      <c r="G173" s="91"/>
      <c r="H173" s="92"/>
      <c r="I173" s="266" t="s">
        <v>96</v>
      </c>
      <c r="J173" s="234"/>
      <c r="K173" s="108" t="s">
        <v>2543</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2551</v>
      </c>
      <c r="L174" s="108"/>
      <c r="M174" s="108"/>
      <c r="N174" s="108"/>
      <c r="O174" s="109"/>
      <c r="P174" s="110"/>
    </row>
    <row r="175" spans="1:20" ht="20.100000000000001" customHeight="1">
      <c r="B175" s="214"/>
      <c r="C175" s="215"/>
      <c r="D175" s="215"/>
      <c r="E175" s="216"/>
      <c r="F175" s="197"/>
      <c r="G175" s="198"/>
      <c r="H175" s="199"/>
      <c r="I175" s="194" t="s">
        <v>95</v>
      </c>
      <c r="J175" s="196"/>
      <c r="K175" s="108" t="s">
        <v>2543</v>
      </c>
      <c r="L175" s="108"/>
      <c r="M175" s="108"/>
      <c r="N175" s="108"/>
      <c r="O175" s="109"/>
      <c r="P175" s="110"/>
    </row>
    <row r="176" spans="1:20" ht="20.100000000000001" customHeight="1">
      <c r="B176" s="214"/>
      <c r="C176" s="215"/>
      <c r="D176" s="215"/>
      <c r="E176" s="216"/>
      <c r="F176" s="197"/>
      <c r="G176" s="198"/>
      <c r="H176" s="199"/>
      <c r="I176" s="266" t="s">
        <v>96</v>
      </c>
      <c r="J176" s="234"/>
      <c r="K176" s="108" t="s">
        <v>2551</v>
      </c>
      <c r="L176" s="108"/>
      <c r="M176" s="108"/>
      <c r="N176" s="108"/>
      <c r="O176" s="109"/>
      <c r="P176" s="110"/>
    </row>
    <row r="177" spans="1:20" ht="20.100000000000001" customHeight="1">
      <c r="B177" s="214"/>
      <c r="C177" s="215"/>
      <c r="D177" s="215"/>
      <c r="E177" s="216"/>
      <c r="F177" s="197"/>
      <c r="G177" s="198"/>
      <c r="H177" s="199"/>
      <c r="I177" s="194" t="s">
        <v>412</v>
      </c>
      <c r="J177" s="196"/>
      <c r="K177" s="108" t="s">
        <v>2551</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2551</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2551</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2551</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2551</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2551</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2551</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2551</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2551</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2551</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2551</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2551</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2551</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2551</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2551</v>
      </c>
      <c r="L191" s="108"/>
      <c r="M191" s="108"/>
      <c r="N191" s="108"/>
      <c r="O191" s="109"/>
      <c r="P191" s="110"/>
      <c r="T191" s="69"/>
    </row>
    <row r="192" spans="1:20" ht="20.100000000000001" customHeight="1">
      <c r="B192" s="111" t="s">
        <v>97</v>
      </c>
      <c r="C192" s="112"/>
      <c r="D192" s="112"/>
      <c r="E192" s="112"/>
      <c r="F192" s="113"/>
      <c r="G192" s="110" t="s">
        <v>2551</v>
      </c>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2550</v>
      </c>
      <c r="G197" s="306" t="s">
        <v>455</v>
      </c>
      <c r="H197" s="306"/>
      <c r="I197" s="306"/>
      <c r="J197" s="306"/>
      <c r="K197" s="306"/>
      <c r="L197" s="306"/>
      <c r="M197" s="306"/>
      <c r="N197" s="306"/>
      <c r="O197" s="306"/>
      <c r="P197" s="411"/>
    </row>
    <row r="198" spans="1:20" ht="20.100000000000001" customHeight="1">
      <c r="B198" s="186"/>
      <c r="C198" s="130"/>
      <c r="D198" s="130"/>
      <c r="E198" s="130"/>
      <c r="F198" s="14" t="s">
        <v>2550</v>
      </c>
      <c r="G198" s="102" t="s">
        <v>456</v>
      </c>
      <c r="H198" s="102"/>
      <c r="I198" s="102"/>
      <c r="J198" s="102"/>
      <c r="K198" s="102"/>
      <c r="L198" s="102"/>
      <c r="M198" s="102"/>
      <c r="N198" s="102"/>
      <c r="O198" s="102"/>
      <c r="P198" s="263"/>
    </row>
    <row r="199" spans="1:20" ht="20.100000000000001" customHeight="1">
      <c r="B199" s="186"/>
      <c r="C199" s="130"/>
      <c r="D199" s="130"/>
      <c r="E199" s="130"/>
      <c r="F199" s="14" t="s">
        <v>2550</v>
      </c>
      <c r="G199" s="102" t="s">
        <v>457</v>
      </c>
      <c r="H199" s="102"/>
      <c r="I199" s="102"/>
      <c r="J199" s="102"/>
      <c r="K199" s="102"/>
      <c r="L199" s="102"/>
      <c r="M199" s="102"/>
      <c r="N199" s="102"/>
      <c r="O199" s="102"/>
      <c r="P199" s="263"/>
    </row>
    <row r="200" spans="1:20" ht="79.5" customHeight="1">
      <c r="B200" s="186"/>
      <c r="C200" s="130"/>
      <c r="D200" s="130"/>
      <c r="E200" s="130"/>
      <c r="F200" s="14" t="s">
        <v>2550</v>
      </c>
      <c r="G200" s="102" t="s">
        <v>432</v>
      </c>
      <c r="H200" s="102"/>
      <c r="I200" s="103"/>
      <c r="J200" s="121" t="s">
        <v>2591</v>
      </c>
      <c r="K200" s="122"/>
      <c r="L200" s="122"/>
      <c r="M200" s="122"/>
      <c r="N200" s="122"/>
      <c r="O200" s="122"/>
      <c r="P200" s="123"/>
    </row>
    <row r="201" spans="1:20" ht="39.950000000000003" customHeight="1">
      <c r="B201" s="81" t="s">
        <v>101</v>
      </c>
      <c r="C201" s="76"/>
      <c r="D201" s="454">
        <v>1</v>
      </c>
      <c r="E201" s="413"/>
      <c r="F201" s="130" t="s">
        <v>5</v>
      </c>
      <c r="G201" s="130"/>
      <c r="H201" s="130"/>
      <c r="I201" s="131" t="s">
        <v>2592</v>
      </c>
      <c r="J201" s="105"/>
      <c r="K201" s="105"/>
      <c r="L201" s="105"/>
      <c r="M201" s="105"/>
      <c r="N201" s="105"/>
      <c r="O201" s="106"/>
      <c r="P201" s="107"/>
    </row>
    <row r="202" spans="1:20" ht="39.950000000000003" customHeight="1">
      <c r="B202" s="82"/>
      <c r="C202" s="78"/>
      <c r="D202" s="487"/>
      <c r="E202" s="415"/>
      <c r="F202" s="130" t="s">
        <v>103</v>
      </c>
      <c r="G202" s="130"/>
      <c r="H202" s="130"/>
      <c r="I202" s="131" t="s">
        <v>2593</v>
      </c>
      <c r="J202" s="105"/>
      <c r="K202" s="105"/>
      <c r="L202" s="105"/>
      <c r="M202" s="105"/>
      <c r="N202" s="105"/>
      <c r="O202" s="106"/>
      <c r="P202" s="107"/>
    </row>
    <row r="203" spans="1:20" ht="79.5" customHeight="1">
      <c r="B203" s="82"/>
      <c r="C203" s="78"/>
      <c r="D203" s="487"/>
      <c r="E203" s="415"/>
      <c r="F203" s="130" t="s">
        <v>104</v>
      </c>
      <c r="G203" s="130"/>
      <c r="H203" s="130"/>
      <c r="I203" s="131" t="s">
        <v>2594</v>
      </c>
      <c r="J203" s="105"/>
      <c r="K203" s="105"/>
      <c r="L203" s="105"/>
      <c r="M203" s="105"/>
      <c r="N203" s="105"/>
      <c r="O203" s="106"/>
      <c r="P203" s="107"/>
    </row>
    <row r="204" spans="1:20" ht="79.5" customHeight="1">
      <c r="B204" s="82"/>
      <c r="C204" s="78"/>
      <c r="D204" s="487"/>
      <c r="E204" s="415"/>
      <c r="F204" s="130" t="s">
        <v>413</v>
      </c>
      <c r="G204" s="130"/>
      <c r="H204" s="130"/>
      <c r="I204" s="131" t="s">
        <v>2594</v>
      </c>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2551</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2551</v>
      </c>
      <c r="N206" s="117"/>
      <c r="O206" s="117"/>
      <c r="P206" s="118"/>
      <c r="T206" s="69"/>
    </row>
    <row r="207" spans="1:20" ht="39.950000000000003" customHeight="1">
      <c r="B207" s="82"/>
      <c r="C207" s="78"/>
      <c r="D207" s="454">
        <v>2</v>
      </c>
      <c r="E207" s="413"/>
      <c r="F207" s="130" t="s">
        <v>5</v>
      </c>
      <c r="G207" s="130"/>
      <c r="H207" s="130"/>
      <c r="I207" s="121" t="s">
        <v>2595</v>
      </c>
      <c r="J207" s="268"/>
      <c r="K207" s="268"/>
      <c r="L207" s="268"/>
      <c r="M207" s="268"/>
      <c r="N207" s="268"/>
      <c r="O207" s="268"/>
      <c r="P207" s="269"/>
    </row>
    <row r="208" spans="1:20" ht="39.950000000000003" customHeight="1">
      <c r="B208" s="82"/>
      <c r="C208" s="78"/>
      <c r="D208" s="487"/>
      <c r="E208" s="415"/>
      <c r="F208" s="130" t="s">
        <v>103</v>
      </c>
      <c r="G208" s="130"/>
      <c r="H208" s="130"/>
      <c r="I208" s="131" t="s">
        <v>2596</v>
      </c>
      <c r="J208" s="105"/>
      <c r="K208" s="105"/>
      <c r="L208" s="105"/>
      <c r="M208" s="105"/>
      <c r="N208" s="105"/>
      <c r="O208" s="106"/>
      <c r="P208" s="107"/>
    </row>
    <row r="209" spans="1:20" ht="79.5" customHeight="1">
      <c r="B209" s="82"/>
      <c r="C209" s="78"/>
      <c r="D209" s="487"/>
      <c r="E209" s="415"/>
      <c r="F209" s="130" t="s">
        <v>104</v>
      </c>
      <c r="G209" s="130"/>
      <c r="H209" s="130"/>
      <c r="I209" s="131" t="s">
        <v>2597</v>
      </c>
      <c r="J209" s="105"/>
      <c r="K209" s="105"/>
      <c r="L209" s="105"/>
      <c r="M209" s="105"/>
      <c r="N209" s="105"/>
      <c r="O209" s="106"/>
      <c r="P209" s="107"/>
    </row>
    <row r="210" spans="1:20" ht="79.5" customHeight="1">
      <c r="B210" s="82"/>
      <c r="C210" s="78"/>
      <c r="D210" s="487"/>
      <c r="E210" s="415"/>
      <c r="F210" s="130" t="s">
        <v>413</v>
      </c>
      <c r="G210" s="130"/>
      <c r="H210" s="130"/>
      <c r="I210" s="131" t="s">
        <v>2597</v>
      </c>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t="s">
        <v>2551</v>
      </c>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t="s">
        <v>2551</v>
      </c>
      <c r="N212" s="117"/>
      <c r="O212" s="117"/>
      <c r="P212" s="118"/>
      <c r="T212" s="69"/>
    </row>
    <row r="213" spans="1:20" ht="39.950000000000003" customHeight="1">
      <c r="B213" s="82"/>
      <c r="C213" s="78"/>
      <c r="D213" s="454">
        <v>3</v>
      </c>
      <c r="E213" s="413"/>
      <c r="F213" s="130" t="s">
        <v>5</v>
      </c>
      <c r="G213" s="130"/>
      <c r="H213" s="130"/>
      <c r="I213" s="121" t="s">
        <v>2598</v>
      </c>
      <c r="J213" s="268"/>
      <c r="K213" s="268"/>
      <c r="L213" s="268"/>
      <c r="M213" s="268"/>
      <c r="N213" s="268"/>
      <c r="O213" s="268"/>
      <c r="P213" s="269"/>
    </row>
    <row r="214" spans="1:20" ht="39.950000000000003" customHeight="1">
      <c r="B214" s="82"/>
      <c r="C214" s="78"/>
      <c r="D214" s="487"/>
      <c r="E214" s="415"/>
      <c r="F214" s="130" t="s">
        <v>103</v>
      </c>
      <c r="G214" s="130"/>
      <c r="H214" s="130"/>
      <c r="I214" s="131" t="s">
        <v>2599</v>
      </c>
      <c r="J214" s="105"/>
      <c r="K214" s="105"/>
      <c r="L214" s="105"/>
      <c r="M214" s="105"/>
      <c r="N214" s="105"/>
      <c r="O214" s="106"/>
      <c r="P214" s="107"/>
    </row>
    <row r="215" spans="1:20" ht="79.5" customHeight="1">
      <c r="B215" s="82"/>
      <c r="C215" s="78"/>
      <c r="D215" s="487"/>
      <c r="E215" s="415"/>
      <c r="F215" s="130" t="s">
        <v>104</v>
      </c>
      <c r="G215" s="130"/>
      <c r="H215" s="130"/>
      <c r="I215" s="131" t="s">
        <v>2597</v>
      </c>
      <c r="J215" s="105"/>
      <c r="K215" s="105"/>
      <c r="L215" s="105"/>
      <c r="M215" s="105"/>
      <c r="N215" s="105"/>
      <c r="O215" s="106"/>
      <c r="P215" s="107"/>
    </row>
    <row r="216" spans="1:20" ht="79.5" customHeight="1">
      <c r="B216" s="82"/>
      <c r="C216" s="78"/>
      <c r="D216" s="487"/>
      <c r="E216" s="415"/>
      <c r="F216" s="130" t="s">
        <v>413</v>
      </c>
      <c r="G216" s="130"/>
      <c r="H216" s="130"/>
      <c r="I216" s="131" t="s">
        <v>2600</v>
      </c>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t="s">
        <v>2543</v>
      </c>
      <c r="N217" s="117"/>
      <c r="O217" s="117"/>
      <c r="P217" s="118"/>
      <c r="Q217" s="2"/>
      <c r="R217" s="2"/>
      <c r="S217" s="15"/>
      <c r="T217" s="69"/>
    </row>
    <row r="218" spans="1:20" customFormat="1" ht="39.950000000000003" customHeight="1">
      <c r="A218" s="2"/>
      <c r="B218" s="82"/>
      <c r="C218" s="78"/>
      <c r="D218" s="394"/>
      <c r="E218" s="395"/>
      <c r="F218" s="491"/>
      <c r="G218" s="478"/>
      <c r="H218" s="479"/>
      <c r="I218" s="197" t="s">
        <v>2487</v>
      </c>
      <c r="J218" s="198"/>
      <c r="K218" s="198"/>
      <c r="L218" s="199"/>
      <c r="M218" s="109"/>
      <c r="N218" s="117"/>
      <c r="O218" s="117"/>
      <c r="P218" s="118"/>
      <c r="T218" s="69"/>
    </row>
    <row r="219" spans="1:20" ht="39.950000000000003" customHeight="1">
      <c r="B219" s="82"/>
      <c r="C219" s="78"/>
      <c r="D219" s="454">
        <v>4</v>
      </c>
      <c r="E219" s="413"/>
      <c r="F219" s="130" t="s">
        <v>5</v>
      </c>
      <c r="G219" s="130"/>
      <c r="H219" s="130"/>
      <c r="I219" s="121"/>
      <c r="J219" s="268"/>
      <c r="K219" s="268"/>
      <c r="L219" s="268"/>
      <c r="M219" s="268"/>
      <c r="N219" s="268"/>
      <c r="O219" s="268"/>
      <c r="P219" s="269"/>
    </row>
    <row r="220" spans="1:20" ht="39.950000000000003"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t="s">
        <v>2601</v>
      </c>
      <c r="J221" s="105"/>
      <c r="K221" s="105"/>
      <c r="L221" s="105"/>
      <c r="M221" s="105"/>
      <c r="N221" s="105"/>
      <c r="O221" s="106"/>
      <c r="P221" s="107"/>
    </row>
    <row r="222" spans="1:20" ht="79.5" customHeight="1">
      <c r="B222" s="82"/>
      <c r="C222" s="78"/>
      <c r="D222" s="487"/>
      <c r="E222" s="415"/>
      <c r="F222" s="130" t="s">
        <v>413</v>
      </c>
      <c r="G222" s="130"/>
      <c r="H222" s="130"/>
      <c r="I222" s="131" t="s">
        <v>2600</v>
      </c>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t="s">
        <v>2543</v>
      </c>
      <c r="N223" s="117"/>
      <c r="O223" s="117"/>
      <c r="P223" s="118"/>
      <c r="Q223" s="2"/>
      <c r="R223" s="2"/>
      <c r="S223" s="15"/>
      <c r="T223" s="69"/>
    </row>
    <row r="224" spans="1:20" customFormat="1" ht="39.950000000000003" customHeight="1">
      <c r="A224" s="2"/>
      <c r="B224" s="82"/>
      <c r="C224" s="78"/>
      <c r="D224" s="394"/>
      <c r="E224" s="395"/>
      <c r="F224" s="491"/>
      <c r="G224" s="478"/>
      <c r="H224" s="479"/>
      <c r="I224" s="197" t="s">
        <v>2487</v>
      </c>
      <c r="J224" s="198"/>
      <c r="K224" s="198"/>
      <c r="L224" s="199"/>
      <c r="M224" s="109"/>
      <c r="N224" s="117"/>
      <c r="O224" s="117"/>
      <c r="P224" s="118"/>
      <c r="T224" s="69"/>
    </row>
    <row r="225" spans="1:20" ht="39.950000000000003" customHeight="1">
      <c r="B225" s="82"/>
      <c r="C225" s="78"/>
      <c r="D225" s="454">
        <v>5</v>
      </c>
      <c r="E225" s="413"/>
      <c r="F225" s="130" t="s">
        <v>5</v>
      </c>
      <c r="G225" s="130"/>
      <c r="H225" s="130"/>
      <c r="I225" s="121"/>
      <c r="J225" s="268"/>
      <c r="K225" s="268"/>
      <c r="L225" s="268"/>
      <c r="M225" s="268"/>
      <c r="N225" s="268"/>
      <c r="O225" s="268"/>
      <c r="P225" s="269"/>
    </row>
    <row r="226" spans="1:20" ht="39.950000000000003"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2543</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t="s">
        <v>2602</v>
      </c>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t="s">
        <v>2603</v>
      </c>
      <c r="J234" s="484"/>
      <c r="K234" s="484"/>
      <c r="L234" s="484"/>
      <c r="M234" s="484"/>
      <c r="N234" s="484"/>
      <c r="O234" s="485"/>
      <c r="P234" s="486"/>
      <c r="S234" s="15" t="str">
        <f>IF($F$231=MST!$I$6,IF(I234="","未記入",""),"")</f>
        <v/>
      </c>
      <c r="T234" s="69"/>
    </row>
    <row r="235" spans="1:20" ht="39.950000000000003" customHeight="1">
      <c r="B235" s="81" t="s">
        <v>102</v>
      </c>
      <c r="C235" s="76"/>
      <c r="D235" s="412">
        <v>1</v>
      </c>
      <c r="E235" s="413"/>
      <c r="F235" s="130" t="s">
        <v>5</v>
      </c>
      <c r="G235" s="130"/>
      <c r="H235" s="130"/>
      <c r="I235" s="131" t="s">
        <v>2604</v>
      </c>
      <c r="J235" s="105"/>
      <c r="K235" s="105"/>
      <c r="L235" s="105"/>
      <c r="M235" s="105"/>
      <c r="N235" s="105"/>
      <c r="O235" s="106"/>
      <c r="P235" s="107"/>
    </row>
    <row r="236" spans="1:20" ht="39.950000000000003" customHeight="1">
      <c r="B236" s="82"/>
      <c r="C236" s="78"/>
      <c r="D236" s="414"/>
      <c r="E236" s="415"/>
      <c r="F236" s="130" t="s">
        <v>103</v>
      </c>
      <c r="G236" s="130"/>
      <c r="H236" s="130"/>
      <c r="I236" s="131" t="s">
        <v>2605</v>
      </c>
      <c r="J236" s="105"/>
      <c r="K236" s="105"/>
      <c r="L236" s="105"/>
      <c r="M236" s="105"/>
      <c r="N236" s="105"/>
      <c r="O236" s="106"/>
      <c r="P236" s="107"/>
    </row>
    <row r="237" spans="1:20" ht="39.950000000000003" customHeight="1">
      <c r="B237" s="82"/>
      <c r="C237" s="78"/>
      <c r="D237" s="414"/>
      <c r="E237" s="415"/>
      <c r="F237" s="260" t="s">
        <v>105</v>
      </c>
      <c r="G237" s="260"/>
      <c r="H237" s="260"/>
      <c r="I237" s="131" t="s">
        <v>2606</v>
      </c>
      <c r="J237" s="105"/>
      <c r="K237" s="105"/>
      <c r="L237" s="105"/>
      <c r="M237" s="105"/>
      <c r="N237" s="105"/>
      <c r="O237" s="106"/>
      <c r="P237" s="107"/>
    </row>
    <row r="238" spans="1:20" ht="39.950000000000003" customHeight="1">
      <c r="B238" s="82"/>
      <c r="C238" s="78"/>
      <c r="D238" s="412">
        <v>2</v>
      </c>
      <c r="E238" s="413"/>
      <c r="F238" s="130" t="s">
        <v>5</v>
      </c>
      <c r="G238" s="130"/>
      <c r="H238" s="130"/>
      <c r="I238" s="131" t="s">
        <v>2607</v>
      </c>
      <c r="J238" s="105"/>
      <c r="K238" s="105"/>
      <c r="L238" s="105"/>
      <c r="M238" s="105"/>
      <c r="N238" s="105"/>
      <c r="O238" s="106"/>
      <c r="P238" s="107"/>
    </row>
    <row r="239" spans="1:20" ht="39.950000000000003" customHeight="1">
      <c r="B239" s="82"/>
      <c r="C239" s="78"/>
      <c r="D239" s="414"/>
      <c r="E239" s="415"/>
      <c r="F239" s="130" t="s">
        <v>103</v>
      </c>
      <c r="G239" s="130"/>
      <c r="H239" s="130"/>
      <c r="I239" s="131" t="s">
        <v>2608</v>
      </c>
      <c r="J239" s="105"/>
      <c r="K239" s="105"/>
      <c r="L239" s="105"/>
      <c r="M239" s="105"/>
      <c r="N239" s="105"/>
      <c r="O239" s="106"/>
      <c r="P239" s="107"/>
    </row>
    <row r="240" spans="1:20" ht="39.950000000000003" customHeight="1" thickBot="1">
      <c r="B240" s="419"/>
      <c r="C240" s="420"/>
      <c r="D240" s="416"/>
      <c r="E240" s="417"/>
      <c r="F240" s="257" t="s">
        <v>105</v>
      </c>
      <c r="G240" s="257"/>
      <c r="H240" s="257"/>
      <c r="I240" s="369" t="s">
        <v>2606</v>
      </c>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2550</v>
      </c>
      <c r="G245" s="346" t="s">
        <v>432</v>
      </c>
      <c r="H245" s="102"/>
      <c r="I245" s="103"/>
      <c r="J245" s="121" t="s">
        <v>2609</v>
      </c>
      <c r="K245" s="122"/>
      <c r="L245" s="122"/>
      <c r="M245" s="122"/>
      <c r="N245" s="122"/>
      <c r="O245" s="122"/>
      <c r="P245" s="123"/>
    </row>
    <row r="246" spans="2:16" ht="120" customHeight="1">
      <c r="B246" s="186" t="s">
        <v>109</v>
      </c>
      <c r="C246" s="130"/>
      <c r="D246" s="130"/>
      <c r="E246" s="130"/>
      <c r="F246" s="121" t="s">
        <v>2610</v>
      </c>
      <c r="G246" s="268"/>
      <c r="H246" s="268"/>
      <c r="I246" s="268"/>
      <c r="J246" s="268"/>
      <c r="K246" s="268"/>
      <c r="L246" s="268"/>
      <c r="M246" s="268"/>
      <c r="N246" s="268"/>
      <c r="O246" s="268"/>
      <c r="P246" s="269"/>
    </row>
    <row r="247" spans="2:16" ht="120" customHeight="1">
      <c r="B247" s="186" t="s">
        <v>110</v>
      </c>
      <c r="C247" s="130"/>
      <c r="D247" s="130"/>
      <c r="E247" s="130"/>
      <c r="F247" s="121" t="s">
        <v>2611</v>
      </c>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t="s">
        <v>2612</v>
      </c>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t="s">
        <v>2551</v>
      </c>
      <c r="G253" s="117"/>
      <c r="H253" s="117"/>
      <c r="I253" s="117"/>
      <c r="J253" s="117"/>
      <c r="K253" s="117"/>
      <c r="L253" s="117"/>
      <c r="M253" s="117"/>
      <c r="N253" s="117"/>
      <c r="O253" s="117"/>
      <c r="P253" s="118"/>
    </row>
    <row r="254" spans="2:16" ht="20.100000000000001" customHeight="1">
      <c r="B254" s="190"/>
      <c r="C254" s="191"/>
      <c r="D254" s="248" t="s">
        <v>119</v>
      </c>
      <c r="E254" s="248"/>
      <c r="F254" s="109" t="s">
        <v>2551</v>
      </c>
      <c r="G254" s="117"/>
      <c r="H254" s="117"/>
      <c r="I254" s="117"/>
      <c r="J254" s="117"/>
      <c r="K254" s="117"/>
      <c r="L254" s="117"/>
      <c r="M254" s="117"/>
      <c r="N254" s="117"/>
      <c r="O254" s="117"/>
      <c r="P254" s="118"/>
    </row>
    <row r="255" spans="2:16" ht="20.100000000000001" customHeight="1">
      <c r="B255" s="190"/>
      <c r="C255" s="191"/>
      <c r="D255" s="248" t="s">
        <v>120</v>
      </c>
      <c r="E255" s="248"/>
      <c r="F255" s="109" t="s">
        <v>2551</v>
      </c>
      <c r="G255" s="117"/>
      <c r="H255" s="117"/>
      <c r="I255" s="117"/>
      <c r="J255" s="117"/>
      <c r="K255" s="117"/>
      <c r="L255" s="117"/>
      <c r="M255" s="117"/>
      <c r="N255" s="117"/>
      <c r="O255" s="117"/>
      <c r="P255" s="118"/>
    </row>
    <row r="256" spans="2:16" ht="20.100000000000001" customHeight="1">
      <c r="B256" s="190"/>
      <c r="C256" s="191"/>
      <c r="D256" s="191" t="s">
        <v>121</v>
      </c>
      <c r="E256" s="191"/>
      <c r="F256" s="109" t="s">
        <v>2551</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2551</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2551</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2543</v>
      </c>
      <c r="K263" s="108"/>
      <c r="L263" s="108"/>
      <c r="M263" s="108"/>
      <c r="N263" s="108"/>
      <c r="O263" s="109"/>
      <c r="P263" s="110"/>
      <c r="S263" s="15" t="str">
        <f>IF(J263="","未記入","")</f>
        <v/>
      </c>
    </row>
    <row r="264" spans="2:20" ht="120" customHeight="1">
      <c r="B264" s="186" t="s">
        <v>123</v>
      </c>
      <c r="C264" s="130"/>
      <c r="D264" s="130"/>
      <c r="E264" s="130"/>
      <c r="F264" s="121" t="s">
        <v>2613</v>
      </c>
      <c r="G264" s="268"/>
      <c r="H264" s="268"/>
      <c r="I264" s="268"/>
      <c r="J264" s="268"/>
      <c r="K264" s="268"/>
      <c r="L264" s="268"/>
      <c r="M264" s="268"/>
      <c r="N264" s="268"/>
      <c r="O264" s="268"/>
      <c r="P264" s="269"/>
    </row>
    <row r="265" spans="2:20" ht="60" customHeight="1">
      <c r="B265" s="186" t="s">
        <v>474</v>
      </c>
      <c r="C265" s="130"/>
      <c r="D265" s="130"/>
      <c r="E265" s="130"/>
      <c r="F265" s="121" t="s">
        <v>2614</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2615</v>
      </c>
      <c r="K266" s="122"/>
      <c r="L266" s="122"/>
      <c r="M266" s="122"/>
      <c r="N266" s="122"/>
      <c r="O266" s="122"/>
      <c r="P266" s="123"/>
    </row>
    <row r="267" spans="2:20" ht="20.100000000000001" customHeight="1">
      <c r="B267" s="90"/>
      <c r="C267" s="91"/>
      <c r="D267" s="91"/>
      <c r="E267" s="92"/>
      <c r="F267" s="101" t="s">
        <v>132</v>
      </c>
      <c r="G267" s="102"/>
      <c r="H267" s="102"/>
      <c r="I267" s="103"/>
      <c r="J267" s="109"/>
      <c r="K267" s="117"/>
      <c r="L267" s="117"/>
      <c r="M267" s="117"/>
      <c r="N267" s="102" t="s">
        <v>475</v>
      </c>
      <c r="O267" s="102"/>
      <c r="P267" s="263"/>
    </row>
    <row r="268" spans="2:20" ht="20.100000000000001" customHeight="1">
      <c r="B268" s="405" t="s">
        <v>125</v>
      </c>
      <c r="C268" s="341"/>
      <c r="D268" s="341"/>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2543</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2616</v>
      </c>
      <c r="K271" s="122"/>
      <c r="L271" s="122"/>
      <c r="M271" s="122"/>
      <c r="N271" s="122"/>
      <c r="O271" s="122"/>
      <c r="P271" s="123"/>
    </row>
    <row r="272" spans="2:20" ht="20.100000000000001" customHeight="1">
      <c r="B272" s="186" t="s">
        <v>127</v>
      </c>
      <c r="C272" s="130"/>
      <c r="D272" s="130"/>
      <c r="E272" s="130"/>
      <c r="F272" s="109">
        <v>63</v>
      </c>
      <c r="G272" s="117"/>
      <c r="H272" s="117"/>
      <c r="I272" s="117"/>
      <c r="J272" s="117"/>
      <c r="K272" s="117"/>
      <c r="L272" s="117"/>
      <c r="M272" s="117"/>
      <c r="N272" s="102" t="s">
        <v>476</v>
      </c>
      <c r="O272" s="102"/>
      <c r="P272" s="263"/>
    </row>
    <row r="273" spans="1:20" ht="120" customHeight="1" thickBot="1">
      <c r="B273" s="315" t="s">
        <v>71</v>
      </c>
      <c r="C273" s="125"/>
      <c r="D273" s="125"/>
      <c r="E273" s="126"/>
      <c r="F273" s="242" t="s">
        <v>2552</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v>0</v>
      </c>
      <c r="L282" s="108"/>
      <c r="M282" s="108"/>
      <c r="N282" s="108"/>
      <c r="O282" s="109"/>
      <c r="P282" s="110"/>
    </row>
    <row r="283" spans="1:20" ht="20.100000000000001" customHeight="1">
      <c r="B283" s="186" t="s">
        <v>136</v>
      </c>
      <c r="C283" s="130"/>
      <c r="D283" s="130"/>
      <c r="E283" s="400">
        <f>IF(OR($H$283&lt;&gt;"",$K$283&lt;&gt;""),SUM($H$283,$K$283),"")</f>
        <v>1</v>
      </c>
      <c r="F283" s="400"/>
      <c r="G283" s="400"/>
      <c r="H283" s="109">
        <v>1</v>
      </c>
      <c r="I283" s="117"/>
      <c r="J283" s="401"/>
      <c r="K283" s="108">
        <v>0</v>
      </c>
      <c r="L283" s="108"/>
      <c r="M283" s="108"/>
      <c r="N283" s="108"/>
      <c r="O283" s="109"/>
      <c r="P283" s="110"/>
    </row>
    <row r="284" spans="1:20" ht="20.100000000000001" customHeight="1">
      <c r="B284" s="259" t="s">
        <v>137</v>
      </c>
      <c r="C284" s="130"/>
      <c r="D284" s="130"/>
      <c r="E284" s="400">
        <f>IF(OR($H$284&lt;&gt;"",$K$284&lt;&gt;""),SUM($H$284,$K$284),"")</f>
        <v>32</v>
      </c>
      <c r="F284" s="400"/>
      <c r="G284" s="400"/>
      <c r="H284" s="109">
        <v>7</v>
      </c>
      <c r="I284" s="117"/>
      <c r="J284" s="401"/>
      <c r="K284" s="108">
        <v>25</v>
      </c>
      <c r="L284" s="108"/>
      <c r="M284" s="108"/>
      <c r="N284" s="108">
        <v>22.9</v>
      </c>
      <c r="O284" s="109"/>
      <c r="P284" s="110"/>
    </row>
    <row r="285" spans="1:20" ht="20.100000000000001" customHeight="1">
      <c r="B285" s="44"/>
      <c r="C285" s="130" t="s">
        <v>138</v>
      </c>
      <c r="D285" s="130"/>
      <c r="E285" s="400">
        <f>IF(OR($H$285&lt;&gt;"",$K$285&lt;&gt;""),SUM($H$285,$K$285),"")</f>
        <v>28</v>
      </c>
      <c r="F285" s="400"/>
      <c r="G285" s="400"/>
      <c r="H285" s="109">
        <v>6</v>
      </c>
      <c r="I285" s="117"/>
      <c r="J285" s="401"/>
      <c r="K285" s="108">
        <v>22</v>
      </c>
      <c r="L285" s="108"/>
      <c r="M285" s="108"/>
      <c r="N285" s="108">
        <v>20.100000000000001</v>
      </c>
      <c r="O285" s="109"/>
      <c r="P285" s="110"/>
    </row>
    <row r="286" spans="1:20" ht="20.100000000000001" customHeight="1">
      <c r="B286" s="45"/>
      <c r="C286" s="130" t="s">
        <v>139</v>
      </c>
      <c r="D286" s="130"/>
      <c r="E286" s="400">
        <f>IF(OR($H$286&lt;&gt;"",$K$286&lt;&gt;""),SUM($H$286,$K$286),"")</f>
        <v>4</v>
      </c>
      <c r="F286" s="400"/>
      <c r="G286" s="400"/>
      <c r="H286" s="109">
        <v>1</v>
      </c>
      <c r="I286" s="117"/>
      <c r="J286" s="401"/>
      <c r="K286" s="108">
        <v>3</v>
      </c>
      <c r="L286" s="108"/>
      <c r="M286" s="108"/>
      <c r="N286" s="108">
        <v>2.6</v>
      </c>
      <c r="O286" s="109"/>
      <c r="P286" s="110"/>
    </row>
    <row r="287" spans="1:20" ht="20.100000000000001" customHeight="1">
      <c r="B287" s="186" t="s">
        <v>140</v>
      </c>
      <c r="C287" s="130"/>
      <c r="D287" s="130"/>
      <c r="E287" s="400">
        <f>IF(OR($H$287&lt;&gt;"",$K$287&lt;&gt;""),SUM($H$287,$K$287),"")</f>
        <v>1</v>
      </c>
      <c r="F287" s="400"/>
      <c r="G287" s="400"/>
      <c r="H287" s="109">
        <v>0</v>
      </c>
      <c r="I287" s="117"/>
      <c r="J287" s="401"/>
      <c r="K287" s="108">
        <v>1</v>
      </c>
      <c r="L287" s="108"/>
      <c r="M287" s="108"/>
      <c r="N287" s="108">
        <v>0.2</v>
      </c>
      <c r="O287" s="109"/>
      <c r="P287" s="110"/>
    </row>
    <row r="288" spans="1:20" ht="20.100000000000001" customHeight="1">
      <c r="B288" s="186" t="s">
        <v>141</v>
      </c>
      <c r="C288" s="130"/>
      <c r="D288" s="130"/>
      <c r="E288" s="400">
        <f>IF(OR($H$288&lt;&gt;"",$K$288&lt;&gt;""),SUM($H$288,$K$288),"")</f>
        <v>1</v>
      </c>
      <c r="F288" s="400"/>
      <c r="G288" s="400"/>
      <c r="H288" s="109">
        <v>1</v>
      </c>
      <c r="I288" s="117"/>
      <c r="J288" s="401"/>
      <c r="K288" s="108">
        <v>0</v>
      </c>
      <c r="L288" s="108"/>
      <c r="M288" s="108"/>
      <c r="N288" s="108"/>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144</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186" t="s">
        <v>145</v>
      </c>
      <c r="C292" s="130"/>
      <c r="D292" s="130"/>
      <c r="E292" s="400" t="str">
        <f>IF(OR($H$292&lt;&gt;"",$K$292&lt;&gt;""),SUM($H$292,$K$292),"")</f>
        <v/>
      </c>
      <c r="F292" s="400"/>
      <c r="G292" s="400"/>
      <c r="H292" s="109"/>
      <c r="I292" s="117"/>
      <c r="J292" s="401"/>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10</v>
      </c>
      <c r="H303" s="195"/>
      <c r="I303" s="196"/>
      <c r="J303" s="108">
        <v>3</v>
      </c>
      <c r="K303" s="108"/>
      <c r="L303" s="108"/>
      <c r="M303" s="108">
        <v>7</v>
      </c>
      <c r="N303" s="108"/>
      <c r="O303" s="109"/>
      <c r="P303" s="110"/>
    </row>
    <row r="304" spans="2:20" ht="20.100000000000001" customHeight="1">
      <c r="B304" s="186" t="s">
        <v>158</v>
      </c>
      <c r="C304" s="130"/>
      <c r="D304" s="130"/>
      <c r="E304" s="130"/>
      <c r="F304" s="130"/>
      <c r="G304" s="194">
        <f>IF(OR($J$304&lt;&gt;"",$M$304&lt;&gt;""),SUM($J$304,$M$304),"")</f>
        <v>2</v>
      </c>
      <c r="H304" s="195"/>
      <c r="I304" s="196"/>
      <c r="J304" s="108">
        <v>1</v>
      </c>
      <c r="K304" s="108"/>
      <c r="L304" s="108"/>
      <c r="M304" s="108">
        <v>1</v>
      </c>
      <c r="N304" s="108"/>
      <c r="O304" s="109"/>
      <c r="P304" s="110"/>
    </row>
    <row r="305" spans="1:20" ht="20.100000000000001" customHeight="1">
      <c r="B305" s="186" t="s">
        <v>390</v>
      </c>
      <c r="C305" s="130"/>
      <c r="D305" s="130"/>
      <c r="E305" s="130"/>
      <c r="F305" s="130"/>
      <c r="G305" s="194">
        <f>IF(OR($J$305&lt;&gt;"",$M$305&lt;&gt;""),SUM($J$305,$M$305),"")</f>
        <v>6</v>
      </c>
      <c r="H305" s="195"/>
      <c r="I305" s="196"/>
      <c r="J305" s="108">
        <v>1</v>
      </c>
      <c r="K305" s="108"/>
      <c r="L305" s="108"/>
      <c r="M305" s="108">
        <v>5</v>
      </c>
      <c r="N305" s="108"/>
      <c r="O305" s="109"/>
      <c r="P305" s="110"/>
    </row>
    <row r="306" spans="1:20" ht="20.100000000000001" customHeight="1" thickBot="1">
      <c r="B306" s="256" t="s">
        <v>159</v>
      </c>
      <c r="C306" s="257"/>
      <c r="D306" s="257"/>
      <c r="E306" s="257"/>
      <c r="F306" s="257"/>
      <c r="G306" s="382">
        <f>IF(OR($J$306&lt;&gt;"",$M$306&lt;&gt;""),SUM($J$306,$M$306),"")</f>
        <v>0</v>
      </c>
      <c r="H306" s="383"/>
      <c r="I306" s="384"/>
      <c r="J306" s="127">
        <v>0</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c r="K311" s="108"/>
      <c r="L311" s="108"/>
      <c r="M311" s="108">
        <v>1</v>
      </c>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21</v>
      </c>
      <c r="H321" s="47" t="s">
        <v>485</v>
      </c>
      <c r="I321" s="29">
        <v>0</v>
      </c>
      <c r="J321" s="47" t="s">
        <v>486</v>
      </c>
      <c r="K321" s="48" t="s">
        <v>434</v>
      </c>
      <c r="L321" s="29">
        <v>7</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t="s">
        <v>2617</v>
      </c>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v>2.72</v>
      </c>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2551</v>
      </c>
      <c r="M339" s="94"/>
      <c r="N339" s="94"/>
      <c r="O339" s="94"/>
      <c r="P339" s="95"/>
    </row>
    <row r="340" spans="2:20" ht="20.100000000000001" customHeight="1">
      <c r="B340" s="365"/>
      <c r="C340" s="366"/>
      <c r="D340" s="366"/>
      <c r="E340" s="366"/>
      <c r="F340" s="367"/>
      <c r="G340" s="134" t="s">
        <v>440</v>
      </c>
      <c r="H340" s="113"/>
      <c r="I340" s="109" t="s">
        <v>2543</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2618</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1</v>
      </c>
      <c r="H345" s="28"/>
      <c r="I345" s="28">
        <v>1</v>
      </c>
      <c r="J345" s="28">
        <v>1</v>
      </c>
      <c r="K345" s="28">
        <v>0</v>
      </c>
      <c r="L345" s="28">
        <v>0</v>
      </c>
      <c r="M345" s="28">
        <v>0</v>
      </c>
      <c r="N345" s="28">
        <v>0</v>
      </c>
      <c r="O345" s="28">
        <v>0</v>
      </c>
      <c r="P345" s="28">
        <v>0</v>
      </c>
      <c r="Q345" s="12"/>
    </row>
    <row r="346" spans="2:20" ht="20.100000000000001" customHeight="1">
      <c r="B346" s="111" t="s">
        <v>181</v>
      </c>
      <c r="C346" s="112"/>
      <c r="D346" s="112"/>
      <c r="E346" s="112"/>
      <c r="F346" s="113"/>
      <c r="G346" s="28"/>
      <c r="H346" s="28">
        <v>1</v>
      </c>
      <c r="I346" s="28">
        <v>2</v>
      </c>
      <c r="J346" s="28">
        <v>2</v>
      </c>
      <c r="K346" s="28"/>
      <c r="L346" s="28"/>
      <c r="M346" s="28"/>
      <c r="N346" s="28"/>
      <c r="O346" s="28"/>
      <c r="P346" s="28"/>
      <c r="Q346" s="12"/>
    </row>
    <row r="347" spans="2:20" ht="20.100000000000001" customHeight="1">
      <c r="B347" s="355" t="s">
        <v>182</v>
      </c>
      <c r="C347" s="356"/>
      <c r="D347" s="101" t="s">
        <v>183</v>
      </c>
      <c r="E347" s="102"/>
      <c r="F347" s="103"/>
      <c r="G347" s="28"/>
      <c r="H347" s="28">
        <v>2</v>
      </c>
      <c r="I347" s="28">
        <v>1</v>
      </c>
      <c r="J347" s="28">
        <v>7</v>
      </c>
      <c r="K347" s="28"/>
      <c r="L347" s="28"/>
      <c r="M347" s="28"/>
      <c r="N347" s="28"/>
      <c r="O347" s="28">
        <v>2</v>
      </c>
      <c r="P347" s="28"/>
      <c r="Q347" s="12"/>
    </row>
    <row r="348" spans="2:20" ht="20.100000000000001" customHeight="1">
      <c r="B348" s="357"/>
      <c r="C348" s="358"/>
      <c r="D348" s="134" t="s">
        <v>184</v>
      </c>
      <c r="E348" s="112"/>
      <c r="F348" s="113"/>
      <c r="G348" s="353"/>
      <c r="H348" s="353"/>
      <c r="I348" s="353">
        <v>1</v>
      </c>
      <c r="J348" s="353">
        <v>2</v>
      </c>
      <c r="K348" s="353">
        <v>1</v>
      </c>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v>1</v>
      </c>
      <c r="H350" s="353"/>
      <c r="I350" s="353">
        <v>2</v>
      </c>
      <c r="J350" s="353">
        <v>3</v>
      </c>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c r="H352" s="353">
        <v>1</v>
      </c>
      <c r="I352" s="353">
        <v>2</v>
      </c>
      <c r="J352" s="353">
        <v>10</v>
      </c>
      <c r="K352" s="353"/>
      <c r="L352" s="353"/>
      <c r="M352" s="353"/>
      <c r="N352" s="353">
        <v>1</v>
      </c>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2543</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2553</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2619</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2551</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2551</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2620</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2554</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2555</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2621</v>
      </c>
      <c r="J376" s="108"/>
      <c r="K376" s="108"/>
      <c r="L376" s="108"/>
      <c r="M376" s="109"/>
      <c r="N376" s="117"/>
      <c r="O376" s="117"/>
      <c r="P376" s="118"/>
    </row>
    <row r="377" spans="2:20" ht="20.100000000000001" customHeight="1">
      <c r="B377" s="186"/>
      <c r="C377" s="130"/>
      <c r="D377" s="130"/>
      <c r="E377" s="101" t="s">
        <v>210</v>
      </c>
      <c r="F377" s="102"/>
      <c r="G377" s="102"/>
      <c r="H377" s="103"/>
      <c r="I377" s="109">
        <v>90</v>
      </c>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18</v>
      </c>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c r="N381" s="342"/>
      <c r="O381" s="342"/>
      <c r="P381" s="342"/>
      <c r="Q381" s="12"/>
    </row>
    <row r="382" spans="2:20" ht="20.100000000000001" customHeight="1">
      <c r="B382" s="111" t="s">
        <v>203</v>
      </c>
      <c r="C382" s="112"/>
      <c r="D382" s="113"/>
      <c r="E382" s="101" t="s">
        <v>214</v>
      </c>
      <c r="F382" s="102"/>
      <c r="G382" s="102"/>
      <c r="H382" s="103"/>
      <c r="I382" s="109">
        <v>0</v>
      </c>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c r="N383" s="117"/>
      <c r="O383" s="117"/>
      <c r="P383" s="37" t="s">
        <v>480</v>
      </c>
    </row>
    <row r="384" spans="2:20" ht="20.100000000000001" customHeight="1">
      <c r="B384" s="340" t="s">
        <v>204</v>
      </c>
      <c r="C384" s="97"/>
      <c r="D384" s="97"/>
      <c r="E384" s="97"/>
      <c r="F384" s="97"/>
      <c r="G384" s="97"/>
      <c r="H384" s="267"/>
      <c r="I384" s="109" t="s">
        <v>2622</v>
      </c>
      <c r="J384" s="117"/>
      <c r="K384" s="117"/>
      <c r="L384" s="50" t="s">
        <v>480</v>
      </c>
      <c r="M384" s="109"/>
      <c r="N384" s="117"/>
      <c r="O384" s="117"/>
      <c r="P384" s="37" t="s">
        <v>480</v>
      </c>
    </row>
    <row r="385" spans="2:20" ht="20.100000000000001" customHeight="1">
      <c r="B385" s="258"/>
      <c r="C385" s="101" t="s">
        <v>205</v>
      </c>
      <c r="D385" s="102"/>
      <c r="E385" s="102"/>
      <c r="F385" s="102"/>
      <c r="G385" s="102"/>
      <c r="H385" s="103"/>
      <c r="I385" s="339">
        <v>84000</v>
      </c>
      <c r="J385" s="117"/>
      <c r="K385" s="117"/>
      <c r="L385" s="50" t="s">
        <v>480</v>
      </c>
      <c r="M385" s="109"/>
      <c r="N385" s="117"/>
      <c r="O385" s="117"/>
      <c r="P385" s="37" t="s">
        <v>480</v>
      </c>
    </row>
    <row r="386" spans="2:20" ht="20.100000000000001" customHeight="1">
      <c r="B386" s="186"/>
      <c r="C386" s="338" t="s">
        <v>207</v>
      </c>
      <c r="D386" s="137" t="s">
        <v>206</v>
      </c>
      <c r="E386" s="341"/>
      <c r="F386" s="341"/>
      <c r="G386" s="341"/>
      <c r="H386" s="138"/>
      <c r="I386" s="109" t="s">
        <v>2623</v>
      </c>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339">
        <v>54000</v>
      </c>
      <c r="J387" s="117"/>
      <c r="K387" s="117"/>
      <c r="L387" s="50" t="s">
        <v>480</v>
      </c>
      <c r="M387" s="109"/>
      <c r="N387" s="117"/>
      <c r="O387" s="117"/>
      <c r="P387" s="37" t="s">
        <v>480</v>
      </c>
    </row>
    <row r="388" spans="2:20" ht="20.100000000000001" customHeight="1">
      <c r="B388" s="186"/>
      <c r="C388" s="338"/>
      <c r="D388" s="338"/>
      <c r="E388" s="101" t="s">
        <v>217</v>
      </c>
      <c r="F388" s="102"/>
      <c r="G388" s="102"/>
      <c r="H388" s="103"/>
      <c r="I388" s="339">
        <v>69300</v>
      </c>
      <c r="J388" s="117"/>
      <c r="K388" s="117"/>
      <c r="L388" s="50" t="s">
        <v>480</v>
      </c>
      <c r="M388" s="109"/>
      <c r="N388" s="117"/>
      <c r="O388" s="117"/>
      <c r="P388" s="37" t="s">
        <v>480</v>
      </c>
    </row>
    <row r="389" spans="2:20" ht="20.100000000000001" customHeight="1">
      <c r="B389" s="186"/>
      <c r="C389" s="338"/>
      <c r="D389" s="338"/>
      <c r="E389" s="101" t="s">
        <v>218</v>
      </c>
      <c r="F389" s="102"/>
      <c r="G389" s="102"/>
      <c r="H389" s="103"/>
      <c r="I389" s="109">
        <v>0</v>
      </c>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v>0</v>
      </c>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v>0</v>
      </c>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2556</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2624</v>
      </c>
      <c r="H401" s="268"/>
      <c r="I401" s="268"/>
      <c r="J401" s="268"/>
      <c r="K401" s="268"/>
      <c r="L401" s="268"/>
      <c r="M401" s="268"/>
      <c r="N401" s="268"/>
      <c r="O401" s="268"/>
      <c r="P401" s="269"/>
    </row>
    <row r="402" spans="2:20" ht="120" customHeight="1">
      <c r="B402" s="303" t="s">
        <v>216</v>
      </c>
      <c r="C402" s="102"/>
      <c r="D402" s="102"/>
      <c r="E402" s="102"/>
      <c r="F402" s="103"/>
      <c r="G402" s="121" t="s">
        <v>2625</v>
      </c>
      <c r="H402" s="268"/>
      <c r="I402" s="268"/>
      <c r="J402" s="268"/>
      <c r="K402" s="268"/>
      <c r="L402" s="268"/>
      <c r="M402" s="268"/>
      <c r="N402" s="268"/>
      <c r="O402" s="268"/>
      <c r="P402" s="269"/>
    </row>
    <row r="403" spans="2:20" ht="120" customHeight="1">
      <c r="B403" s="303" t="s">
        <v>219</v>
      </c>
      <c r="C403" s="102"/>
      <c r="D403" s="102"/>
      <c r="E403" s="102"/>
      <c r="F403" s="103"/>
      <c r="G403" s="121" t="s">
        <v>2626</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2557</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2627</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17</v>
      </c>
      <c r="I431" s="94"/>
      <c r="J431" s="94"/>
      <c r="K431" s="94"/>
      <c r="L431" s="94"/>
      <c r="M431" s="94"/>
      <c r="N431" s="94"/>
      <c r="O431" s="94"/>
      <c r="P431" s="49" t="s">
        <v>476</v>
      </c>
    </row>
    <row r="432" spans="1:20" ht="20.100000000000001" customHeight="1">
      <c r="B432" s="301"/>
      <c r="C432" s="302"/>
      <c r="D432" s="130" t="s">
        <v>245</v>
      </c>
      <c r="E432" s="130"/>
      <c r="F432" s="130"/>
      <c r="G432" s="130"/>
      <c r="H432" s="109">
        <v>44</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1</v>
      </c>
      <c r="I434" s="117"/>
      <c r="J434" s="117"/>
      <c r="K434" s="117"/>
      <c r="L434" s="117"/>
      <c r="M434" s="117"/>
      <c r="N434" s="117"/>
      <c r="O434" s="117"/>
      <c r="P434" s="37" t="s">
        <v>478</v>
      </c>
    </row>
    <row r="435" spans="2:16" ht="20.100000000000001" customHeight="1">
      <c r="B435" s="186"/>
      <c r="C435" s="130"/>
      <c r="D435" s="130" t="s">
        <v>248</v>
      </c>
      <c r="E435" s="130"/>
      <c r="F435" s="130"/>
      <c r="G435" s="130"/>
      <c r="H435" s="109">
        <v>9</v>
      </c>
      <c r="I435" s="117"/>
      <c r="J435" s="117"/>
      <c r="K435" s="117"/>
      <c r="L435" s="117"/>
      <c r="M435" s="117"/>
      <c r="N435" s="117"/>
      <c r="O435" s="117"/>
      <c r="P435" s="37" t="s">
        <v>478</v>
      </c>
    </row>
    <row r="436" spans="2:16" ht="20.100000000000001" customHeight="1">
      <c r="B436" s="186"/>
      <c r="C436" s="130"/>
      <c r="D436" s="130" t="s">
        <v>249</v>
      </c>
      <c r="E436" s="130"/>
      <c r="F436" s="130"/>
      <c r="G436" s="130"/>
      <c r="H436" s="109">
        <v>51</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15</v>
      </c>
      <c r="I440" s="117"/>
      <c r="J440" s="117"/>
      <c r="K440" s="117"/>
      <c r="L440" s="117"/>
      <c r="M440" s="117"/>
      <c r="N440" s="117"/>
      <c r="O440" s="117"/>
      <c r="P440" s="37" t="s">
        <v>478</v>
      </c>
    </row>
    <row r="441" spans="2:16" ht="20.100000000000001" customHeight="1">
      <c r="B441" s="287"/>
      <c r="C441" s="288"/>
      <c r="D441" s="130" t="s">
        <v>254</v>
      </c>
      <c r="E441" s="130"/>
      <c r="F441" s="130"/>
      <c r="G441" s="130"/>
      <c r="H441" s="109">
        <v>18</v>
      </c>
      <c r="I441" s="117"/>
      <c r="J441" s="117"/>
      <c r="K441" s="117"/>
      <c r="L441" s="117"/>
      <c r="M441" s="117"/>
      <c r="N441" s="117"/>
      <c r="O441" s="117"/>
      <c r="P441" s="37" t="s">
        <v>478</v>
      </c>
    </row>
    <row r="442" spans="2:16" ht="20.100000000000001" customHeight="1">
      <c r="B442" s="287"/>
      <c r="C442" s="288"/>
      <c r="D442" s="130" t="s">
        <v>255</v>
      </c>
      <c r="E442" s="130"/>
      <c r="F442" s="130"/>
      <c r="G442" s="130"/>
      <c r="H442" s="109">
        <v>11</v>
      </c>
      <c r="I442" s="117"/>
      <c r="J442" s="117"/>
      <c r="K442" s="117"/>
      <c r="L442" s="117"/>
      <c r="M442" s="117"/>
      <c r="N442" s="117"/>
      <c r="O442" s="117"/>
      <c r="P442" s="37" t="s">
        <v>478</v>
      </c>
    </row>
    <row r="443" spans="2:16" ht="20.100000000000001" customHeight="1">
      <c r="B443" s="287"/>
      <c r="C443" s="288"/>
      <c r="D443" s="130" t="s">
        <v>256</v>
      </c>
      <c r="E443" s="130"/>
      <c r="F443" s="130"/>
      <c r="G443" s="130"/>
      <c r="H443" s="109">
        <v>10</v>
      </c>
      <c r="I443" s="117"/>
      <c r="J443" s="117"/>
      <c r="K443" s="117"/>
      <c r="L443" s="117"/>
      <c r="M443" s="117"/>
      <c r="N443" s="117"/>
      <c r="O443" s="117"/>
      <c r="P443" s="37" t="s">
        <v>478</v>
      </c>
    </row>
    <row r="444" spans="2:16" ht="20.100000000000001" customHeight="1">
      <c r="B444" s="289"/>
      <c r="C444" s="290"/>
      <c r="D444" s="130" t="s">
        <v>257</v>
      </c>
      <c r="E444" s="130"/>
      <c r="F444" s="130"/>
      <c r="G444" s="130"/>
      <c r="H444" s="109">
        <v>7</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6</v>
      </c>
      <c r="I445" s="117"/>
      <c r="J445" s="117"/>
      <c r="K445" s="117"/>
      <c r="L445" s="117"/>
      <c r="M445" s="117"/>
      <c r="N445" s="117"/>
      <c r="O445" s="117"/>
      <c r="P445" s="37" t="s">
        <v>478</v>
      </c>
    </row>
    <row r="446" spans="2:16" ht="20.100000000000001" customHeight="1">
      <c r="B446" s="186"/>
      <c r="C446" s="130"/>
      <c r="D446" s="130" t="s">
        <v>259</v>
      </c>
      <c r="E446" s="130"/>
      <c r="F446" s="130"/>
      <c r="G446" s="130"/>
      <c r="H446" s="109">
        <v>8</v>
      </c>
      <c r="I446" s="117"/>
      <c r="J446" s="117"/>
      <c r="K446" s="117"/>
      <c r="L446" s="117"/>
      <c r="M446" s="117"/>
      <c r="N446" s="117"/>
      <c r="O446" s="117"/>
      <c r="P446" s="37" t="s">
        <v>478</v>
      </c>
    </row>
    <row r="447" spans="2:16" ht="20.100000000000001" customHeight="1">
      <c r="B447" s="186"/>
      <c r="C447" s="130"/>
      <c r="D447" s="130" t="s">
        <v>260</v>
      </c>
      <c r="E447" s="130"/>
      <c r="F447" s="130"/>
      <c r="G447" s="130"/>
      <c r="H447" s="109">
        <v>42</v>
      </c>
      <c r="I447" s="117"/>
      <c r="J447" s="117"/>
      <c r="K447" s="117"/>
      <c r="L447" s="117"/>
      <c r="M447" s="117"/>
      <c r="N447" s="117"/>
      <c r="O447" s="117"/>
      <c r="P447" s="37" t="s">
        <v>478</v>
      </c>
    </row>
    <row r="448" spans="2:16" ht="20.100000000000001" customHeight="1">
      <c r="B448" s="186"/>
      <c r="C448" s="130"/>
      <c r="D448" s="130" t="s">
        <v>261</v>
      </c>
      <c r="E448" s="130"/>
      <c r="F448" s="130"/>
      <c r="G448" s="130"/>
      <c r="H448" s="109">
        <v>7</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90</v>
      </c>
      <c r="I453" s="94"/>
      <c r="J453" s="94"/>
      <c r="K453" s="94"/>
      <c r="L453" s="94"/>
      <c r="M453" s="94"/>
      <c r="N453" s="94"/>
      <c r="O453" s="94"/>
      <c r="P453" s="49" t="s">
        <v>484</v>
      </c>
    </row>
    <row r="454" spans="2:20" ht="20.100000000000001" customHeight="1">
      <c r="B454" s="186" t="s">
        <v>266</v>
      </c>
      <c r="C454" s="130"/>
      <c r="D454" s="130"/>
      <c r="E454" s="130"/>
      <c r="F454" s="130"/>
      <c r="G454" s="130"/>
      <c r="H454" s="109">
        <v>63</v>
      </c>
      <c r="I454" s="117"/>
      <c r="J454" s="117"/>
      <c r="K454" s="117"/>
      <c r="L454" s="117"/>
      <c r="M454" s="117"/>
      <c r="N454" s="117"/>
      <c r="O454" s="117"/>
      <c r="P454" s="37" t="s">
        <v>476</v>
      </c>
    </row>
    <row r="455" spans="2:20" ht="20.100000000000001" customHeight="1">
      <c r="B455" s="186" t="s">
        <v>267</v>
      </c>
      <c r="C455" s="130"/>
      <c r="D455" s="130"/>
      <c r="E455" s="130"/>
      <c r="F455" s="130"/>
      <c r="G455" s="130"/>
      <c r="H455" s="109">
        <v>100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2</v>
      </c>
      <c r="I460" s="94"/>
      <c r="J460" s="94"/>
      <c r="K460" s="94"/>
      <c r="L460" s="94"/>
      <c r="M460" s="94"/>
      <c r="N460" s="94"/>
      <c r="O460" s="94"/>
      <c r="P460" s="49" t="s">
        <v>478</v>
      </c>
    </row>
    <row r="461" spans="2:20" ht="20.100000000000001" customHeight="1">
      <c r="B461" s="283"/>
      <c r="C461" s="284"/>
      <c r="D461" s="284"/>
      <c r="E461" s="130" t="s">
        <v>276</v>
      </c>
      <c r="F461" s="130"/>
      <c r="G461" s="130"/>
      <c r="H461" s="109">
        <v>2</v>
      </c>
      <c r="I461" s="117"/>
      <c r="J461" s="117"/>
      <c r="K461" s="117"/>
      <c r="L461" s="117"/>
      <c r="M461" s="117"/>
      <c r="N461" s="117"/>
      <c r="O461" s="117"/>
      <c r="P461" s="37" t="s">
        <v>478</v>
      </c>
    </row>
    <row r="462" spans="2:20" ht="20.100000000000001" customHeight="1">
      <c r="B462" s="283"/>
      <c r="C462" s="284"/>
      <c r="D462" s="284"/>
      <c r="E462" s="130" t="s">
        <v>277</v>
      </c>
      <c r="F462" s="130"/>
      <c r="G462" s="130"/>
      <c r="H462" s="109">
        <v>14</v>
      </c>
      <c r="I462" s="117"/>
      <c r="J462" s="117"/>
      <c r="K462" s="117"/>
      <c r="L462" s="117"/>
      <c r="M462" s="117"/>
      <c r="N462" s="117"/>
      <c r="O462" s="117"/>
      <c r="P462" s="37" t="s">
        <v>478</v>
      </c>
    </row>
    <row r="463" spans="2:20" ht="20.100000000000001" customHeight="1">
      <c r="B463" s="283"/>
      <c r="C463" s="284"/>
      <c r="D463" s="284"/>
      <c r="E463" s="130" t="s">
        <v>414</v>
      </c>
      <c r="F463" s="130"/>
      <c r="G463" s="130"/>
      <c r="H463" s="109">
        <v>7</v>
      </c>
      <c r="I463" s="117"/>
      <c r="J463" s="117"/>
      <c r="K463" s="117"/>
      <c r="L463" s="117"/>
      <c r="M463" s="117"/>
      <c r="N463" s="117"/>
      <c r="O463" s="117"/>
      <c r="P463" s="37" t="s">
        <v>478</v>
      </c>
    </row>
    <row r="464" spans="2:20" ht="20.100000000000001" customHeight="1">
      <c r="B464" s="283"/>
      <c r="C464" s="284"/>
      <c r="D464" s="284"/>
      <c r="E464" s="130" t="s">
        <v>71</v>
      </c>
      <c r="F464" s="130"/>
      <c r="G464" s="130"/>
      <c r="H464" s="109">
        <v>1</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19</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2628</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2629</v>
      </c>
      <c r="I475" s="268"/>
      <c r="J475" s="268"/>
      <c r="K475" s="268"/>
      <c r="L475" s="268"/>
      <c r="M475" s="268"/>
      <c r="N475" s="268"/>
      <c r="O475" s="268"/>
      <c r="P475" s="269"/>
    </row>
    <row r="476" spans="1:20" ht="20.100000000000001" customHeight="1">
      <c r="B476" s="280"/>
      <c r="C476" s="101" t="s">
        <v>14</v>
      </c>
      <c r="D476" s="102"/>
      <c r="E476" s="102"/>
      <c r="F476" s="102"/>
      <c r="G476" s="103"/>
      <c r="H476" s="217" t="s">
        <v>2576</v>
      </c>
      <c r="I476" s="132"/>
      <c r="J476" s="35" t="s">
        <v>468</v>
      </c>
      <c r="K476" s="132" t="s">
        <v>2577</v>
      </c>
      <c r="L476" s="132"/>
      <c r="M476" s="35" t="s">
        <v>468</v>
      </c>
      <c r="N476" s="132" t="s">
        <v>2578</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2558</v>
      </c>
      <c r="I482" s="268"/>
      <c r="J482" s="268"/>
      <c r="K482" s="268"/>
      <c r="L482" s="268"/>
      <c r="M482" s="268"/>
      <c r="N482" s="268"/>
      <c r="O482" s="268"/>
      <c r="P482" s="269"/>
    </row>
    <row r="483" spans="2:16" ht="20.100000000000001" customHeight="1">
      <c r="B483" s="273"/>
      <c r="C483" s="101" t="s">
        <v>14</v>
      </c>
      <c r="D483" s="102"/>
      <c r="E483" s="102"/>
      <c r="F483" s="102"/>
      <c r="G483" s="103"/>
      <c r="H483" s="217" t="s">
        <v>2559</v>
      </c>
      <c r="I483" s="132"/>
      <c r="J483" s="35" t="s">
        <v>468</v>
      </c>
      <c r="K483" s="132" t="s">
        <v>2560</v>
      </c>
      <c r="L483" s="132"/>
      <c r="M483" s="35" t="s">
        <v>468</v>
      </c>
      <c r="N483" s="132" t="s">
        <v>2561</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v>9</v>
      </c>
      <c r="I485" s="35" t="s">
        <v>485</v>
      </c>
      <c r="J485" s="24">
        <v>0</v>
      </c>
      <c r="K485" s="35" t="s">
        <v>486</v>
      </c>
      <c r="L485" s="56" t="s">
        <v>434</v>
      </c>
      <c r="M485" s="24">
        <v>17</v>
      </c>
      <c r="N485" s="35" t="s">
        <v>485</v>
      </c>
      <c r="O485" s="24">
        <v>0</v>
      </c>
      <c r="P485" s="37" t="s">
        <v>486</v>
      </c>
    </row>
    <row r="486" spans="2:16" ht="20.100000000000001" customHeight="1">
      <c r="B486" s="273"/>
      <c r="C486" s="136"/>
      <c r="D486" s="91"/>
      <c r="E486" s="92"/>
      <c r="F486" s="137" t="s">
        <v>283</v>
      </c>
      <c r="G486" s="138"/>
      <c r="H486" s="23">
        <v>9</v>
      </c>
      <c r="I486" s="35" t="s">
        <v>485</v>
      </c>
      <c r="J486" s="24">
        <v>0</v>
      </c>
      <c r="K486" s="35" t="s">
        <v>486</v>
      </c>
      <c r="L486" s="56" t="s">
        <v>434</v>
      </c>
      <c r="M486" s="24">
        <v>17</v>
      </c>
      <c r="N486" s="35" t="s">
        <v>485</v>
      </c>
      <c r="O486" s="24">
        <v>0</v>
      </c>
      <c r="P486" s="37" t="s">
        <v>486</v>
      </c>
    </row>
    <row r="487" spans="2:16" ht="39.950000000000003" customHeight="1">
      <c r="B487" s="273"/>
      <c r="C487" s="96" t="s">
        <v>284</v>
      </c>
      <c r="D487" s="97"/>
      <c r="E487" s="97"/>
      <c r="F487" s="97"/>
      <c r="G487" s="267"/>
      <c r="H487" s="121" t="s">
        <v>2562</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2630</v>
      </c>
      <c r="I489" s="268"/>
      <c r="J489" s="268"/>
      <c r="K489" s="268"/>
      <c r="L489" s="268"/>
      <c r="M489" s="268"/>
      <c r="N489" s="268"/>
      <c r="O489" s="268"/>
      <c r="P489" s="269"/>
    </row>
    <row r="490" spans="2:16" ht="20.100000000000001" customHeight="1">
      <c r="B490" s="273"/>
      <c r="C490" s="101" t="s">
        <v>14</v>
      </c>
      <c r="D490" s="102"/>
      <c r="E490" s="102"/>
      <c r="F490" s="102"/>
      <c r="G490" s="103"/>
      <c r="H490" s="217" t="s">
        <v>2576</v>
      </c>
      <c r="I490" s="132"/>
      <c r="J490" s="35" t="s">
        <v>468</v>
      </c>
      <c r="K490" s="132" t="s">
        <v>2631</v>
      </c>
      <c r="L490" s="132"/>
      <c r="M490" s="35" t="s">
        <v>468</v>
      </c>
      <c r="N490" s="132" t="s">
        <v>2632</v>
      </c>
      <c r="O490" s="132"/>
      <c r="P490" s="133"/>
    </row>
    <row r="491" spans="2:16" ht="20.100000000000001" customHeight="1">
      <c r="B491" s="273"/>
      <c r="C491" s="134" t="s">
        <v>280</v>
      </c>
      <c r="D491" s="112"/>
      <c r="E491" s="113"/>
      <c r="F491" s="137" t="s">
        <v>281</v>
      </c>
      <c r="G491" s="138"/>
      <c r="H491" s="23">
        <v>8</v>
      </c>
      <c r="I491" s="35" t="s">
        <v>485</v>
      </c>
      <c r="J491" s="24">
        <v>30</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2633</v>
      </c>
      <c r="I496" s="268"/>
      <c r="J496" s="268"/>
      <c r="K496" s="268"/>
      <c r="L496" s="268"/>
      <c r="M496" s="268"/>
      <c r="N496" s="268"/>
      <c r="O496" s="268"/>
      <c r="P496" s="269"/>
    </row>
    <row r="497" spans="2:20" ht="20.100000000000001" customHeight="1">
      <c r="B497" s="273"/>
      <c r="C497" s="101" t="s">
        <v>14</v>
      </c>
      <c r="D497" s="102"/>
      <c r="E497" s="102"/>
      <c r="F497" s="102"/>
      <c r="G497" s="103"/>
      <c r="H497" s="217" t="s">
        <v>2576</v>
      </c>
      <c r="I497" s="132"/>
      <c r="J497" s="35" t="s">
        <v>468</v>
      </c>
      <c r="K497" s="132" t="s">
        <v>2634</v>
      </c>
      <c r="L497" s="132"/>
      <c r="M497" s="35" t="s">
        <v>468</v>
      </c>
      <c r="N497" s="132" t="s">
        <v>2635</v>
      </c>
      <c r="O497" s="132"/>
      <c r="P497" s="133"/>
    </row>
    <row r="498" spans="2:20" ht="20.100000000000001" customHeight="1">
      <c r="B498" s="273"/>
      <c r="C498" s="134" t="s">
        <v>280</v>
      </c>
      <c r="D498" s="112"/>
      <c r="E498" s="113"/>
      <c r="F498" s="137" t="s">
        <v>281</v>
      </c>
      <c r="G498" s="138"/>
      <c r="H498" s="23">
        <v>8</v>
      </c>
      <c r="I498" s="35" t="s">
        <v>485</v>
      </c>
      <c r="J498" s="24">
        <v>45</v>
      </c>
      <c r="K498" s="35" t="s">
        <v>486</v>
      </c>
      <c r="L498" s="56" t="s">
        <v>434</v>
      </c>
      <c r="M498" s="24">
        <v>17</v>
      </c>
      <c r="N498" s="35" t="s">
        <v>485</v>
      </c>
      <c r="O498" s="24">
        <v>15</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2636</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t="s">
        <v>2637</v>
      </c>
      <c r="I503" s="268"/>
      <c r="J503" s="268"/>
      <c r="K503" s="268"/>
      <c r="L503" s="268"/>
      <c r="M503" s="268"/>
      <c r="N503" s="268"/>
      <c r="O503" s="268"/>
      <c r="P503" s="269"/>
    </row>
    <row r="504" spans="2:20" ht="20.100000000000001" customHeight="1">
      <c r="B504" s="273"/>
      <c r="C504" s="101" t="s">
        <v>14</v>
      </c>
      <c r="D504" s="102"/>
      <c r="E504" s="102"/>
      <c r="F504" s="102"/>
      <c r="G504" s="103"/>
      <c r="H504" s="217" t="s">
        <v>2576</v>
      </c>
      <c r="I504" s="132"/>
      <c r="J504" s="35" t="s">
        <v>468</v>
      </c>
      <c r="K504" s="132" t="s">
        <v>2638</v>
      </c>
      <c r="L504" s="132"/>
      <c r="M504" s="35" t="s">
        <v>468</v>
      </c>
      <c r="N504" s="132" t="s">
        <v>2639</v>
      </c>
      <c r="O504" s="132"/>
      <c r="P504" s="133"/>
    </row>
    <row r="505" spans="2:20" ht="20.100000000000001" customHeight="1">
      <c r="B505" s="273"/>
      <c r="C505" s="134" t="s">
        <v>280</v>
      </c>
      <c r="D505" s="112"/>
      <c r="E505" s="113"/>
      <c r="F505" s="137" t="s">
        <v>281</v>
      </c>
      <c r="G505" s="138"/>
      <c r="H505" s="23">
        <v>9</v>
      </c>
      <c r="I505" s="35" t="s">
        <v>485</v>
      </c>
      <c r="J505" s="24">
        <v>0</v>
      </c>
      <c r="K505" s="35" t="s">
        <v>486</v>
      </c>
      <c r="L505" s="56" t="s">
        <v>434</v>
      </c>
      <c r="M505" s="24">
        <v>17</v>
      </c>
      <c r="N505" s="35" t="s">
        <v>485</v>
      </c>
      <c r="O505" s="24">
        <v>0</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t="s">
        <v>2640</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2543</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2563</v>
      </c>
      <c r="M513" s="105"/>
      <c r="N513" s="105"/>
      <c r="O513" s="106"/>
      <c r="P513" s="107"/>
    </row>
    <row r="514" spans="2:20" ht="20.100000000000001" customHeight="1">
      <c r="B514" s="111" t="s">
        <v>287</v>
      </c>
      <c r="C514" s="112"/>
      <c r="D514" s="112"/>
      <c r="E514" s="112"/>
      <c r="F514" s="112"/>
      <c r="G514" s="113"/>
      <c r="H514" s="109" t="s">
        <v>2543</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2564</v>
      </c>
      <c r="M516" s="105"/>
      <c r="N516" s="105"/>
      <c r="O516" s="106"/>
      <c r="P516" s="107"/>
    </row>
    <row r="517" spans="2:20" ht="20.100000000000001" customHeight="1" thickBot="1">
      <c r="B517" s="238" t="s">
        <v>288</v>
      </c>
      <c r="C517" s="239"/>
      <c r="D517" s="239"/>
      <c r="E517" s="239"/>
      <c r="F517" s="239"/>
      <c r="G517" s="239"/>
      <c r="H517" s="128" t="s">
        <v>2543</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2543</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2641</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2543</v>
      </c>
      <c r="K523" s="108"/>
      <c r="L523" s="108"/>
      <c r="M523" s="108"/>
      <c r="N523" s="108"/>
      <c r="O523" s="109"/>
      <c r="P523" s="110"/>
      <c r="S523" s="15" t="str">
        <f>IF($F$520=MST!$I$6,IF(J523="","未記入",""),"")</f>
        <v/>
      </c>
    </row>
    <row r="524" spans="2:20" ht="20.100000000000001" customHeight="1">
      <c r="B524" s="111" t="s">
        <v>2503</v>
      </c>
      <c r="C524" s="112"/>
      <c r="D524" s="112"/>
      <c r="E524" s="113"/>
      <c r="F524" s="109" t="s">
        <v>2551</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2565</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2565</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2566</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2566</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2567</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2543</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2543</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2543</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2543</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2543</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2543</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2543</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2543</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2543</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2543</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2543</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2543</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2543</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2543</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2543</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2543</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2543</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2568</v>
      </c>
      <c r="K564" s="122"/>
      <c r="L564" s="122"/>
      <c r="M564" s="122"/>
      <c r="N564" s="122"/>
      <c r="O564" s="122"/>
      <c r="P564" s="123"/>
    </row>
    <row r="565" spans="1:22" ht="27.75" customHeight="1">
      <c r="B565" s="111" t="s">
        <v>297</v>
      </c>
      <c r="C565" s="112"/>
      <c r="D565" s="112"/>
      <c r="E565" s="113"/>
      <c r="F565" s="220" t="s">
        <v>2543</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2551</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2551</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2642</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2643</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c r="I4" s="496"/>
      <c r="J4" s="497"/>
      <c r="K4" s="498"/>
      <c r="L4" s="498"/>
      <c r="M4" s="497"/>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405</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c r="I48" s="496"/>
      <c r="J48" s="497"/>
      <c r="K48" s="498"/>
      <c r="L48" s="498"/>
      <c r="M48" s="497"/>
      <c r="N48" s="498"/>
      <c r="O48" s="498"/>
      <c r="P48" s="498"/>
      <c r="Q48" s="498"/>
      <c r="R48" s="65"/>
      <c r="S48" s="25"/>
    </row>
    <row r="49" spans="2:19" ht="50.1" customHeight="1">
      <c r="B49" s="503"/>
      <c r="C49" s="505" t="s">
        <v>408</v>
      </c>
      <c r="D49" s="505"/>
      <c r="E49" s="505"/>
      <c r="F49" s="505"/>
      <c r="G49" s="505"/>
      <c r="H49" s="495"/>
      <c r="I49" s="496"/>
      <c r="J49" s="497"/>
      <c r="K49" s="498"/>
      <c r="L49" s="498"/>
      <c r="M49" s="497"/>
      <c r="N49" s="498"/>
      <c r="O49" s="498"/>
      <c r="P49" s="498"/>
      <c r="Q49" s="498"/>
      <c r="R49" s="65"/>
      <c r="S49" s="25"/>
    </row>
    <row r="50" spans="2:19" ht="50.1" customHeight="1" thickBot="1">
      <c r="B50" s="504"/>
      <c r="C50" s="535" t="s">
        <v>409</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c r="Q9" s="551"/>
      <c r="R9" s="551"/>
      <c r="S9" s="551"/>
      <c r="T9" s="551"/>
      <c r="U9" s="552"/>
      <c r="V9" s="546"/>
      <c r="W9" s="546"/>
      <c r="X9" s="546"/>
      <c r="Y9" s="546"/>
      <c r="Z9" s="546"/>
      <c r="AA9" s="546"/>
      <c r="AB9" s="555"/>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c r="K15" s="538"/>
      <c r="L15" s="538"/>
      <c r="M15" s="538"/>
      <c r="N15" s="538"/>
      <c r="O15" s="539"/>
      <c r="P15" s="537"/>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