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0911_ライフコミューン本郷台\"/>
    </mc:Choice>
  </mc:AlternateContent>
  <xr:revisionPtr revIDLastSave="0" documentId="13_ncr:1_{2E493DE4-BBC4-45F3-A95E-B72FF4D548D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<sst xmlns="http://schemas.openxmlformats.org/spreadsheetml/2006/main" count="3293" uniqueCount="2661">
  <si>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</si>
  <si>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</si>
  <si>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</si>
  <si>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</si>
  <si>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</si>
  <si>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</si>
  <si>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</si>
  <si>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</si>
  <si>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</si>
  <si>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</si>
  <si>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</si>
  <si>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</si>
  <si>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</si>
  <si>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</si>
  <si>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</si>
  <si>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</si>
  <si>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</si>
  <si>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</si>
  <si>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</si>
  <si>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</si>
  <si>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</si>
  <si>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</si>
  <si>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</si>
  <si>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</si>
  <si>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</si>
  <si>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</si>
  <si>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</si>
  <si>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</si>
  <si>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</si>
  <si>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</si>
  <si>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</si>
  <si>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</si>
  <si>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</si>
  <si>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</si>
  <si>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</si>
  <si>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</si>
  <si>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</si>
  <si>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</si>
  <si>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</si>
  <si>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</si>
  <si>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</si>
  <si>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</si>
  <si>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</si>
  <si>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</si>
  <si>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</si>
  <si>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</si>
  <si>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</si>
  <si>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</si>
  <si>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</si>
  <si>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</si>
  <si>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</si>
  <si>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</si>
  <si>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</si>
  <si>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</si>
  <si>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</si>
  <si>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</si>
  <si>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</si>
  <si>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</si>
  <si>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</si>
  <si>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</si>
  <si>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</si>
  <si>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</si>
  <si>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</si>
  <si>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</si>
  <si>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</si>
  <si>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</si>
  <si>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</si>
  <si>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</si>
  <si>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</si>
  <si>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</si>
  <si>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</si>
  <si>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</si>
  <si>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</si>
  <si>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</si>
  <si>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</si>
  <si>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</si>
  <si>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</si>
  <si>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</si>
  <si>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</si>
  <si>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</si>
  <si>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</si>
  <si>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</si>
  <si>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</si>
  <si>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</si>
  <si>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</si>
  <si>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</si>
  <si>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</si>
  <si>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</si>
  <si>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</si>
  <si>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</si>
  <si>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</si>
  <si>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</si>
  <si>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</si>
  <si>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</si>
  <si>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</si>
  <si>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</si>
  <si>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</si>
  <si>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</si>
  <si>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</si>
  <si>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</si>
  <si>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</si>
  <si>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</si>
  <si>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</si>
  <si>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</si>
  <si>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</si>
  <si>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</si>
  <si>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</si>
  <si>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</si>
  <si>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</si>
  <si>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</si>
  <si>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</si>
  <si>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</si>
  <si>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</si>
  <si>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</si>
  <si>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</si>
  <si>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</si>
  <si>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</si>
  <si>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</si>
  <si>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</si>
  <si>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</si>
  <si>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</si>
  <si>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</si>
  <si>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</si>
  <si>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</si>
  <si>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</si>
  <si>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</si>
  <si>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</si>
  <si>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</si>
  <si>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</si>
  <si>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</si>
  <si>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</si>
  <si>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</si>
  <si>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</si>
  <si>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</si>
  <si>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</si>
  <si>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</si>
  <si>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</si>
  <si>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</si>
  <si>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</si>
  <si>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</si>
  <si>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</si>
  <si>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</si>
  <si>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</si>
  <si>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</si>
  <si>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</si>
  <si>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</si>
  <si>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</si>
  <si>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</si>
  <si>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</si>
  <si>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</si>
  <si>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</si>
  <si>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</si>
  <si>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</si>
  <si>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</si>
  <si>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</si>
  <si>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</si>
  <si>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</si>
  <si>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</si>
  <si>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</si>
  <si>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</si>
  <si>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</si>
  <si>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</si>
  <si>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</si>
  <si>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</si>
  <si>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</si>
  <si>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</si>
  <si>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</si>
  <si>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</si>
  <si>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</si>
  <si>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</si>
  <si>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</si>
  <si>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</si>
  <si>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</si>
  <si>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</si>
  <si>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</si>
  <si>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</si>
  <si>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</si>
  <si>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</si>
  <si>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</si>
  <si>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</si>
  <si>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</si>
  <si>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</si>
  <si>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</si>
  <si>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</si>
  <si>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</si>
  <si>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</si>
  <si>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</si>
  <si>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</si>
  <si>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</si>
  <si>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</si>
  <si>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</si>
  <si>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</si>
  <si>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</si>
  <si>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</si>
  <si>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</si>
  <si>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</si>
  <si>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</si>
  <si>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</si>
  <si>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</si>
  <si>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</si>
  <si>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</si>
  <si>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</si>
  <si>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</si>
  <si>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</si>
  <si>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</si>
  <si>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</si>
  <si>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</si>
  <si>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</si>
  <si>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</si>
  <si>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</si>
  <si>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</si>
  <si>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</si>
  <si>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</si>
  <si>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</si>
  <si>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</si>
  <si>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</si>
  <si>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</si>
  <si>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</si>
  <si>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</si>
  <si>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</si>
  <si>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</si>
  <si>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</si>
  <si>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</si>
  <si>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</si>
  <si>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</si>
  <si>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</si>
  <si>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</si>
  <si>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</si>
  <si>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</si>
  <si>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</si>
  <si>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</si>
  <si>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</si>
  <si>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</si>
  <si>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</si>
  <si>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</si>
  <si>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</si>
  <si>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</si>
  <si>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</si>
  <si>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</si>
  <si>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</si>
  <si>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</si>
  <si>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</si>
  <si>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</si>
  <si>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</si>
  <si>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</si>
  <si>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</si>
  <si>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</si>
  <si>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</si>
  <si>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</si>
  <si>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</si>
  <si>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</si>
  <si>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</si>
  <si>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</si>
  <si>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</si>
  <si>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</si>
  <si>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</si>
  <si>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</si>
  <si>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</si>
  <si>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</si>
  <si>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</si>
  <si>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</si>
  <si>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</si>
  <si>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</si>
  <si>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</si>
  <si>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</si>
  <si>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</si>
  <si>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</si>
  <si>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</si>
  <si>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</si>
  <si>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</si>
  <si>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</si>
  <si>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</si>
  <si>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</si>
  <si>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</si>
  <si>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</si>
  <si>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</si>
  <si>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</si>
  <si>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</si>
  <si>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</si>
  <si>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</si>
  <si>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</si>
  <si>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</si>
  <si>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</si>
  <si>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</si>
  <si>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</si>
  <si>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</si>
  <si>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</si>
  <si>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</si>
  <si>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</si>
  <si>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</si>
  <si>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</si>
  <si>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</si>
  <si>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</si>
  <si>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</si>
  <si>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</si>
  <si>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</si>
  <si>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</si>
  <si>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</si>
  <si>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</si>
  <si>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</si>
  <si>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</si>
  <si>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</si>
  <si>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</si>
  <si>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</si>
  <si>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</si>
  <si>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</si>
  <si>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</si>
  <si>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</si>
  <si>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</si>
  <si>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</si>
  <si>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</si>
  <si>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</si>
  <si>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</si>
  <si>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</si>
  <si>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</si>
  <si>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</si>
  <si>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</si>
  <si>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</si>
  <si>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</si>
  <si>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</si>
  <si>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</si>
  <si>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</si>
  <si>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</si>
  <si>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</si>
  <si>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</si>
  <si>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</si>
  <si>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</si>
  <si>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</si>
  <si>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</si>
  <si>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</si>
  <si>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</si>
  <si>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</si>
  <si>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</si>
  <si>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</si>
  <si>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</si>
  <si>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</si>
  <si>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</si>
  <si>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</si>
  <si>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</si>
  <si>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</si>
  <si>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</si>
  <si>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</si>
  <si>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</si>
  <si>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</si>
  <si>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</si>
  <si>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</si>
  <si>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</si>
  <si>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</si>
  <si>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</si>
  <si>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</si>
  <si>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</si>
  <si>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</si>
  <si>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</si>
  <si>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</si>
  <si>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</si>
  <si>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</si>
  <si>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</si>
  <si>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</si>
  <si>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</si>
  <si>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</si>
  <si>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</si>
  <si>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</si>
  <si>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</si>
  <si>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</si>
  <si>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</si>
  <si>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</si>
  <si>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</si>
  <si>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</si>
  <si>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</si>
  <si>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</si>
  <si>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</si>
  <si>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</si>
  <si>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</si>
  <si>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</si>
  <si>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</si>
  <si>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</si>
  <si>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</si>
  <si>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</si>
  <si>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</si>
  <si>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</si>
  <si>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</si>
  <si>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</si>
  <si>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</si>
  <si>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</si>
  <si>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</si>
  <si>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</si>
  <si>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</si>
  <si>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</si>
  <si>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</si>
  <si>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</si>
  <si>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</si>
  <si>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</si>
  <si>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</si>
  <si>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</si>
  <si>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</si>
  <si>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</si>
  <si>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</si>
  <si>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</si>
  <si>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</si>
  <si>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</si>
  <si>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</si>
  <si>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</si>
  <si>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</si>
  <si>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</si>
  <si>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</si>
  <si>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</si>
  <si>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</si>
  <si>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</si>
  <si>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</si>
  <si>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</si>
  <si>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</si>
  <si>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</si>
  <si>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</si>
  <si>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</si>
  <si>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</si>
  <si>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</si>
  <si>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</si>
  <si>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</si>
  <si>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</si>
  <si>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</si>
  <si>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</si>
  <si>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</si>
  <si>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</si>
  <si>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</si>
  <si>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</si>
  <si>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</si>
  <si>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</si>
  <si>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</si>
  <si>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</si>
  <si>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</si>
  <si>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</si>
  <si>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</si>
  <si>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</si>
  <si>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</si>
  <si>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</si>
  <si>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</si>
  <si>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</si>
  <si>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</si>
  <si>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</si>
  <si>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</si>
  <si>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</si>
  <si>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</si>
  <si>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</si>
  <si>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</si>
  <si>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</si>
  <si>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</si>
  <si>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</si>
  <si>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</si>
  <si>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</si>
  <si>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</si>
  <si>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</si>
  <si>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</si>
  <si>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</si>
  <si>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</si>
  <si>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</si>
  <si>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</si>
  <si>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</si>
  <si>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</si>
  <si>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</si>
  <si>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</si>
  <si>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</si>
  <si>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</si>
  <si>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</si>
  <si>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</si>
  <si>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</si>
  <si>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</si>
  <si>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</si>
  <si>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</si>
  <si>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</si>
  <si>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</si>
  <si>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</si>
  <si>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</si>
  <si>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</si>
  <si>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</si>
  <si>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</si>
  <si>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</si>
  <si>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</si>
  <si>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</si>
  <si>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</si>
  <si>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</si>
  <si>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</si>
  <si>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</si>
  <si>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</si>
  <si>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</si>
  <si>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</si>
  <si>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</si>
  <si>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</si>
  <si>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</si>
  <si>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</si>
  <si>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</si>
  <si>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</si>
  <si>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</si>
  <si>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</si>
  <si>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</si>
  <si>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</si>
  <si>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</si>
  <si>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</si>
  <si>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</si>
  <si>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</si>
  <si>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</si>
  <si>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</si>
  <si>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</si>
  <si>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</si>
  <si>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</si>
  <si>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</si>
  <si>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</si>
  <si>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</si>
  <si>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</si>
  <si>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</si>
  <si>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</si>
  <si>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</si>
  <si>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</si>
  <si>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</si>
  <si>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</si>
  <si>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</si>
  <si>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</si>
  <si>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</si>
  <si>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</si>
  <si>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</si>
  <si>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</si>
  <si>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</si>
  <si>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</si>
  <si>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</si>
  <si>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</si>
  <si>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</si>
  <si>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</si>
  <si>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</si>
  <si>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</si>
  <si>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</si>
  <si>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</si>
  <si>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</si>
  <si>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</si>
  <si>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</si>
  <si>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</si>
  <si>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</si>
  <si>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</si>
  <si>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</si>
  <si>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</si>
  <si>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</si>
  <si>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</si>
  <si>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</si>
  <si>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</si>
  <si>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</si>
  <si>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</si>
  <si>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</si>
  <si>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</si>
  <si>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</si>
  <si>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</si>
  <si>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</si>
  <si>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</si>
  <si>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</si>
  <si>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</si>
  <si>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</si>
  <si>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</si>
  <si>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</si>
  <si>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</si>
  <si>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</si>
  <si>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</si>
  <si>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</si>
  <si>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</si>
  <si>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</si>
  <si>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</si>
  <si>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</si>
  <si>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</si>
  <si>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</si>
  <si>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</si>
  <si>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</si>
  <si>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</si>
  <si>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</si>
  <si>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</si>
  <si>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</si>
  <si>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</si>
  <si>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</si>
  <si>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</si>
  <si>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</si>
  <si>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</si>
  <si>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</si>
  <si>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</si>
  <si>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</si>
  <si>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</si>
  <si>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</si>
  <si>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</si>
  <si>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</si>
  <si>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</si>
  <si>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</si>
  <si>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</si>
  <si>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</si>
  <si>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</si>
  <si>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</si>
  <si>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</si>
  <si>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</si>
  <si>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</si>
  <si>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</si>
  <si>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</si>
  <si>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</si>
  <si>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</si>
  <si>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</si>
  <si>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</si>
  <si>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</si>
  <si>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</si>
  <si>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</si>
  <si>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</si>
  <si>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</si>
  <si>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</si>
  <si>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</si>
  <si>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</si>
  <si>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</si>
  <si>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</si>
  <si>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</si>
  <si>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</si>
  <si>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</si>
  <si>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</si>
  <si>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</si>
  <si>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</si>
  <si>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</si>
  <si>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</si>
  <si>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</si>
  <si>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</si>
  <si>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</si>
  <si>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</si>
  <si>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</si>
  <si>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</si>
  <si>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</si>
  <si>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</si>
  <si>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</si>
  <si>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</si>
  <si>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</si>
  <si>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</si>
  <si>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</si>
  <si>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</si>
  <si>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</si>
  <si>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</si>
  <si>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</si>
  <si>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</si>
  <si>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</si>
  <si>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</si>
  <si>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</si>
  <si>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</si>
  <si>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</si>
  <si>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</si>
  <si>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</si>
  <si>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</si>
  <si>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</si>
  <si>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</si>
  <si>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</si>
  <si>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</si>
  <si>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</si>
  <si>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</si>
  <si>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</si>
  <si>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</si>
  <si>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</si>
  <si>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</si>
  <si>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</si>
  <si>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</si>
  <si>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</si>
  <si>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</si>
  <si>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</si>
  <si>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</si>
  <si>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</si>
  <si>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</si>
  <si>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</si>
  <si>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</si>
  <si>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</si>
  <si>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</si>
  <si>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</si>
  <si>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</si>
  <si>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</si>
  <si>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</si>
  <si>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</si>
  <si>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</si>
  <si>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</si>
  <si>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</si>
  <si>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</si>
  <si>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</si>
  <si>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</si>
  <si>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</si>
  <si>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</si>
  <si>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</si>
  <si>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</si>
  <si>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</si>
  <si>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</si>
  <si>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</si>
  <si>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</si>
  <si>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</si>
  <si>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</si>
  <si>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</si>
  <si>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</si>
  <si>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</si>
  <si>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</si>
  <si>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</si>
  <si>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</si>
  <si>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</si>
  <si>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</si>
  <si>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</si>
  <si>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</si>
  <si>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</si>
  <si>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</si>
  <si>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</si>
  <si>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</si>
  <si>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</si>
  <si>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</si>
  <si>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</si>
  <si>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</si>
  <si>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</si>
  <si>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</si>
  <si>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</si>
  <si>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</si>
  <si>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</si>
  <si>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</si>
  <si>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</si>
  <si>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</si>
  <si>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</si>
  <si>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</si>
  <si>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</si>
  <si>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</si>
  <si>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</si>
  <si>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</si>
  <si>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</si>
  <si>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</si>
  <si>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</si>
  <si>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</si>
  <si>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</si>
  <si>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</si>
  <si>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</si>
  <si>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</si>
  <si>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</si>
  <si>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</si>
  <si>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</si>
  <si>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</si>
  <si>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</si>
  <si>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</si>
  <si>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</si>
  <si>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</si>
  <si>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</si>
  <si>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</si>
  <si>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</si>
  <si>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</si>
  <si>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</si>
  <si>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</si>
  <si>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</si>
  <si>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</si>
  <si>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</si>
  <si>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</si>
  <si>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</si>
  <si>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</si>
  <si>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</si>
  <si>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</si>
  <si>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</si>
  <si>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</si>
  <si>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</si>
  <si>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</si>
  <si>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</si>
  <si>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</si>
  <si>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</si>
  <si>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</si>
  <si>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</si>
  <si>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</si>
  <si>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</si>
  <si>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</si>
  <si>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</si>
  <si>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</si>
  <si>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</si>
  <si>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</si>
  <si>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</si>
  <si>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</si>
  <si>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</si>
  <si>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</si>
  <si>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</si>
  <si>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</si>
  <si>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</si>
  <si>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</si>
  <si>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</si>
  <si>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</si>
  <si>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</si>
  <si>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</si>
  <si>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</si>
  <si>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</si>
  <si>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</si>
  <si>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</si>
  <si>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</si>
  <si>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</si>
  <si>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</si>
  <si>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</si>
  <si>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</si>
  <si>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</si>
  <si>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</si>
  <si>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</si>
  <si>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</si>
  <si>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</si>
  <si>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</si>
  <si>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</si>
  <si>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</si>
  <si>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</si>
  <si>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</si>
  <si>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</si>
  <si>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</si>
  <si>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</si>
  <si>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</si>
  <si>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</si>
  <si>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</si>
  <si>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</si>
  <si>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</si>
  <si>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</si>
  <si>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</si>
  <si>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</si>
  <si>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</si>
  <si>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</si>
  <si>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</si>
  <si>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</si>
  <si>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</si>
  <si>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</si>
  <si>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</si>
  <si>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</si>
  <si>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</si>
  <si>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</si>
  <si>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</si>
  <si>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</si>
  <si>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</si>
  <si>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</si>
  <si>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</si>
  <si>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</si>
  <si>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</si>
  <si>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</si>
  <si>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</si>
  <si>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</si>
  <si>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</si>
  <si>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</si>
  <si>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</si>
  <si>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</si>
  <si>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</si>
  <si>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</si>
  <si>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</si>
  <si>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</si>
  <si>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</si>
  <si>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</si>
  <si>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</si>
  <si>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</si>
  <si>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</si>
  <si>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</si>
  <si>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</si>
  <si>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</si>
  <si>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</si>
  <si>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</si>
  <si>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</si>
  <si>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</si>
  <si>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</si>
  <si>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</si>
  <si>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</si>
  <si>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</si>
  <si>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</si>
  <si>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</si>
  <si>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</si>
  <si>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</si>
  <si>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</si>
  <si>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</si>
  <si>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</si>
  <si>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</si>
  <si>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</si>
  <si>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</si>
  <si>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</si>
  <si>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</si>
  <si>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</si>
  <si>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</si>
  <si>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</si>
  <si>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</si>
  <si>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</si>
  <si>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</si>
  <si>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</si>
  <si>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</si>
  <si>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</si>
  <si>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</si>
  <si>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</si>
  <si>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</si>
  <si>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</si>
  <si>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</si>
  <si>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</si>
  <si>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</si>
  <si>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</si>
  <si>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</si>
  <si>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</si>
  <si>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</si>
  <si>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</si>
  <si>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</si>
  <si>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</si>
  <si>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</si>
  <si>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</si>
  <si>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</si>
  <si>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</si>
  <si>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</si>
  <si>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</si>
  <si>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</si>
  <si>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</si>
  <si>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</si>
  <si>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</si>
  <si>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</si>
  <si>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</si>
  <si>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</si>
  <si>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</si>
  <si>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</si>
  <si>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</si>
  <si>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</si>
  <si>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</si>
  <si>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</si>
  <si>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</si>
  <si>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</si>
  <si>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</si>
  <si>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</si>
  <si>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</si>
  <si>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</si>
  <si>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</si>
  <si>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</si>
  <si>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</si>
  <si>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</si>
  <si>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</si>
  <si>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</si>
  <si>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</si>
  <si>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</si>
  <si>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</si>
  <si>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</si>
  <si>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</si>
  <si>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</si>
  <si>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</si>
  <si>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</si>
  <si>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</si>
  <si>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</si>
  <si>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</si>
  <si>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</si>
  <si>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</si>
  <si>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</si>
  <si>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</si>
  <si>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</si>
  <si>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</si>
  <si>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</si>
  <si>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</si>
  <si>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</si>
  <si>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</si>
  <si>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</si>
  <si>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</si>
  <si>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</si>
  <si>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</si>
  <si>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</si>
  <si>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</si>
  <si>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</si>
  <si>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</si>
  <si>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</si>
  <si>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</si>
  <si>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</si>
  <si>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</si>
  <si>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</si>
  <si>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</si>
  <si>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</si>
  <si>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</si>
  <si>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</si>
  <si>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</si>
  <si>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</si>
  <si>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</si>
  <si>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</si>
  <si>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</si>
  <si>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</si>
  <si>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</si>
  <si>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</si>
  <si>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</si>
  <si>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</si>
  <si>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</si>
  <si>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</si>
  <si>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</si>
  <si>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</si>
  <si>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</si>
  <si>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</si>
  <si>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</si>
  <si>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</si>
  <si>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</si>
  <si>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</si>
  <si>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</si>
  <si>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</si>
  <si>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</si>
  <si>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</si>
  <si>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</si>
  <si>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</si>
  <si>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</si>
  <si>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</si>
  <si>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</si>
  <si>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</si>
  <si>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</si>
  <si>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</si>
  <si>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</si>
  <si>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</si>
  <si>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</si>
  <si>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</si>
  <si>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</si>
  <si>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</si>
  <si>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</si>
  <si>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</si>
  <si>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</si>
  <si>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</si>
  <si>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</si>
  <si>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</si>
  <si>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</si>
  <si>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</si>
  <si>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</si>
  <si>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</si>
  <si>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</si>
  <si>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</si>
  <si>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</si>
  <si>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</si>
  <si>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</si>
  <si>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</si>
  <si>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</si>
  <si>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</si>
  <si>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</si>
  <si>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</si>
  <si>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</si>
  <si>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</si>
  <si>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</si>
  <si>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</si>
  <si>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</si>
  <si>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</si>
  <si>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</si>
  <si>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</si>
  <si>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</si>
  <si>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</si>
  <si>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</si>
  <si>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</si>
  <si>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</si>
  <si>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</si>
  <si>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</si>
  <si>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</si>
  <si>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</si>
  <si>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</si>
  <si>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</si>
  <si>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</si>
  <si>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</si>
  <si>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</si>
  <si>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</si>
  <si>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</si>
  <si>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</si>
  <si>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</si>
  <si>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</si>
  <si>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</si>
  <si>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</si>
  <si>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</si>
  <si>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</si>
  <si>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</si>
  <si>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</si>
  <si>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</si>
  <si>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</si>
  <si>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</si>
  <si>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</si>
  <si>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</si>
  <si>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</si>
  <si>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</si>
  <si>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</si>
  <si>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</si>
  <si>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</si>
  <si>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</si>
  <si>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</si>
  <si>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</si>
  <si>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</si>
  <si>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</si>
  <si>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</si>
  <si>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</si>
  <si>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</si>
  <si>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</si>
  <si>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</si>
  <si>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</si>
  <si>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</si>
  <si>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</si>
  <si>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</si>
  <si>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</si>
  <si>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</si>
  <si>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</si>
  <si>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</si>
  <si>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</si>
  <si>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</si>
  <si>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</si>
  <si>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</si>
  <si>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</si>
  <si>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</si>
  <si>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</si>
  <si>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</si>
  <si>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</si>
  <si>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</si>
  <si>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</si>
  <si>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</si>
  <si>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</si>
  <si>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</si>
  <si>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</si>
  <si>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</si>
  <si>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</si>
  <si>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</si>
  <si>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</si>
  <si>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</si>
  <si>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</si>
  <si>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</si>
  <si>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</si>
  <si>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</si>
  <si>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</si>
  <si>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</si>
  <si>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</si>
  <si>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</si>
  <si>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</si>
  <si>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</si>
  <si>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</si>
  <si>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</si>
  <si>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</si>
  <si>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</si>
  <si>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</si>
  <si>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</si>
  <si>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</si>
  <si>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</si>
  <si>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</si>
  <si>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</si>
  <si>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</si>
  <si>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</si>
  <si>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</si>
  <si>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</si>
  <si>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</si>
  <si>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</si>
  <si>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</si>
  <si>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</si>
  <si>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</si>
  <si>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</si>
  <si>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</si>
  <si>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</si>
  <si>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</si>
  <si>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</si>
  <si>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</si>
  <si>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</si>
  <si>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</si>
  <si>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</si>
  <si>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</si>
  <si>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</si>
  <si>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</si>
  <si>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</si>
  <si>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</si>
  <si>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</si>
  <si>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</si>
  <si>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</si>
  <si>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</si>
  <si>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</si>
  <si>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</si>
  <si>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</si>
  <si>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</si>
  <si>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</si>
  <si>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</si>
  <si>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</si>
  <si>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</si>
  <si>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</si>
  <si>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</si>
  <si>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</si>
  <si>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</si>
  <si>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</si>
  <si>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</si>
  <si>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</si>
  <si>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</si>
  <si>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</si>
  <si>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</si>
  <si>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</si>
  <si>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</si>
  <si>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</si>
  <si>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</si>
  <si>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</si>
  <si>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</si>
  <si>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</si>
  <si>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</si>
  <si>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</si>
  <si>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</si>
  <si>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</si>
  <si>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</si>
  <si>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</si>
  <si>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</si>
  <si>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</si>
  <si>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</si>
  <si>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</si>
  <si>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</si>
  <si>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</si>
  <si>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</si>
  <si>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</si>
  <si>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</si>
  <si>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</si>
  <si>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</si>
  <si>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</si>
  <si>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</si>
  <si>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</si>
  <si>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</si>
  <si>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</si>
  <si>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</si>
  <si>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</si>
  <si>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</si>
  <si>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</si>
  <si>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</si>
  <si>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</si>
  <si>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</si>
  <si>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</si>
  <si>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</si>
  <si>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</si>
  <si>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</si>
  <si>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</si>
  <si>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</si>
  <si>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</si>
  <si>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</si>
  <si>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</si>
  <si>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</si>
  <si>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</si>
  <si>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</si>
  <si>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</si>
  <si>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</si>
  <si>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</si>
  <si>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</si>
  <si>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</si>
  <si>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</si>
  <si>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</si>
  <si>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</si>
  <si>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</si>
  <si>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</si>
  <si>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</si>
  <si>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</si>
  <si>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</si>
  <si>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</si>
  <si>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</si>
  <si>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</si>
  <si>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</si>
  <si>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</si>
  <si>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</si>
  <si>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</si>
  <si>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</si>
  <si>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</si>
  <si>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</si>
  <si>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</si>
  <si>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</si>
  <si>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</si>
  <si>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</si>
  <si>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</si>
  <si>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</si>
  <si>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</si>
  <si>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</si>
  <si>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</si>
  <si>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</si>
  <si>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</si>
  <si>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</si>
  <si>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</si>
  <si>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</si>
  <si>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</si>
  <si>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</si>
  <si>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</si>
  <si>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</si>
  <si>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</si>
  <si>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</si>
  <si>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</si>
  <si>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</si>
  <si>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</si>
  <si>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</si>
  <si>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</si>
  <si>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</si>
  <si>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</si>
  <si>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</si>
  <si>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</si>
  <si>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</si>
  <si>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</si>
  <si>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</si>
  <si>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</si>
  <si>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</si>
  <si>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</si>
  <si>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</si>
  <si>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</si>
  <si>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</si>
  <si>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</si>
  <si>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</si>
  <si>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</si>
  <si>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</si>
  <si>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</si>
  <si>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</si>
  <si>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</si>
  <si>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</si>
  <si>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</si>
  <si>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</si>
  <si>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</si>
  <si>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</si>
  <si>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</si>
  <si>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</si>
  <si>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</si>
  <si>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</si>
  <si>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</si>
  <si>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</si>
  <si>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</si>
  <si>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</si>
  <si>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</si>
  <si>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</si>
  <si>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</si>
  <si>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</si>
  <si>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</si>
  <si>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</si>
  <si>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</si>
  <si>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</si>
  <si>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</si>
  <si>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</si>
  <si>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</si>
  <si>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</si>
  <si>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</si>
  <si>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</si>
  <si>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</si>
  <si>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</si>
  <si>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</si>
  <si>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</si>
  <si>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</si>
  <si>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</si>
  <si>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</si>
  <si>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</si>
  <si>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</si>
  <si>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</si>
  <si>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</si>
  <si>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</si>
  <si>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</si>
  <si>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</si>
  <si>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</si>
  <si>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</si>
  <si>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</si>
  <si>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</si>
  <si>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</si>
  <si>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</si>
  <si>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</si>
  <si>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</si>
  <si>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</si>
  <si>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</si>
  <si>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</si>
  <si>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</si>
  <si>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</si>
  <si>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</si>
  <si>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</si>
  <si>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</si>
  <si>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</si>
  <si>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</si>
  <si>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</si>
  <si>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</si>
  <si>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</si>
  <si>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</si>
  <si>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</si>
  <si>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</si>
  <si>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</si>
  <si>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</si>
  <si>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</si>
  <si>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</si>
  <si>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</si>
  <si>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</si>
  <si>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</si>
  <si>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</si>
  <si>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</si>
  <si>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</si>
  <si>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</si>
  <si>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</si>
  <si>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</si>
  <si>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</si>
  <si>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</si>
  <si>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</si>
  <si>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</si>
  <si>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</si>
  <si>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</si>
  <si>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</si>
  <si>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</si>
  <si>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</si>
  <si>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</si>
  <si>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</si>
  <si>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</si>
  <si>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</si>
  <si>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</si>
  <si>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</si>
  <si>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</si>
  <si>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</si>
  <si>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</si>
  <si>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</si>
  <si>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</si>
  <si>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</si>
  <si>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</si>
  <si>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</si>
  <si>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</si>
  <si>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</si>
  <si>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</si>
  <si>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</si>
  <si>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</si>
  <si>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</si>
  <si>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</si>
  <si>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</si>
  <si>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</si>
  <si>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</si>
  <si>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</si>
  <si>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</si>
  <si>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</si>
  <si>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</si>
  <si>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</si>
  <si>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</si>
  <si>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</si>
  <si>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</si>
  <si>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</si>
  <si>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</si>
  <si>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</si>
  <si>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</si>
  <si>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</si>
  <si>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</si>
  <si>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</si>
  <si>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</si>
  <si>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</si>
  <si>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</si>
  <si>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</si>
  <si>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</si>
  <si>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</si>
  <si>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</si>
  <si>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</si>
  <si>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</si>
  <si>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</si>
  <si>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</si>
  <si>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</si>
  <si>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</si>
  <si>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</si>
  <si>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</si>
  <si>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</si>
  <si>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</si>
  <si>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</si>
  <si>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</si>
  <si>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</si>
  <si>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</si>
  <si>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</si>
  <si>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</si>
  <si>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</si>
  <si>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</si>
  <si>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</si>
  <si>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</si>
  <si>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</si>
  <si>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</si>
  <si>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</si>
  <si>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</si>
  <si>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</si>
  <si>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</si>
  <si>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</si>
  <si>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</si>
  <si>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</si>
  <si>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</si>
  <si>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</si>
  <si>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</si>
  <si>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</si>
  <si>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</si>
  <si>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</si>
  <si>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</si>
  <si>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</si>
  <si>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</si>
  <si>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</si>
  <si>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</si>
  <si>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</si>
  <si>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</si>
  <si>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</si>
  <si>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</si>
  <si>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</si>
  <si>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</si>
  <si>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</si>
  <si>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</si>
  <si>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</si>
  <si>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</si>
  <si>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</si>
  <si>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</si>
  <si>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</si>
  <si>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</si>
  <si>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</si>
  <si>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</si>
  <si>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</si>
  <si>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</si>
  <si>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</si>
  <si>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</si>
  <si>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</si>
  <si>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</si>
  <si>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</si>
  <si>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</si>
  <si>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</si>
  <si>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</si>
  <si>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</si>
  <si>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</si>
  <si>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</si>
  <si>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</si>
  <si>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</si>
  <si>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</si>
  <si>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</si>
  <si>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</si>
  <si>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</si>
  <si>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</si>
  <si>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</si>
  <si>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</si>
  <si>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</si>
  <si>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</si>
  <si>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</si>
  <si>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</si>
  <si>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</si>
  <si>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</si>
  <si>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</si>
  <si>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</si>
  <si>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</si>
  <si>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</si>
  <si>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</si>
  <si>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</si>
  <si>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</si>
  <si>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</si>
  <si>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</si>
  <si>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</si>
  <si>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</si>
  <si>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</si>
  <si>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</si>
  <si>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</si>
  <si>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</si>
  <si>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</si>
  <si>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</si>
  <si>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</si>
  <si>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</si>
  <si>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</si>
  <si>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</si>
  <si>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</si>
  <si>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</si>
  <si>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</si>
  <si>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</si>
  <si>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</si>
  <si>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</si>
  <si>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</si>
  <si>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</si>
  <si>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</si>
  <si>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</si>
  <si>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</si>
  <si>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</si>
  <si>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</si>
  <si>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</si>
  <si>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</si>
  <si>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</si>
  <si>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</si>
  <si>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</si>
  <si>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</si>
  <si>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</si>
  <si>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</si>
  <si>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</si>
  <si>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</si>
  <si>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</si>
  <si>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</si>
  <si>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</si>
  <si>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</si>
  <si>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</si>
  <si>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</si>
  <si>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</si>
  <si>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</si>
  <si>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</si>
  <si>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</si>
  <si>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</si>
  <si>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</si>
  <si>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</si>
  <si>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</si>
  <si>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</si>
  <si>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</si>
  <si>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</si>
  <si>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</si>
  <si>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</si>
  <si>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</si>
  <si>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</si>
  <si>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</si>
  <si>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</si>
  <si>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</si>
  <si>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</si>
  <si>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</si>
  <si>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</si>
  <si>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</si>
  <si>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</si>
  <si>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</si>
  <si>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</si>
  <si>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</si>
  <si>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</si>
  <si>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</si>
  <si>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</si>
  <si>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</si>
  <si>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</si>
  <si>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</si>
  <si>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</si>
  <si>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</si>
  <si>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</si>
  <si>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</si>
  <si>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</si>
  <si>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</si>
  <si>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</si>
  <si>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</si>
  <si>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</si>
  <si>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</si>
  <si>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</si>
  <si>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</si>
  <si>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</si>
  <si>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</si>
  <si>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</si>
  <si>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</si>
  <si>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</si>
  <si>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</si>
  <si>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</si>
  <si>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</si>
  <si>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</si>
  <si>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</si>
  <si>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</si>
  <si>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</si>
  <si>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</si>
  <si>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</si>
  <si>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</si>
  <si>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</si>
  <si>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</si>
  <si>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</si>
  <si>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</si>
  <si>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</si>
  <si>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</si>
  <si>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</si>
  <si>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</si>
  <si>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</si>
  <si>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</si>
  <si>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</si>
  <si>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</si>
  <si>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</si>
  <si>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</si>
  <si>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</si>
  <si>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</si>
  <si>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</si>
  <si>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</si>
  <si>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</si>
  <si>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</si>
  <si>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</si>
  <si>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</si>
  <si>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</si>
  <si>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</si>
  <si>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</si>
  <si>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</si>
  <si>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</si>
  <si>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</si>
  <si>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</si>
  <si>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</si>
  <si>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</si>
  <si>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</si>
  <si>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</si>
  <si>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</si>
  <si>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</si>
  <si>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</si>
  <si>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</si>
  <si>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</si>
  <si>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</si>
  <si>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</si>
  <si>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</si>
  <si>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</si>
  <si>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</si>
  <si>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</si>
  <si>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</si>
  <si>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</si>
  <si>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</si>
  <si>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</si>
  <si>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</si>
  <si>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</si>
  <si>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</si>
  <si>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</si>
  <si>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</si>
  <si>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</si>
  <si>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</si>
  <si>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</si>
  <si>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</si>
  <si>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</si>
  <si>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</si>
  <si>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</si>
  <si>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</si>
  <si>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</si>
  <si>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</si>
  <si>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</si>
  <si>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</si>
  <si>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</si>
  <si>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</si>
  <si>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</si>
  <si>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</si>
  <si>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</si>
  <si>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</si>
  <si>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</si>
  <si>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</si>
  <si>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</si>
  <si>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</si>
  <si>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</si>
  <si>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</si>
  <si>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</si>
  <si>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</si>
  <si>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</si>
  <si>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</si>
  <si>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</si>
  <si>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</si>
  <si>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</si>
  <si>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</si>
  <si>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</si>
  <si>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</si>
  <si>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</si>
  <si>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</si>
  <si>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</si>
  <si>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</si>
  <si>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</si>
  <si>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</si>
  <si>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</si>
  <si>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</si>
  <si>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</si>
  <si>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</si>
  <si>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</si>
  <si>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</si>
  <si>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</si>
  <si>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</si>
  <si>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</si>
  <si>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</si>
  <si>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</si>
  <si>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</si>
  <si>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</si>
  <si>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</si>
  <si>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</si>
  <si>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</si>
  <si>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</si>
  <si>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</si>
  <si>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</si>
  <si>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</si>
  <si>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</si>
  <si>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</si>
  <si>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</si>
  <si>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</si>
  <si>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</si>
  <si>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</si>
  <si>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</si>
  <si>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</si>
  <si>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</si>
  <si>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</si>
  <si>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</si>
  <si>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</si>
  <si>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</si>
  <si>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</si>
  <si>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</si>
  <si>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</si>
  <si>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</si>
  <si>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</si>
  <si>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</si>
  <si>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</si>
  <si>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</si>
  <si>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</si>
  <si>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</si>
  <si>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</si>
  <si>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</si>
  <si>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</si>
  <si>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</si>
  <si>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</si>
  <si>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</si>
  <si>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</si>
  <si>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</si>
  <si>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</si>
  <si>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</si>
  <si>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</si>
  <si>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</si>
  <si>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</si>
  <si>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</si>
  <si>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</si>
  <si>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</si>
  <si>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</si>
  <si>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</si>
  <si>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</si>
  <si>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</si>
  <si>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</si>
  <si>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</si>
  <si>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</si>
  <si>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</si>
  <si>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</si>
  <si>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</si>
  <si>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</si>
  <si>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</si>
  <si>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</si>
  <si>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</si>
  <si>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</si>
  <si>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</si>
  <si>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</si>
  <si>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</si>
  <si>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</si>
  <si>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</si>
  <si>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</si>
  <si>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</si>
  <si>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</si>
  <si>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</si>
  <si>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</si>
  <si>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</si>
  <si>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</si>
  <si>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</si>
  <si>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</si>
  <si>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</si>
  <si>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</si>
  <si>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</si>
  <si>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</si>
  <si>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</si>
  <si>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</si>
  <si>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</si>
  <si>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</si>
  <si>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</si>
  <si>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</si>
  <si>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</si>
  <si>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</si>
  <si>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</si>
  <si>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</si>
  <si>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</si>
  <si>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</si>
  <si>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</si>
  <si>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</si>
  <si>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</si>
  <si>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</si>
  <si>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</si>
  <si>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</si>
  <si>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</si>
  <si>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</si>
  <si>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</si>
  <si>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</si>
  <si>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</si>
  <si>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</si>
  <si>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</si>
  <si>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</si>
  <si>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</si>
  <si>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</si>
  <si>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</si>
  <si>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</si>
  <si>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</si>
  <si>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</si>
  <si>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</si>
  <si>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</si>
  <si>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</si>
  <si>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</si>
  <si>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</si>
  <si>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</si>
  <si>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</si>
  <si>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</si>
  <si>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</si>
  <si>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</si>
  <si>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</si>
  <si>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</si>
  <si>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</si>
  <si>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</si>
  <si>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</si>
  <si>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</si>
  <si>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</si>
  <si>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</si>
  <si>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</si>
  <si>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</si>
  <si>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</si>
  <si>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</si>
  <si>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</si>
  <si>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</si>
  <si>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</si>
  <si>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</si>
  <si>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</si>
  <si>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</si>
  <si>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</si>
  <si>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</si>
  <si>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</si>
  <si>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</si>
  <si>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</si>
  <si>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</si>
  <si>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</si>
  <si>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</si>
  <si>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</si>
  <si>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</si>
  <si>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</si>
  <si>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</si>
  <si>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</si>
  <si>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</si>
  <si>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</si>
  <si>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</si>
  <si>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</si>
  <si>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</si>
  <si>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</si>
  <si>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</si>
  <si>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</si>
  <si>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</si>
  <si>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</si>
  <si>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</si>
  <si>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</si>
  <si>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</si>
  <si>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</si>
  <si>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</si>
  <si>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</si>
  <si>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</si>
  <si>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</si>
  <si>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</si>
  <si>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</si>
  <si>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</si>
  <si>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</si>
  <si>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</si>
  <si>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</si>
  <si>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</si>
  <si>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</si>
  <si>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</si>
  <si>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</si>
  <si>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</si>
  <si>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</si>
  <si>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</si>
  <si>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</si>
  <si>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</si>
  <si>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</si>
  <si>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</si>
  <si>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</si>
  <si>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</si>
  <si>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</si>
  <si>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</si>
  <si>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</si>
  <si>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</si>
  <si>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</si>
  <si>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</si>
  <si>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</si>
  <si>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</si>
  <si>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</si>
  <si>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</si>
  <si>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</si>
  <si>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</si>
  <si>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</si>
  <si>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</si>
  <si>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</si>
  <si>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</si>
  <si>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</si>
  <si>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</si>
  <si>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</si>
  <si>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</si>
  <si>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</si>
  <si>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</si>
  <si>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</si>
  <si>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</si>
  <si>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</si>
  <si>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</si>
  <si>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</si>
  <si>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</si>
  <si>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</si>
  <si>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</si>
  <si>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</si>
  <si>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</si>
  <si>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</si>
  <si>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</si>
  <si>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</si>
  <si>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</si>
  <si>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</si>
  <si>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</si>
  <si>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</si>
  <si>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</si>
  <si>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</si>
  <si>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</si>
  <si>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</si>
  <si>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</si>
  <si>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</si>
  <si>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</si>
  <si>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</si>
  <si>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</si>
  <si>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</si>
  <si>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</si>
  <si>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</si>
  <si>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</si>
  <si>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</si>
  <si>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</si>
  <si>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</si>
  <si>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</si>
  <si>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</si>
  <si>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</si>
  <si>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</si>
  <si>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</si>
  <si>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</si>
  <si>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</si>
  <si>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</si>
  <si>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</si>
  <si>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</si>
  <si>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</si>
  <si>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</si>
  <si>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</si>
  <si>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</si>
  <si>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</si>
  <si>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</si>
  <si>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</si>
  <si>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</si>
  <si>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</si>
  <si>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</si>
  <si>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</si>
  <si>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</si>
  <si>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</si>
  <si>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</si>
  <si>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</si>
  <si>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</si>
  <si>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</si>
  <si>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</si>
  <si>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</si>
  <si>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</si>
  <si>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</si>
  <si>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</si>
  <si>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</si>
  <si>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</si>
  <si>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</si>
  <si>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</si>
  <si>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</si>
  <si>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</si>
  <si>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</si>
  <si>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</si>
  <si>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</si>
  <si>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</si>
  <si>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</si>
  <si>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</si>
  <si>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</si>
  <si>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</si>
  <si>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</si>
  <si>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</si>
  <si>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</si>
  <si>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</si>
  <si>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</si>
  <si>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</si>
  <si>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</si>
  <si>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</si>
  <si>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</si>
  <si>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</si>
  <si>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</si>
  <si>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</si>
  <si>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</si>
  <si>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</si>
  <si>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</si>
  <si>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</si>
  <si>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</si>
  <si>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</si>
  <si>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</si>
  <si>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</si>
  <si>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</si>
  <si>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</si>
  <si>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</si>
  <si>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</si>
  <si>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</si>
  <si>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</si>
  <si>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</si>
  <si>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</si>
  <si>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</si>
  <si>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</si>
  <si>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</si>
  <si>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</si>
  <si>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</si>
  <si>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</si>
  <si>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</si>
  <si>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</si>
  <si>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</si>
  <si>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</si>
  <si>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</si>
  <si>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</si>
  <si>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</si>
  <si>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</si>
  <si>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</si>
  <si>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</si>
  <si>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</si>
  <si>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</si>
  <si>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</si>
  <si>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</si>
  <si>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</si>
  <si>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</si>
  <si>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</si>
  <si>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</si>
  <si>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</si>
  <si>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</si>
  <si>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</si>
  <si>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</si>
  <si>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</si>
  <si>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</si>
  <si>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</si>
  <si>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</si>
  <si>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</si>
  <si>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</si>
  <si>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</si>
  <si>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</si>
  <si>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</si>
  <si>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</si>
  <si>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</si>
  <si>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</si>
  <si>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</si>
  <si>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</si>
  <si>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</si>
  <si>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</si>
  <si>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</si>
  <si>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</si>
  <si>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</si>
  <si>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</si>
  <si>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</si>
  <si>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</si>
  <si>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</si>
  <si>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</si>
  <si>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</si>
  <si>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</si>
  <si>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</si>
  <si>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</si>
  <si>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</si>
  <si>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</si>
  <si>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</si>
  <si>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</si>
  <si>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</si>
  <si>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</si>
  <si>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</si>
  <si>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</si>
  <si>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</si>
  <si>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</si>
  <si>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</si>
  <si>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</si>
  <si>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</si>
  <si>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</si>
  <si>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</si>
  <si>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</si>
  <si>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</si>
  <si>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</si>
  <si>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</si>
  <si>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</si>
  <si>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</si>
  <si>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</si>
  <si>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</si>
  <si>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</si>
  <si>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</si>
  <si>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</si>
  <si>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</si>
  <si>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</si>
  <si>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</si>
  <si>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</si>
  <si>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</si>
  <si>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</si>
  <si>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</si>
  <si>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</si>
  <si>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</si>
  <si>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</si>
  <si>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</si>
  <si>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</si>
  <si>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</si>
  <si>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</si>
  <si>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</si>
  <si>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</si>
  <si>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</si>
  <si>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</si>
  <si>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</si>
  <si>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</si>
  <si>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</si>
  <si>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</si>
  <si>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</si>
  <si>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</si>
  <si>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</si>
  <si>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</si>
  <si>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</si>
  <si>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</si>
  <si>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</si>
  <si>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</si>
  <si>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</si>
  <si>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</si>
  <si>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</si>
  <si>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</si>
  <si>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</si>
  <si>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</si>
  <si>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</si>
  <si>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</si>
  <si>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</si>
  <si>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</si>
  <si>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</si>
  <si>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</si>
  <si>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</si>
  <si>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</si>
  <si>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</si>
  <si>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</si>
  <si>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</si>
  <si>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</si>
  <si>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</si>
  <si>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</si>
  <si>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</si>
  <si>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</si>
  <si>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</si>
  <si>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</si>
  <si>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</si>
  <si>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</si>
  <si>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</si>
  <si>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</si>
  <si>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</si>
  <si>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</si>
  <si>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</si>
  <si>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</si>
  <si>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</si>
  <si>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</si>
  <si>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</si>
  <si>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</si>
  <si>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</si>
  <si>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</si>
  <si>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</si>
  <si>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</si>
  <si>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</si>
  <si>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</si>
  <si>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</si>
  <si>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</si>
  <si>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</si>
  <si>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</si>
  <si>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</si>
  <si>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</si>
  <si>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</si>
  <si>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</si>
  <si>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</si>
  <si>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</si>
  <si>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</si>
  <si>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</si>
  <si>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</si>
  <si>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</si>
  <si>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</si>
  <si>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</si>
  <si>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</si>
  <si>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</si>
  <si>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</si>
  <si>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</si>
  <si>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</si>
  <si>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</si>
  <si>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</si>
  <si>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</si>
  <si>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</si>
  <si>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</si>
  <si>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</si>
  <si>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</si>
  <si>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</si>
  <si>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</si>
  <si>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</si>
  <si>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</si>
  <si>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</si>
  <si>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</si>
  <si>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</si>
  <si>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</si>
  <si>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</si>
  <si>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</si>
  <si>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</si>
  <si>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</si>
  <si>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</si>
  <si>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</si>
  <si>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</si>
  <si>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</si>
  <si>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</si>
  <si>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</si>
  <si>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</si>
  <si>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</si>
  <si>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</si>
  <si>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</si>
  <si>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</si>
  <si>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</si>
  <si>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</si>
  <si>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</si>
  <si>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</si>
  <si>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</si>
  <si>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</si>
  <si>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</si>
  <si>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</si>
  <si>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</si>
  <si>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</si>
  <si>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</si>
  <si>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</si>
  <si>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</si>
  <si>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</si>
  <si>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</si>
  <si>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</si>
  <si>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</si>
  <si>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</si>
  <si>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</si>
  <si>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</si>
  <si>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</si>
  <si>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</si>
  <si>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</si>
  <si>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</si>
  <si>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</si>
  <si>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</si>
  <si>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</si>
  <si>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</si>
  <si>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</si>
  <si>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</si>
  <si>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</si>
  <si>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</si>
  <si>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</si>
  <si>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</si>
  <si>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</si>
  <si>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</si>
  <si>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</si>
  <si>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</si>
  <si>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</si>
  <si>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</si>
  <si>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</si>
  <si>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</si>
  <si>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</si>
  <si>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</si>
  <si>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</si>
  <si>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</si>
  <si>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</si>
  <si>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</si>
  <si>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</si>
  <si>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</si>
  <si>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</si>
  <si>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</si>
  <si>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</si>
  <si>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</si>
  <si>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</si>
  <si>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</si>
  <si>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</si>
  <si>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</si>
  <si>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</si>
  <si>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</si>
  <si>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</si>
  <si>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</si>
  <si>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</si>
  <si>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</si>
  <si>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</si>
  <si>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</si>
  <si>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</si>
  <si>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</si>
  <si>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</si>
  <si>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</si>
  <si>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</si>
  <si>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</si>
  <si>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</si>
  <si>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</si>
  <si>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</si>
  <si>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</si>
  <si>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</si>
  <si>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</si>
  <si>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</si>
  <si>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</si>
  <si>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</si>
  <si>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</si>
  <si>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</si>
  <si>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</si>
  <si>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</si>
  <si>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</si>
  <si>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</si>
  <si>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</si>
  <si>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</si>
  <si>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</si>
  <si>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</si>
  <si>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</si>
  <si>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</si>
  <si>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</si>
  <si>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</si>
  <si>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</si>
  <si>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</si>
  <si>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</si>
  <si>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</si>
  <si>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</si>
  <si>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</si>
  <si>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</si>
  <si>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</si>
  <si>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</si>
  <si>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</si>
  <si>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</si>
  <si>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</si>
  <si>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</si>
  <si>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</si>
  <si>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</si>
  <si>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</si>
  <si>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</si>
  <si>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</si>
  <si>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</si>
  <si>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</si>
  <si>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</si>
  <si>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</si>
  <si>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</si>
  <si>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</si>
  <si>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</si>
  <si>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</si>
  <si>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</si>
  <si>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</si>
  <si>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</si>
  <si>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</si>
  <si>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</si>
  <si>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</si>
  <si>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</si>
  <si>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</si>
  <si>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</si>
  <si>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</si>
  <si>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</si>
  <si>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</si>
  <si>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</si>
  <si>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</si>
  <si>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</si>
  <si>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</si>
  <si>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</si>
  <si>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</si>
  <si>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</si>
  <si>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</si>
  <si>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</si>
  <si>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</si>
  <si>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</si>
  <si>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</si>
  <si>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</si>
  <si>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</si>
  <si>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</si>
  <si>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</si>
  <si>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</si>
  <si>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</si>
  <si>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</si>
  <si>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</si>
  <si>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</si>
  <si>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</si>
  <si>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</si>
  <si>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</si>
  <si>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</si>
  <si>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</si>
  <si>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</si>
  <si>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</si>
  <si>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</si>
  <si>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</si>
  <si>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</si>
  <si>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</si>
  <si>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</si>
  <si>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</si>
  <si>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</si>
  <si>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</si>
  <si>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</si>
  <si>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</si>
  <si>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</si>
  <si>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</si>
  <si>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</si>
  <si>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</si>
  <si>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</si>
  <si>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</si>
  <si>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</si>
  <si>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</si>
  <si>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</si>
  <si>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</si>
  <si>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</si>
  <si>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</si>
  <si>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</si>
  <si>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</si>
  <si>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</si>
  <si>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</si>
  <si>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</si>
  <si>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</si>
  <si>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</si>
  <si>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</si>
  <si>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</si>
  <si>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</si>
  <si>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</si>
  <si>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</si>
  <si>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</si>
  <si>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</si>
  <si>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</si>
  <si>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</si>
  <si>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</si>
  <si>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</si>
  <si>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</si>
  <si>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</si>
  <si>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</si>
  <si>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</si>
  <si>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</si>
  <si>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</si>
  <si>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</si>
  <si>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</si>
  <si>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</si>
  <si>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</si>
  <si>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</si>
  <si>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</si>
  <si>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</si>
  <si>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</si>
  <si>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</si>
  <si>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</si>
  <si>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</si>
  <si>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</si>
  <si>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</si>
  <si>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</si>
  <si>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</si>
  <si>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</si>
  <si>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</si>
  <si>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</si>
  <si>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</si>
  <si>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</si>
  <si>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</si>
  <si>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</si>
  <si>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</si>
  <si>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</si>
  <si>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</si>
  <si>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</si>
  <si>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</si>
  <si>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</si>
  <si>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</si>
  <si>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</si>
  <si>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</si>
  <si>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</si>
  <si>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</si>
  <si>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</si>
  <si>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</si>
  <si>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</si>
  <si>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</si>
  <si>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</si>
  <si>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</si>
  <si>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</si>
  <si>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</si>
  <si>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</si>
  <si>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</si>
  <si>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</si>
  <si>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</si>
  <si>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</si>
  <si>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</si>
  <si>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</si>
  <si>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</si>
  <si>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</si>
  <si>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</si>
  <si>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</si>
  <si>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</si>
  <si>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</si>
  <si>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</si>
  <si>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</si>
  <si>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</si>
  <si>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</si>
  <si>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</si>
  <si>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</si>
  <si>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</si>
  <si>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</si>
  <si>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</si>
  <si>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</si>
  <si>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</si>
  <si>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</si>
  <si>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</si>
  <si>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</si>
  <si>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</si>
  <si>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</si>
  <si>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</si>
  <si>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</si>
  <si>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</si>
  <si>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</si>
  <si>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</si>
  <si>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</si>
  <si>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</si>
  <si>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</si>
  <si>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</si>
  <si>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</si>
  <si>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</si>
  <si>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</si>
  <si>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</si>
  <si>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</si>
  <si>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</si>
  <si>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</si>
  <si>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</si>
  <si>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</si>
  <si>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</si>
  <si>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</si>
  <si>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</si>
  <si>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</si>
  <si>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</si>
  <si>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</si>
  <si>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</si>
  <si>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</si>
  <si>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</si>
  <si>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</si>
  <si>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</si>
  <si>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</si>
  <si>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</si>
  <si>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</si>
  <si>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</si>
  <si>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</si>
  <si>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</si>
  <si>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</si>
  <si>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</si>
  <si>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</si>
  <si>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</si>
  <si>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</si>
  <si>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</si>
  <si>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</si>
  <si>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</si>
  <si>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</si>
  <si>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</si>
  <si>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</si>
  <si>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</si>
  <si>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</si>
  <si>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</si>
  <si>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</si>
  <si>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</si>
  <si>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</si>
  <si>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</si>
  <si>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</si>
  <si>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</si>
  <si>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</si>
  <si>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</si>
  <si>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</si>
  <si>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</si>
  <si>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</si>
  <si>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</si>
  <si>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</si>
  <si>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</si>
  <si>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</si>
  <si>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</si>
  <si>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</si>
  <si>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</si>
  <si>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</si>
  <si>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</si>
  <si>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</si>
  <si>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</si>
  <si>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</si>
  <si>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</si>
  <si>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</si>
  <si>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</si>
  <si>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</si>
  <si>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</si>
  <si>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</si>
  <si>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</si>
  <si>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</si>
  <si>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</si>
  <si>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</si>
  <si>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</si>
  <si>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</si>
  <si>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</si>
  <si>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</si>
  <si>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らいふこみゅーん　ほんごうだい</t>
    <phoneticPr fontId="1"/>
  </si>
  <si>
    <t>ライフコミューン本郷台</t>
    <rPh sb="8" eb="11">
      <t>ホンゴウダイ</t>
    </rPh>
    <phoneticPr fontId="1"/>
  </si>
  <si>
    <t>神奈川県横浜市栄区小菅ヶ谷4-9-25</t>
    <rPh sb="0" eb="7">
      <t>カナガワケンヨコハマシ</t>
    </rPh>
    <rPh sb="7" eb="13">
      <t>サカエクコスガヤ</t>
    </rPh>
    <phoneticPr fontId="1"/>
  </si>
  <si>
    <t>JR根岸線　本郷台</t>
    <rPh sb="2" eb="5">
      <t>ネギシセン</t>
    </rPh>
    <rPh sb="6" eb="9">
      <t>ホンゴウダイ</t>
    </rPh>
    <phoneticPr fontId="1"/>
  </si>
  <si>
    <t>JR根岸線 本郷台駅より徒歩約10分</t>
    <phoneticPr fontId="1"/>
  </si>
  <si>
    <t>392</t>
    <phoneticPr fontId="1"/>
  </si>
  <si>
    <t>897</t>
    <phoneticPr fontId="1"/>
  </si>
  <si>
    <t>5981</t>
    <phoneticPr fontId="1"/>
  </si>
  <si>
    <t>6080</t>
    <phoneticPr fontId="1"/>
  </si>
  <si>
    <t>hongodai</t>
    <phoneticPr fontId="1"/>
  </si>
  <si>
    <t>www.kinoshita-kaigo.co.jp/facility/care_home/life-commune_hongoudai.html</t>
    <phoneticPr fontId="1"/>
  </si>
  <si>
    <t>佐田　信昭</t>
    <rPh sb="0" eb="2">
      <t>サダ</t>
    </rPh>
    <rPh sb="3" eb="5">
      <t>ノブアキ</t>
    </rPh>
    <phoneticPr fontId="1"/>
  </si>
  <si>
    <t>1473500310</t>
    <phoneticPr fontId="1"/>
  </si>
  <si>
    <t>２　鉄骨造</t>
  </si>
  <si>
    <t>１　全室個室（縁故者個室含む）</t>
  </si>
  <si>
    <t>２　あり（ストレッチャー対応）</t>
  </si>
  <si>
    <t>１　全ての居室あり</t>
  </si>
  <si>
    <t>１　全ての便所あり</t>
  </si>
  <si>
    <t>１　全ての浴室あり</t>
  </si>
  <si>
    <t>２　委託</t>
  </si>
  <si>
    <t>戸塚南クリニック</t>
    <rPh sb="0" eb="3">
      <t>トツカミナミ</t>
    </rPh>
    <phoneticPr fontId="1"/>
  </si>
  <si>
    <t>神奈川県横浜市戸塚区上倉田町391番地1　1階</t>
    <rPh sb="0" eb="10">
      <t>カナガワケンヨコハマシトツカク</t>
    </rPh>
    <rPh sb="10" eb="14">
      <t>カミクラタチョウ</t>
    </rPh>
    <rPh sb="17" eb="19">
      <t>バンチ</t>
    </rPh>
    <rPh sb="22" eb="23">
      <t>カイ</t>
    </rPh>
    <phoneticPr fontId="1"/>
  </si>
  <si>
    <t>内科</t>
    <rPh sb="0" eb="2">
      <t>ナイカ</t>
    </rPh>
    <phoneticPr fontId="1"/>
  </si>
  <si>
    <t>太陽歯科クリニック</t>
    <rPh sb="0" eb="4">
      <t>タイヨウシカ</t>
    </rPh>
    <phoneticPr fontId="1"/>
  </si>
  <si>
    <t>神奈川県横浜市中区万代町1-2-7</t>
    <rPh sb="0" eb="7">
      <t>カナガワケンヨコハマシ</t>
    </rPh>
    <rPh sb="7" eb="9">
      <t>ナカク</t>
    </rPh>
    <rPh sb="9" eb="12">
      <t>マンヨチョウ</t>
    </rPh>
    <phoneticPr fontId="1"/>
  </si>
  <si>
    <t>歯科診療、口腔ケア、歯科健康診断、健康相談</t>
    <rPh sb="0" eb="4">
      <t>シカシンリョウ</t>
    </rPh>
    <rPh sb="5" eb="7">
      <t>コウクウ</t>
    </rPh>
    <rPh sb="10" eb="16">
      <t>シカケンコウシンダン</t>
    </rPh>
    <rPh sb="17" eb="21">
      <t>ケンコウソウダン</t>
    </rPh>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</si>
  <si>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</si>
  <si>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</si>
  <si>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</si>
  <si>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</si>
  <si>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ｃ　2.5：１以上</t>
  </si>
  <si>
    <t>要介護3</t>
    <rPh sb="0" eb="3">
      <t>ヨウカイゴ</t>
    </rPh>
    <phoneticPr fontId="1"/>
  </si>
  <si>
    <t>管理費に含む</t>
    <rPh sb="0" eb="3">
      <t>カンリヒ</t>
    </rPh>
    <rPh sb="4" eb="5">
      <t>フク</t>
    </rPh>
    <phoneticPr fontId="1"/>
  </si>
  <si>
    <t>家賃相当額及び建物附属設備の使用料金(施設利用費)</t>
    <rPh sb="0" eb="5">
      <t>ヤチンソウトウガク</t>
    </rPh>
    <rPh sb="5" eb="6">
      <t>オヨ</t>
    </rPh>
    <rPh sb="7" eb="13">
      <t>タテモノフゾクセツビ</t>
    </rPh>
    <rPh sb="14" eb="18">
      <t>シヨウリョウキン</t>
    </rPh>
    <rPh sb="19" eb="24">
      <t>シセツリヨウヒ</t>
    </rPh>
    <phoneticPr fontId="1"/>
  </si>
  <si>
    <t>人員配置が手厚い場合の介護サービス利用料。(日額730円/人)</t>
    <rPh sb="0" eb="4">
      <t>ジンインハイチ</t>
    </rPh>
    <rPh sb="11" eb="13">
      <t>カイゴ</t>
    </rPh>
    <rPh sb="17" eb="20">
      <t>リヨウリョウ</t>
    </rPh>
    <rPh sb="22" eb="24">
      <t>ニチガク</t>
    </rPh>
    <rPh sb="27" eb="28">
      <t>エン</t>
    </rPh>
    <rPh sb="29" eb="30">
      <t>ヒト</t>
    </rPh>
    <phoneticPr fontId="1"/>
  </si>
  <si>
    <t>施設運営に関わる維持・管理費、水道光熱費、厨房管理費、本社管理部門人件費等</t>
    <phoneticPr fontId="1"/>
  </si>
  <si>
    <t>管理費に含まれます。</t>
    <rPh sb="0" eb="2">
      <t>カンリ</t>
    </rPh>
    <rPh sb="2" eb="3">
      <t>ヒ</t>
    </rPh>
    <rPh sb="4" eb="5">
      <t>フク</t>
    </rPh>
    <phoneticPr fontId="1"/>
  </si>
  <si>
    <t>朝食289円、昼食402円、夕食519円　※各種軽減税率対象</t>
    <rPh sb="0" eb="2">
      <t>チョウショク</t>
    </rPh>
    <rPh sb="5" eb="6">
      <t>エン</t>
    </rPh>
    <rPh sb="7" eb="9">
      <t>チュウショク</t>
    </rPh>
    <rPh sb="12" eb="13">
      <t>エン</t>
    </rPh>
    <rPh sb="14" eb="16">
      <t>ユウショク</t>
    </rPh>
    <rPh sb="19" eb="20">
      <t>エン</t>
    </rPh>
    <rPh sb="22" eb="28">
      <t>カクシュケイゲンゼイリツ</t>
    </rPh>
    <rPh sb="28" eb="30">
      <t>タイショウ</t>
    </rPh>
    <phoneticPr fontId="1"/>
  </si>
  <si>
    <t>※自立生活サポート費：198,000円／月（自立者のみ）巡回、健康管理、生活指導、服薬管理、夜間コール対応等　上記内訳には記載しておりません。</t>
    <rPh sb="1" eb="5">
      <t>ジリツセイカツ</t>
    </rPh>
    <rPh sb="9" eb="10">
      <t>ヒ</t>
    </rPh>
    <rPh sb="18" eb="19">
      <t>エン</t>
    </rPh>
    <rPh sb="20" eb="21">
      <t>ツキ</t>
    </rPh>
    <rPh sb="22" eb="25">
      <t>ジリツシャ</t>
    </rPh>
    <rPh sb="28" eb="30">
      <t>ジュンカイ</t>
    </rPh>
    <rPh sb="31" eb="35">
      <t>ケンコウカンリ</t>
    </rPh>
    <rPh sb="36" eb="40">
      <t>セイカツシドウ</t>
    </rPh>
    <rPh sb="41" eb="45">
      <t>フクヤクカンリ</t>
    </rPh>
    <rPh sb="46" eb="48">
      <t>ヤカン</t>
    </rPh>
    <rPh sb="51" eb="54">
      <t>タイオウナド</t>
    </rPh>
    <rPh sb="55" eb="59">
      <t>ジョウキウチワケ</t>
    </rPh>
    <rPh sb="61" eb="63">
      <t>キサイ</t>
    </rPh>
    <phoneticPr fontId="1"/>
  </si>
  <si>
    <t>法令上配置が義務付けられている入居者3名に直接処遇職員（看護・介護職員）1名の人員配置に対して入居者2.5名に直処遇職員1名を配置している。完全不在日は徴収しない。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3" eb="54">
      <t>メイ</t>
    </rPh>
    <rPh sb="55" eb="56">
      <t>チョク</t>
    </rPh>
    <rPh sb="56" eb="58">
      <t>ショグウ</t>
    </rPh>
    <rPh sb="58" eb="60">
      <t>ショクイン</t>
    </rPh>
    <rPh sb="61" eb="62">
      <t>メイ</t>
    </rPh>
    <rPh sb="63" eb="65">
      <t>ハイチ</t>
    </rPh>
    <rPh sb="70" eb="72">
      <t>カンゼン</t>
    </rPh>
    <rPh sb="72" eb="74">
      <t>フザイ</t>
    </rPh>
    <rPh sb="74" eb="75">
      <t>ビ</t>
    </rPh>
    <rPh sb="76" eb="78">
      <t>チョウシュウ</t>
    </rPh>
    <phoneticPr fontId="1"/>
  </si>
  <si>
    <t>・内訳：オーナーに支払う地代家賃等を基礎に算定（施設利用費）
・算定根拠：前払金の算定にあたっては、厚生労働省の有料老人ホー
ム設置運営指導指針及び事務連絡（平成24年3月16日付）で示された
以下の算式に基づき算定します。
（1ヶ月分の家賃等の額）×（想定居住期間60ヶ月）＋（想定居住期
間を超えて契約が継続する場合に備えて有料老人ホームの設置者が
受領する額）</t>
    <phoneticPr fontId="1"/>
  </si>
  <si>
    <t>945,000、1,890,000</t>
    <phoneticPr fontId="1"/>
  </si>
  <si>
    <t>・入居者の入居後、３ヶ月が経過し、償却期間が経過するまでの間に
契約が解除等された場合は以下の方法で算出致します。
（前払金－初期償却額）÷（償却期間5年の実日数）×（契約終了
日から償却期間満了日までの日数）
※居室の原状回復費及び支払債務がある場合は実費を差し引かれ
る場合があります。
※初期償却額は、入居後３ヶ月を経過すると返還されません。</t>
  </si>
  <si>
    <t>・実際の入居日から３ヶ月以内に本契約を解除された場合（死亡退去
を含む）、原則前払金（初期償却部分）については、全額を返還致し
ます。前払金（均等償却部分）については、滞在日数に応じて日割計
算（1ヶ月30日とする）した額を控除した額を返還致します。</t>
    <phoneticPr fontId="1"/>
  </si>
  <si>
    <t>長期入院・特別養護老人ホーム・自宅等</t>
    <rPh sb="0" eb="4">
      <t>チョウキニュウイン</t>
    </rPh>
    <rPh sb="5" eb="11">
      <t>トクベツヨウゴロウジン</t>
    </rPh>
    <rPh sb="15" eb="18">
      <t>ジタクナド</t>
    </rPh>
    <phoneticPr fontId="1"/>
  </si>
  <si>
    <t>要介護：必要時適宜</t>
    <rPh sb="0" eb="3">
      <t>ヨウカイゴ</t>
    </rPh>
    <rPh sb="4" eb="7">
      <t>ヒツヨウジ</t>
    </rPh>
    <rPh sb="7" eb="9">
      <t>テキギ</t>
    </rPh>
    <phoneticPr fontId="1"/>
  </si>
  <si>
    <t>①880円/回③2,750円</t>
    <rPh sb="4" eb="5">
      <t>エン</t>
    </rPh>
    <rPh sb="6" eb="7">
      <t>カイ</t>
    </rPh>
    <rPh sb="13" eb="14">
      <t>エン</t>
    </rPh>
    <phoneticPr fontId="1"/>
  </si>
  <si>
    <t xml:space="preserve">（巡視（安全確認））
自立のみ
（見守り入浴）
自立：必要時適宜
①要支援：週2回、身体状況等により一般浴介助（3回目以降実費）
（清拭）
自立：体調不良時適宜
要支援・要介護：必要時適宜
（一般浴介助）
要支援・要介護：週2回
②要介護：週3回目以降実費（身体状況等により特浴介助）
</t>
    <rPh sb="1" eb="3">
      <t>ジュンシ</t>
    </rPh>
    <rPh sb="4" eb="6">
      <t>アンゼン</t>
    </rPh>
    <rPh sb="6" eb="8">
      <t>カクニン</t>
    </rPh>
    <rPh sb="11" eb="13">
      <t>ジリツ</t>
    </rPh>
    <rPh sb="17" eb="19">
      <t>ミマモ</t>
    </rPh>
    <rPh sb="20" eb="22">
      <t>ニュウヨク</t>
    </rPh>
    <rPh sb="24" eb="26">
      <t>ジリツ</t>
    </rPh>
    <rPh sb="27" eb="30">
      <t>ヒツヨウジ</t>
    </rPh>
    <rPh sb="30" eb="32">
      <t>テキギ</t>
    </rPh>
    <rPh sb="66" eb="68">
      <t>セイシキ</t>
    </rPh>
    <rPh sb="96" eb="98">
      <t>イッパン</t>
    </rPh>
    <rPh sb="98" eb="99">
      <t>ヨク</t>
    </rPh>
    <rPh sb="99" eb="101">
      <t>カイジョ</t>
    </rPh>
    <phoneticPr fontId="1"/>
  </si>
  <si>
    <t>4,400円/回</t>
    <rPh sb="5" eb="6">
      <t>エン</t>
    </rPh>
    <rPh sb="7" eb="8">
      <t>カイ</t>
    </rPh>
    <phoneticPr fontId="1"/>
  </si>
  <si>
    <t>要介護のみ：週2回（3回目以降実費）</t>
    <phoneticPr fontId="1"/>
  </si>
  <si>
    <t>（移動）
自立：体調不良時適宜
要支援・要介護：必要時適宜
（着替え等）
要介護のみ：必要時適宜</t>
    <rPh sb="1" eb="3">
      <t>イドウ</t>
    </rPh>
    <rPh sb="31" eb="33">
      <t>キガ</t>
    </rPh>
    <rPh sb="34" eb="35">
      <t>トウ</t>
    </rPh>
    <phoneticPr fontId="1"/>
  </si>
  <si>
    <t>①3,300円/30分②2,728円/30分</t>
    <rPh sb="6" eb="7">
      <t>エン</t>
    </rPh>
    <rPh sb="10" eb="11">
      <t>フン</t>
    </rPh>
    <rPh sb="17" eb="18">
      <t>エン</t>
    </rPh>
    <rPh sb="21" eb="22">
      <t>フン</t>
    </rPh>
    <phoneticPr fontId="1"/>
  </si>
  <si>
    <t>（協力医療機関以外）
①自立②要支援、要介護
※交通費は実費</t>
    <rPh sb="1" eb="3">
      <t>キョウリョク</t>
    </rPh>
    <rPh sb="3" eb="5">
      <t>イリョウ</t>
    </rPh>
    <rPh sb="5" eb="7">
      <t>キカン</t>
    </rPh>
    <rPh sb="7" eb="9">
      <t>イガイ</t>
    </rPh>
    <rPh sb="12" eb="14">
      <t>ジリツ</t>
    </rPh>
    <rPh sb="15" eb="18">
      <t>ヨウシエン</t>
    </rPh>
    <rPh sb="19" eb="20">
      <t>ヨウ</t>
    </rPh>
    <rPh sb="20" eb="22">
      <t>カイゴ</t>
    </rPh>
    <rPh sb="24" eb="27">
      <t>コウツウヒ</t>
    </rPh>
    <rPh sb="28" eb="30">
      <t>ジッピ</t>
    </rPh>
    <phoneticPr fontId="1"/>
  </si>
  <si>
    <t>1,320円/回</t>
    <rPh sb="5" eb="6">
      <t>エン</t>
    </rPh>
    <rPh sb="7" eb="8">
      <t>カイ</t>
    </rPh>
    <phoneticPr fontId="1"/>
  </si>
  <si>
    <t xml:space="preserve">自立：週1回（2回目以降実費）
要支援・要介護：週1回（2回目以降実費）
</t>
    <phoneticPr fontId="1"/>
  </si>
  <si>
    <t xml:space="preserve">自立：週1回（2回目以降実費）
要支援・要介護：週1回
</t>
  </si>
  <si>
    <t xml:space="preserve">自立：週1回(2回目以降実費)
要支援・要介護：週2回（3回目以降実費）
</t>
    <rPh sb="3" eb="4">
      <t>シュウ</t>
    </rPh>
    <rPh sb="5" eb="6">
      <t>カイ</t>
    </rPh>
    <rPh sb="8" eb="10">
      <t>カイメ</t>
    </rPh>
    <rPh sb="10" eb="12">
      <t>イコウ</t>
    </rPh>
    <rPh sb="12" eb="14">
      <t>ジッピ</t>
    </rPh>
    <phoneticPr fontId="1"/>
  </si>
  <si>
    <t>330円／回</t>
  </si>
  <si>
    <t>体調不良時適宜、入居者様都合の場合実費</t>
  </si>
  <si>
    <t>660円／回</t>
    <phoneticPr fontId="1"/>
  </si>
  <si>
    <t>Web発注のみ対応
要支援・要介護：週2回目以降実費</t>
    <rPh sb="3" eb="5">
      <t>ハッチュウ</t>
    </rPh>
    <rPh sb="7" eb="9">
      <t>タイオウ</t>
    </rPh>
    <rPh sb="10" eb="13">
      <t>ヨウシエン</t>
    </rPh>
    <rPh sb="14" eb="17">
      <t>ヨウカイゴ</t>
    </rPh>
    <rPh sb="18" eb="19">
      <t>シュウ</t>
    </rPh>
    <rPh sb="20" eb="22">
      <t>カイメ</t>
    </rPh>
    <rPh sb="22" eb="24">
      <t>イコウ</t>
    </rPh>
    <rPh sb="24" eb="26">
      <t>ジッピ</t>
    </rPh>
    <phoneticPr fontId="1"/>
  </si>
  <si>
    <t>佐田　信昭</t>
    <rPh sb="0" eb="2">
      <t>サダ</t>
    </rPh>
    <rPh sb="3" eb="5">
      <t>ノブアキ</t>
    </rPh>
    <phoneticPr fontId="1"/>
  </si>
  <si>
    <t>施設長</t>
    <rPh sb="0" eb="3">
      <t>シセツチョウ</t>
    </rPh>
    <phoneticPr fontId="1"/>
  </si>
  <si>
    <t>------------------------------------------------------------------</t>
    <phoneticPr fontId="1"/>
  </si>
  <si>
    <t>２　事業者が賃借する建物</t>
  </si>
  <si>
    <t>介護福祉士</t>
    <rPh sb="0" eb="5">
      <t>カイゴフクシシ</t>
    </rPh>
    <phoneticPr fontId="1"/>
  </si>
  <si>
    <t>事業者は、入居者が以下のいずれかに該当し、かつ、そのことが本契約をこれ以上将来にわたって維持することが社会通念上著しく困難と認められる場合に、本契約を解除することがあります。・入居申込書等に虚偽の事実を記載する等の不正手段により入居したとき・月払いの利用料その他の支払いを正当な理由なく、3ヶ月遅滞するとき・事業者が規定する禁止又は制限される行為に違反したとき・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これを防止することができないとき・入居者等による事業者の従業員や他の入居者等に対するハラスメントにより、入居者との信頼関係が著しく害され事業の継続に重大な支障が及んだとき（ 上記内容は概要であるため、詳細は入居契約書33条「事業者からの契約解除」を参照下さい）</t>
    <phoneticPr fontId="1"/>
  </si>
  <si>
    <t>【連帯保証人】入居者は連帯保証人を定めるものとします。・連帯保証人は、入居契約の履行及び入居契約書に基づく入居者の事業者に対する債務について、入居者と連帯して履行の責を負うものとします。・連帯保証人の負担は、入居契約書の主表に記載する極度額を限度とします。・連帯保証人が負担する債務の元本は、入居者が死亡したときに確定するものとします。ただし事業者は、当該確定前であっても債務の支払いを求めることができます。【身元引受人】入居者は身元引受人を定めるものとします。・身元引受人は、事業者と相談の上、必要なときは入居者の身柄を引き取るものとします。・事業者は入居者の生活において必要な場合には、身元引受人への連絡・協議等に努めるものとします。・事業者は、入居者が要支援又は要介護状態等にある場合には、入居者の生活及び健康の状況並びにサービスの提供状況等を定期的に身元引受人に連絡するものとします。（ 上記は主な内容であるため、詳細は入居契約書第40条「連帯保証人」及び第41条「身元引受人」を参照下さい）</t>
    <phoneticPr fontId="1"/>
  </si>
  <si>
    <t>【入居者からの契約解除】入居者は、事業者に対して、少なくとも30日前に解約の申し入れを行なうことにより、本契約を解約することができます。解約の申し入れは事業者の定める届出書を事業者に提出するものとします。２ 入居者が前項の解約届を提出しないで居室を退去した場合には、事業者が入居者の退去の事実を知った日の翌日から起算して30日目をもって、本契約は解約されたものと推定します。３ 入居者は、事業者又はその役員が次の各号のいずれかに該当した場合には、前2項の規定に関わらず、催告することなく、本契約を解約することができます。一 第51条（反社会的勢力の排除）の各号の確約に反する事実が判明したとき二 本契約締結後に自ら又は役員が反社会的勢力に該当したとき</t>
    <phoneticPr fontId="1"/>
  </si>
  <si>
    <t>前払金プラン　対象：要介護度1以上　要介護3</t>
    <rPh sb="0" eb="3">
      <t>マエバライキン</t>
    </rPh>
    <rPh sb="7" eb="9">
      <t>タイショウ</t>
    </rPh>
    <rPh sb="10" eb="13">
      <t>ヨウカイゴ</t>
    </rPh>
    <rPh sb="13" eb="14">
      <t>ド</t>
    </rPh>
    <rPh sb="15" eb="17">
      <t>イジョウ</t>
    </rPh>
    <rPh sb="18" eb="21">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</si>
</sst>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M376" sqref="M376:P376"/>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562</v>
      </c>
      <c r="B1" s="465"/>
      <c r="C1" s="465"/>
      <c r="D1" s="465"/>
      <c r="E1" s="465"/>
      <c r="F1" s="465"/>
      <c r="G1" s="465"/>
      <c r="H1" s="465"/>
      <c r="I1" s="465"/>
      <c r="J1" s="465"/>
      <c r="K1" s="465"/>
      <c r="L1" s="465"/>
      <c r="M1" s="465"/>
      <c r="N1" s="465"/>
      <c r="O1" s="465"/>
      <c r="P1" s="465"/>
    </row>
    <row r="2" spans="1:20" ht="20.149999999999999" customHeight="1">
      <c r="A2" s="466" t="s">
        <v>2464</v>
      </c>
      <c r="B2" s="466"/>
      <c r="C2" s="466"/>
      <c r="D2" s="466"/>
      <c r="E2" s="466"/>
      <c r="F2" s="466"/>
      <c r="G2" s="466"/>
      <c r="H2" s="466"/>
      <c r="I2" s="466"/>
      <c r="J2" s="466"/>
      <c r="K2" s="466"/>
      <c r="L2" s="466"/>
      <c r="M2" s="466"/>
      <c r="N2" s="466"/>
      <c r="O2" s="466"/>
      <c r="P2" s="466"/>
    </row>
    <row r="3" spans="1:20" ht="20.149999999999999" customHeight="1" thickBot="1">
      <c r="F3" s="30"/>
      <c r="G3" s="30"/>
      <c r="O3" s="2" t="s">
        <v>567</v>
      </c>
      <c r="P3" s="8" t="s">
        <v>2527</v>
      </c>
    </row>
    <row r="4" spans="1:20" ht="20.149999999999999" customHeight="1">
      <c r="B4" s="467" t="s">
        <v>0</v>
      </c>
      <c r="C4" s="468"/>
      <c r="D4" s="468"/>
      <c r="E4" s="469"/>
      <c r="F4" s="470">
        <v>2025</v>
      </c>
      <c r="G4" s="471"/>
      <c r="H4" s="33" t="s">
        <v>465</v>
      </c>
      <c r="I4" s="471">
        <v>7</v>
      </c>
      <c r="J4" s="471"/>
      <c r="K4" s="33" t="s">
        <v>2447</v>
      </c>
      <c r="L4" s="471">
        <v>1</v>
      </c>
      <c r="M4" s="471"/>
      <c r="N4" s="468" t="s">
        <v>467</v>
      </c>
      <c r="O4" s="468"/>
      <c r="P4" s="472"/>
    </row>
    <row r="5" spans="1:20" ht="20.149999999999999" customHeight="1">
      <c r="B5" s="452" t="s">
        <v>1</v>
      </c>
      <c r="C5" s="325"/>
      <c r="D5" s="325"/>
      <c r="E5" s="326"/>
      <c r="F5" s="110" t="s">
        <v>2652</v>
      </c>
      <c r="G5" s="341"/>
      <c r="H5" s="341"/>
      <c r="I5" s="341"/>
      <c r="J5" s="341"/>
      <c r="K5" s="341"/>
      <c r="L5" s="341"/>
      <c r="M5" s="341"/>
      <c r="N5" s="341"/>
      <c r="O5" s="341"/>
      <c r="P5" s="341"/>
      <c r="Q5" s="12"/>
    </row>
    <row r="6" spans="1:20" ht="20.149999999999999" customHeight="1">
      <c r="B6" s="452" t="s">
        <v>2</v>
      </c>
      <c r="C6" s="325"/>
      <c r="D6" s="325"/>
      <c r="E6" s="326"/>
      <c r="F6" s="110" t="s">
        <v>2653</v>
      </c>
      <c r="G6" s="341"/>
      <c r="H6" s="341"/>
      <c r="I6" s="341"/>
      <c r="J6" s="341"/>
      <c r="K6" s="341"/>
      <c r="L6" s="341"/>
      <c r="M6" s="341"/>
      <c r="N6" s="341"/>
      <c r="O6" s="341"/>
      <c r="P6" s="341"/>
    </row>
    <row r="7" spans="1:20" ht="20.149999999999999" customHeight="1">
      <c r="B7" s="452"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469</v>
      </c>
      <c r="C8" s="460"/>
      <c r="D8" s="460"/>
      <c r="E8" s="461"/>
      <c r="F8" s="449" t="s">
        <v>2654</v>
      </c>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t="s">
        <v>2528</v>
      </c>
      <c r="G11" s="94"/>
      <c r="H11" s="94"/>
      <c r="I11" s="94"/>
      <c r="J11" s="94"/>
      <c r="K11" s="94"/>
      <c r="L11" s="94"/>
      <c r="M11" s="94"/>
      <c r="N11" s="94"/>
      <c r="O11" s="94"/>
      <c r="P11" s="95"/>
    </row>
    <row r="12" spans="1:20" ht="40.5" customHeight="1">
      <c r="B12" s="476"/>
      <c r="C12" s="477"/>
      <c r="D12" s="477"/>
      <c r="E12" s="478"/>
      <c r="F12" s="130" t="s">
        <v>11</v>
      </c>
      <c r="G12" s="130"/>
      <c r="H12" s="130"/>
      <c r="I12" s="130"/>
      <c r="J12" s="429" t="s">
        <v>2529</v>
      </c>
      <c r="K12" s="429"/>
      <c r="L12" s="429"/>
      <c r="M12" s="429"/>
      <c r="N12" s="429"/>
      <c r="O12" s="430"/>
      <c r="P12" s="431"/>
    </row>
    <row r="13" spans="1:20" ht="39" customHeight="1">
      <c r="B13" s="186" t="s">
        <v>5</v>
      </c>
      <c r="C13" s="130"/>
      <c r="D13" s="130"/>
      <c r="E13" s="130"/>
      <c r="F13" s="96" t="s">
        <v>12</v>
      </c>
      <c r="G13" s="97"/>
      <c r="H13" s="479" t="s">
        <v>2530</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39"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4"/>
      <c r="C20" s="365"/>
      <c r="D20" s="365"/>
      <c r="E20" s="366"/>
      <c r="F20" s="130" t="s">
        <v>15</v>
      </c>
      <c r="G20" s="130"/>
      <c r="H20" s="130"/>
      <c r="I20" s="130"/>
      <c r="J20" s="64" t="s">
        <v>2534</v>
      </c>
      <c r="K20" s="35" t="s">
        <v>468</v>
      </c>
      <c r="L20" s="63" t="s">
        <v>2535</v>
      </c>
      <c r="M20" s="35" t="s">
        <v>468</v>
      </c>
      <c r="N20" s="63" t="s">
        <v>2537</v>
      </c>
      <c r="O20" s="313"/>
      <c r="P20" s="314"/>
      <c r="Q20" s="12"/>
    </row>
    <row r="21" spans="1:20" ht="20.149999999999999" customHeight="1">
      <c r="B21" s="364"/>
      <c r="C21" s="365"/>
      <c r="D21" s="365"/>
      <c r="E21" s="366"/>
      <c r="F21" s="194" t="s">
        <v>410</v>
      </c>
      <c r="G21" s="195"/>
      <c r="H21" s="195"/>
      <c r="I21" s="196"/>
      <c r="J21" s="109" t="s">
        <v>2538</v>
      </c>
      <c r="K21" s="117"/>
      <c r="L21" s="117"/>
      <c r="M21" s="35" t="s">
        <v>464</v>
      </c>
      <c r="N21" s="117" t="s">
        <v>2539</v>
      </c>
      <c r="O21" s="117"/>
      <c r="P21" s="118"/>
    </row>
    <row r="22" spans="1:20" ht="20.149999999999999"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0"/>
      <c r="L23" s="218" t="s">
        <v>2541</v>
      </c>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4">
        <v>1995</v>
      </c>
      <c r="G26" s="445"/>
      <c r="H26" s="35" t="s">
        <v>465</v>
      </c>
      <c r="I26" s="445">
        <v>10</v>
      </c>
      <c r="J26" s="445"/>
      <c r="K26" s="35" t="s">
        <v>466</v>
      </c>
      <c r="L26" s="445">
        <v>26</v>
      </c>
      <c r="M26" s="445"/>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2591</v>
      </c>
      <c r="I31" s="463"/>
      <c r="J31" s="463"/>
      <c r="K31" s="463"/>
      <c r="L31" s="463"/>
      <c r="M31" s="463"/>
      <c r="N31" s="463"/>
      <c r="O31" s="463"/>
      <c r="P31" s="464"/>
      <c r="S31" s="15" t="str">
        <f>IF(H31="","未記入","")</f>
        <v/>
      </c>
    </row>
    <row r="32" spans="1:20" ht="39" customHeight="1">
      <c r="B32" s="301"/>
      <c r="C32" s="323"/>
      <c r="D32" s="323"/>
      <c r="E32" s="302"/>
      <c r="F32" s="148" t="s">
        <v>2592</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247</v>
      </c>
      <c r="H33" s="35" t="s">
        <v>468</v>
      </c>
      <c r="I33" s="32">
        <v>7</v>
      </c>
      <c r="J33" s="453"/>
      <c r="K33" s="453"/>
      <c r="L33" s="453"/>
      <c r="M33" s="453"/>
      <c r="N33" s="453"/>
      <c r="O33" s="453"/>
      <c r="P33" s="454"/>
      <c r="S33" s="15" t="str">
        <f>IF(OR(G33="",I33=""),"未記入","")</f>
        <v/>
      </c>
    </row>
    <row r="34" spans="2:20" ht="58.5" customHeight="1">
      <c r="B34" s="301"/>
      <c r="C34" s="323"/>
      <c r="D34" s="323"/>
      <c r="E34" s="302"/>
      <c r="F34" s="131" t="s">
        <v>2593</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2594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2571</v>
      </c>
      <c r="K43" s="35" t="s">
        <v>468</v>
      </c>
      <c r="L43" s="11" t="s">
        <v>2596</v>
      </c>
      <c r="M43" s="35" t="s">
        <v>468</v>
      </c>
      <c r="N43" s="11" t="s">
        <v>2598</v>
      </c>
      <c r="O43" s="313"/>
      <c r="P43" s="314"/>
      <c r="S43" s="15" t="str">
        <f>IF(OR(J43="",L43="",N43=""),"未記入","")</f>
        <v/>
      </c>
    </row>
    <row r="44" spans="2:20" ht="20.149999999999999" customHeight="1">
      <c r="B44" s="186"/>
      <c r="C44" s="130"/>
      <c r="D44" s="130"/>
      <c r="E44" s="130"/>
      <c r="F44" s="130" t="s">
        <v>15</v>
      </c>
      <c r="G44" s="130"/>
      <c r="H44" s="130"/>
      <c r="I44" s="130"/>
      <c r="J44" s="64" t="s">
        <v>2571</v>
      </c>
      <c r="K44" s="35" t="s">
        <v>468</v>
      </c>
      <c r="L44" s="63" t="s">
        <v>2597</v>
      </c>
      <c r="M44" s="35" t="s">
        <v>468</v>
      </c>
      <c r="N44" s="63" t="s">
        <v>2599</v>
      </c>
      <c r="O44" s="313"/>
      <c r="P44" s="314"/>
    </row>
    <row r="45" spans="2:20" ht="20.149999999999999" customHeight="1">
      <c r="B45" s="186"/>
      <c r="C45" s="130"/>
      <c r="D45" s="130"/>
      <c r="E45" s="130"/>
      <c r="F45" s="194" t="s">
        <v>410</v>
      </c>
      <c r="G45" s="195"/>
      <c r="H45" s="195"/>
      <c r="I45" s="196"/>
      <c r="J45" s="109" t="s">
        <v>2600</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0"/>
      <c r="L47" s="218" t="s">
        <v>2601</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2602</v>
      </c>
      <c r="K48" s="108"/>
      <c r="L48" s="108"/>
      <c r="M48" s="108"/>
      <c r="N48" s="108"/>
      <c r="O48" s="109"/>
      <c r="P48" s="110"/>
    </row>
    <row r="49" spans="1:20" ht="20.149999999999999" customHeight="1">
      <c r="B49" s="186"/>
      <c r="C49" s="130"/>
      <c r="D49" s="130"/>
      <c r="E49" s="130"/>
      <c r="F49" s="130" t="s">
        <v>18</v>
      </c>
      <c r="G49" s="130"/>
      <c r="H49" s="130"/>
      <c r="I49" s="130"/>
      <c r="J49" s="108" t="s">
        <v>2589</v>
      </c>
      <c r="K49" s="108"/>
      <c r="L49" s="108"/>
      <c r="M49" s="108"/>
      <c r="N49" s="108"/>
      <c r="O49" s="109"/>
      <c r="P49" s="110"/>
    </row>
    <row r="50" spans="1:20" ht="20.149999999999999" customHeight="1">
      <c r="B50" s="151" t="s">
        <v>28</v>
      </c>
      <c r="C50" s="100"/>
      <c r="D50" s="100"/>
      <c r="E50" s="100"/>
      <c r="F50" s="100"/>
      <c r="G50" s="100"/>
      <c r="H50" s="100"/>
      <c r="I50" s="100"/>
      <c r="J50" s="444">
        <v>2023</v>
      </c>
      <c r="K50" s="445"/>
      <c r="L50" s="35" t="s">
        <v>465</v>
      </c>
      <c r="M50" s="61">
        <v>3</v>
      </c>
      <c r="N50" s="35" t="s">
        <v>466</v>
      </c>
      <c r="O50" s="61">
        <v>21</v>
      </c>
      <c r="P50" s="37" t="s">
        <v>467</v>
      </c>
      <c r="S50" s="15" t="str">
        <f>IF(OR(J50="",M50="",O50=""),"未記入","")</f>
        <v/>
      </c>
    </row>
    <row r="51" spans="1:20" ht="20.149999999999999" customHeight="1" thickBot="1">
      <c r="B51" s="152" t="s">
        <v>29</v>
      </c>
      <c r="C51" s="448"/>
      <c r="D51" s="448"/>
      <c r="E51" s="448"/>
      <c r="F51" s="448"/>
      <c r="G51" s="448"/>
      <c r="H51" s="448"/>
      <c r="I51" s="448"/>
      <c r="J51" s="446">
        <v>2003</v>
      </c>
      <c r="K51" s="447"/>
      <c r="L51" s="36" t="s">
        <v>465</v>
      </c>
      <c r="M51" s="62">
        <v>1</v>
      </c>
      <c r="N51" s="36" t="s">
        <v>466</v>
      </c>
      <c r="O51" s="62">
        <v>26</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2603</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4">
        <v>2003</v>
      </c>
      <c r="K57" s="445"/>
      <c r="L57" s="35" t="s">
        <v>465</v>
      </c>
      <c r="M57" s="61">
        <v>2</v>
      </c>
      <c r="N57" s="35" t="s">
        <v>466</v>
      </c>
      <c r="O57" s="61">
        <v>1</v>
      </c>
      <c r="P57" s="37" t="s">
        <v>467</v>
      </c>
    </row>
    <row r="58" spans="1:20" ht="20.149999999999999" customHeight="1" thickBot="1">
      <c r="B58" s="114"/>
      <c r="C58" s="115"/>
      <c r="D58" s="116"/>
      <c r="E58" s="257" t="s">
        <v>35</v>
      </c>
      <c r="F58" s="257"/>
      <c r="G58" s="257"/>
      <c r="H58" s="257"/>
      <c r="I58" s="257"/>
      <c r="J58" s="446">
        <v>2024</v>
      </c>
      <c r="K58" s="447"/>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v>992.54</v>
      </c>
      <c r="H61" s="94"/>
      <c r="I61" s="94"/>
      <c r="J61" s="94"/>
      <c r="K61" s="443"/>
      <c r="L61" s="367" t="s">
        <v>496</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422</v>
      </c>
      <c r="H63" s="97"/>
      <c r="I63" s="97"/>
      <c r="J63" s="97"/>
      <c r="K63" s="97"/>
      <c r="L63" s="97"/>
      <c r="M63" s="97"/>
      <c r="N63" s="97"/>
      <c r="O63" s="97"/>
      <c r="P63" s="98"/>
    </row>
    <row r="64" spans="1:20" ht="20.149999999999999" customHeight="1">
      <c r="B64" s="186"/>
      <c r="C64" s="130"/>
      <c r="D64" s="436"/>
      <c r="E64" s="365"/>
      <c r="F64" s="366"/>
      <c r="G64" s="119"/>
      <c r="H64" s="102" t="s">
        <v>418</v>
      </c>
      <c r="I64" s="102"/>
      <c r="J64" s="103"/>
      <c r="K64" s="109"/>
      <c r="L64" s="117"/>
      <c r="M64" s="117"/>
      <c r="N64" s="117"/>
      <c r="O64" s="117"/>
      <c r="P64" s="118"/>
    </row>
    <row r="65" spans="2:16" ht="20.149999999999999" customHeight="1">
      <c r="B65" s="186"/>
      <c r="C65" s="130"/>
      <c r="D65" s="436"/>
      <c r="E65" s="365"/>
      <c r="F65" s="366"/>
      <c r="G65" s="119"/>
      <c r="H65" s="102" t="s">
        <v>419</v>
      </c>
      <c r="I65" s="102"/>
      <c r="J65" s="103"/>
      <c r="K65" s="109"/>
      <c r="L65" s="117"/>
      <c r="M65" s="117"/>
      <c r="N65" s="117"/>
      <c r="O65" s="117"/>
      <c r="P65" s="118"/>
    </row>
    <row r="66" spans="2:16" ht="20.149999999999999" customHeight="1">
      <c r="B66" s="186"/>
      <c r="C66" s="130"/>
      <c r="D66" s="436"/>
      <c r="E66" s="365"/>
      <c r="F66" s="366"/>
      <c r="G66" s="119"/>
      <c r="H66" s="96" t="s">
        <v>420</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423</v>
      </c>
      <c r="L67" s="102"/>
      <c r="M67" s="102"/>
      <c r="N67" s="102"/>
      <c r="O67" s="102"/>
      <c r="P67" s="263"/>
    </row>
    <row r="68" spans="2:16" ht="20.149999999999999" customHeight="1">
      <c r="B68" s="186"/>
      <c r="C68" s="130"/>
      <c r="D68" s="436"/>
      <c r="E68" s="365"/>
      <c r="F68" s="366"/>
      <c r="G68" s="119"/>
      <c r="H68" s="436"/>
      <c r="I68" s="365"/>
      <c r="J68" s="366"/>
      <c r="K68" s="60"/>
      <c r="L68" s="39" t="s">
        <v>465</v>
      </c>
      <c r="M68" s="61"/>
      <c r="N68" s="39" t="s">
        <v>466</v>
      </c>
      <c r="O68" s="61"/>
      <c r="P68" s="40" t="s">
        <v>467</v>
      </c>
    </row>
    <row r="69" spans="2:16" ht="20.149999999999999" customHeight="1">
      <c r="B69" s="186"/>
      <c r="C69" s="130"/>
      <c r="D69" s="436"/>
      <c r="E69" s="365"/>
      <c r="F69" s="366"/>
      <c r="G69" s="119"/>
      <c r="H69" s="436"/>
      <c r="I69" s="365"/>
      <c r="J69" s="366"/>
      <c r="K69" s="101" t="s">
        <v>424</v>
      </c>
      <c r="L69" s="102"/>
      <c r="M69" s="102"/>
      <c r="N69" s="102"/>
      <c r="O69" s="102"/>
      <c r="P69" s="263"/>
    </row>
    <row r="70" spans="2:16" ht="20.149999999999999" customHeight="1">
      <c r="B70" s="186"/>
      <c r="C70" s="130"/>
      <c r="D70" s="436"/>
      <c r="E70" s="365"/>
      <c r="F70" s="366"/>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6"/>
      <c r="K72" s="109">
        <v>2021.29</v>
      </c>
      <c r="L72" s="117"/>
      <c r="M72" s="117"/>
      <c r="N72" s="102" t="s">
        <v>471</v>
      </c>
      <c r="O72" s="102"/>
      <c r="P72" s="263"/>
    </row>
    <row r="73" spans="2:16" ht="20.149999999999999" customHeight="1">
      <c r="B73" s="207"/>
      <c r="C73" s="208"/>
      <c r="D73" s="322"/>
      <c r="E73" s="323"/>
      <c r="F73" s="302"/>
      <c r="G73" s="100" t="s">
        <v>42</v>
      </c>
      <c r="H73" s="100"/>
      <c r="I73" s="100"/>
      <c r="J73" s="100"/>
      <c r="K73" s="109">
        <v>2021.29</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2604</v>
      </c>
      <c r="H77" s="108"/>
      <c r="I77" s="108"/>
      <c r="J77" s="108"/>
      <c r="K77" s="108"/>
      <c r="L77" s="108"/>
      <c r="M77" s="108"/>
      <c r="N77" s="108"/>
      <c r="O77" s="109"/>
      <c r="P77" s="110"/>
    </row>
    <row r="78" spans="2:16" ht="20.149999999999999"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2655</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6"/>
      <c r="I85" s="365"/>
      <c r="J85" s="366"/>
      <c r="K85" s="101" t="s">
        <v>423</v>
      </c>
      <c r="L85" s="102"/>
      <c r="M85" s="102"/>
      <c r="N85" s="102"/>
      <c r="O85" s="102"/>
      <c r="P85" s="263"/>
    </row>
    <row r="86" spans="2:19" ht="20.149999999999999" customHeight="1">
      <c r="B86" s="207"/>
      <c r="C86" s="208"/>
      <c r="D86" s="130"/>
      <c r="E86" s="130"/>
      <c r="F86" s="130"/>
      <c r="G86" s="119"/>
      <c r="H86" s="436"/>
      <c r="I86" s="365"/>
      <c r="J86" s="366"/>
      <c r="K86" s="60">
        <v>2023</v>
      </c>
      <c r="L86" s="39" t="s">
        <v>465</v>
      </c>
      <c r="M86" s="61">
        <v>4</v>
      </c>
      <c r="N86" s="39" t="s">
        <v>466</v>
      </c>
      <c r="O86" s="61">
        <v>1</v>
      </c>
      <c r="P86" s="40" t="s">
        <v>467</v>
      </c>
    </row>
    <row r="87" spans="2:19" ht="20.149999999999999" customHeight="1">
      <c r="B87" s="207"/>
      <c r="C87" s="208"/>
      <c r="D87" s="130"/>
      <c r="E87" s="130"/>
      <c r="F87" s="130"/>
      <c r="G87" s="119"/>
      <c r="H87" s="436"/>
      <c r="I87" s="365"/>
      <c r="J87" s="366"/>
      <c r="K87" s="101" t="s">
        <v>424</v>
      </c>
      <c r="L87" s="102"/>
      <c r="M87" s="102"/>
      <c r="N87" s="102"/>
      <c r="O87" s="102"/>
      <c r="P87" s="263"/>
    </row>
    <row r="88" spans="2:19" ht="20.149999999999999" customHeight="1">
      <c r="B88" s="207"/>
      <c r="C88" s="208"/>
      <c r="D88" s="130"/>
      <c r="E88" s="130"/>
      <c r="F88" s="130"/>
      <c r="G88" s="119"/>
      <c r="H88" s="322"/>
      <c r="I88" s="323"/>
      <c r="J88" s="302"/>
      <c r="K88" s="60">
        <v>2053</v>
      </c>
      <c r="L88" s="39" t="s">
        <v>465</v>
      </c>
      <c r="M88" s="61">
        <v>3</v>
      </c>
      <c r="N88" s="39" t="s">
        <v>466</v>
      </c>
      <c r="O88" s="61">
        <v>31</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2605</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428</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2448</v>
      </c>
      <c r="O94" s="312"/>
      <c r="P94" s="434"/>
    </row>
    <row r="95" spans="2:19" ht="20.149999999999999" customHeight="1">
      <c r="B95" s="186"/>
      <c r="C95" s="130"/>
      <c r="D95" s="130" t="s">
        <v>47</v>
      </c>
      <c r="E95" s="130"/>
      <c r="F95" s="108" t="s">
        <v>2358</v>
      </c>
      <c r="G95" s="108"/>
      <c r="H95" s="108" t="s">
        <v>2359</v>
      </c>
      <c r="I95" s="108"/>
      <c r="J95" s="23">
        <v>16.23</v>
      </c>
      <c r="K95" s="50" t="s">
        <v>471</v>
      </c>
      <c r="L95" s="109">
        <v>47</v>
      </c>
      <c r="M95" s="400"/>
      <c r="N95" s="429" t="s">
        <v>2398</v>
      </c>
      <c r="O95" s="430"/>
      <c r="P95" s="431"/>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16.52</v>
      </c>
      <c r="K96" s="50" t="s">
        <v>471</v>
      </c>
      <c r="L96" s="109">
        <v>3</v>
      </c>
      <c r="M96" s="400"/>
      <c r="N96" s="429" t="s">
        <v>2398</v>
      </c>
      <c r="O96" s="430"/>
      <c r="P96" s="431"/>
      <c r="S96" s="15" t="str">
        <f t="shared" ref="S96:S104" si="0">IF(OR(F96="",H96="",J96="",L96="",N96=""),IF(OR(F96&lt;&gt;"",H96&lt;&gt;"",J96&lt;&gt;"",L96&lt;&gt;"",N96&lt;&gt;""),"未記入",""),"")</f>
        <v/>
      </c>
    </row>
    <row r="97" spans="2:19" ht="20.149999999999999" customHeight="1">
      <c r="B97" s="186"/>
      <c r="C97" s="130"/>
      <c r="D97" s="130" t="s">
        <v>49</v>
      </c>
      <c r="E97" s="130"/>
      <c r="F97" s="108" t="s">
        <v>2358</v>
      </c>
      <c r="G97" s="108"/>
      <c r="H97" s="108" t="s">
        <v>2359</v>
      </c>
      <c r="I97" s="108"/>
      <c r="J97" s="23">
        <v>16.27</v>
      </c>
      <c r="K97" s="50" t="s">
        <v>471</v>
      </c>
      <c r="L97" s="109">
        <v>1</v>
      </c>
      <c r="M97" s="400"/>
      <c r="N97" s="429" t="s">
        <v>2398</v>
      </c>
      <c r="O97" s="430"/>
      <c r="P97" s="431"/>
      <c r="S97" s="15" t="str">
        <f t="shared" si="0"/>
        <v/>
      </c>
    </row>
    <row r="98" spans="2:19" ht="20.149999999999999" customHeight="1">
      <c r="B98" s="186"/>
      <c r="C98" s="130"/>
      <c r="D98" s="130" t="s">
        <v>50</v>
      </c>
      <c r="E98" s="130"/>
      <c r="F98" s="108" t="s">
        <v>2358</v>
      </c>
      <c r="G98" s="108"/>
      <c r="H98" s="108" t="s">
        <v>2359</v>
      </c>
      <c r="I98" s="108"/>
      <c r="J98" s="23">
        <v>16.29</v>
      </c>
      <c r="K98" s="50" t="s">
        <v>471</v>
      </c>
      <c r="L98" s="109">
        <v>2</v>
      </c>
      <c r="M98" s="400"/>
      <c r="N98" s="429" t="s">
        <v>2398</v>
      </c>
      <c r="O98" s="430"/>
      <c r="P98" s="431"/>
      <c r="S98" s="15" t="str">
        <f t="shared" si="0"/>
        <v/>
      </c>
    </row>
    <row r="99" spans="2:19" ht="20.149999999999999" customHeight="1">
      <c r="B99" s="186"/>
      <c r="C99" s="130"/>
      <c r="D99" s="130" t="s">
        <v>51</v>
      </c>
      <c r="E99" s="130"/>
      <c r="F99" s="108" t="s">
        <v>2358</v>
      </c>
      <c r="G99" s="108"/>
      <c r="H99" s="108" t="s">
        <v>2359</v>
      </c>
      <c r="I99" s="108"/>
      <c r="J99" s="23">
        <v>16.47</v>
      </c>
      <c r="K99" s="50" t="s">
        <v>471</v>
      </c>
      <c r="L99" s="109">
        <v>2</v>
      </c>
      <c r="M99" s="400"/>
      <c r="N99" s="429" t="s">
        <v>2398</v>
      </c>
      <c r="O99" s="430"/>
      <c r="P99" s="431"/>
      <c r="S99" s="15" t="str">
        <f t="shared" si="0"/>
        <v/>
      </c>
    </row>
    <row r="100" spans="2:19" ht="20.149999999999999" customHeight="1">
      <c r="B100" s="186"/>
      <c r="C100" s="130"/>
      <c r="D100" s="130" t="s">
        <v>52</v>
      </c>
      <c r="E100" s="130"/>
      <c r="F100" s="108" t="s">
        <v>2358</v>
      </c>
      <c r="G100" s="108"/>
      <c r="H100" s="108" t="s">
        <v>2359</v>
      </c>
      <c r="I100" s="108"/>
      <c r="J100" s="23">
        <v>16.5</v>
      </c>
      <c r="K100" s="50" t="s">
        <v>471</v>
      </c>
      <c r="L100" s="109">
        <v>1</v>
      </c>
      <c r="M100" s="400"/>
      <c r="N100" s="429" t="s">
        <v>2398</v>
      </c>
      <c r="O100" s="430"/>
      <c r="P100" s="431"/>
      <c r="S100" s="15" t="str">
        <f t="shared" si="0"/>
        <v/>
      </c>
    </row>
    <row r="101" spans="2:19" ht="20.149999999999999"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49999999999999" customHeight="1">
      <c r="B105" s="432" t="s">
        <v>2354</v>
      </c>
      <c r="C105" s="433"/>
      <c r="D105" s="153" t="s">
        <v>63</v>
      </c>
      <c r="E105" s="143"/>
      <c r="F105" s="144"/>
      <c r="G105" s="109">
        <v>3</v>
      </c>
      <c r="H105" s="103" t="s">
        <v>473</v>
      </c>
      <c r="I105" s="399" t="s">
        <v>66</v>
      </c>
      <c r="J105" s="399"/>
      <c r="K105" s="399"/>
      <c r="L105" s="399"/>
      <c r="M105" s="399"/>
      <c r="N105" s="109">
        <v>3</v>
      </c>
      <c r="O105" s="117"/>
      <c r="P105" s="37" t="s">
        <v>473</v>
      </c>
    </row>
    <row r="106" spans="2:19" ht="20.149999999999999" customHeight="1">
      <c r="B106" s="432"/>
      <c r="C106" s="433"/>
      <c r="D106" s="153"/>
      <c r="E106" s="143"/>
      <c r="F106" s="144"/>
      <c r="G106" s="109"/>
      <c r="H106" s="103"/>
      <c r="I106" s="428" t="s">
        <v>67</v>
      </c>
      <c r="J106" s="428"/>
      <c r="K106" s="428"/>
      <c r="L106" s="428"/>
      <c r="M106" s="428"/>
      <c r="N106" s="109">
        <v>3</v>
      </c>
      <c r="O106" s="117"/>
      <c r="P106" s="37" t="s">
        <v>473</v>
      </c>
    </row>
    <row r="107" spans="2:19" ht="20.149999999999999" customHeight="1">
      <c r="B107" s="432"/>
      <c r="C107" s="433"/>
      <c r="D107" s="96" t="s">
        <v>64</v>
      </c>
      <c r="E107" s="97"/>
      <c r="F107" s="267"/>
      <c r="G107" s="160">
        <v>1</v>
      </c>
      <c r="H107" s="267" t="s">
        <v>473</v>
      </c>
      <c r="I107" s="130" t="s">
        <v>68</v>
      </c>
      <c r="J107" s="130"/>
      <c r="K107" s="130"/>
      <c r="L107" s="130"/>
      <c r="M107" s="130"/>
      <c r="N107" s="109">
        <v>1</v>
      </c>
      <c r="O107" s="117"/>
      <c r="P107" s="37" t="s">
        <v>473</v>
      </c>
    </row>
    <row r="108" spans="2:19" ht="20.149999999999999" customHeight="1">
      <c r="B108" s="432"/>
      <c r="C108" s="433"/>
      <c r="D108" s="322"/>
      <c r="E108" s="323"/>
      <c r="F108" s="302"/>
      <c r="G108" s="166"/>
      <c r="H108" s="302"/>
      <c r="I108" s="130" t="s">
        <v>69</v>
      </c>
      <c r="J108" s="130"/>
      <c r="K108" s="130"/>
      <c r="L108" s="130"/>
      <c r="M108" s="130"/>
      <c r="N108" s="109">
        <v>1</v>
      </c>
      <c r="O108" s="117"/>
      <c r="P108" s="37" t="s">
        <v>473</v>
      </c>
    </row>
    <row r="109" spans="2:19" ht="20.149999999999999"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49999999999999" customHeight="1">
      <c r="B110" s="432"/>
      <c r="C110" s="433"/>
      <c r="D110" s="135"/>
      <c r="E110" s="88"/>
      <c r="F110" s="89"/>
      <c r="G110" s="163"/>
      <c r="H110" s="414"/>
      <c r="I110" s="130" t="s">
        <v>82</v>
      </c>
      <c r="J110" s="130"/>
      <c r="K110" s="130"/>
      <c r="L110" s="130"/>
      <c r="M110" s="130"/>
      <c r="N110" s="109"/>
      <c r="O110" s="117"/>
      <c r="P110" s="37" t="s">
        <v>473</v>
      </c>
    </row>
    <row r="111" spans="2:19" ht="20.149999999999999"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49999999999999" customHeight="1">
      <c r="B113" s="432"/>
      <c r="C113" s="433"/>
      <c r="D113" s="101" t="s">
        <v>78</v>
      </c>
      <c r="E113" s="102"/>
      <c r="F113" s="103"/>
      <c r="G113" s="108" t="s">
        <v>2547</v>
      </c>
      <c r="H113" s="108"/>
      <c r="I113" s="108"/>
      <c r="J113" s="108"/>
      <c r="K113" s="108"/>
      <c r="L113" s="108"/>
      <c r="M113" s="108"/>
      <c r="N113" s="108"/>
      <c r="O113" s="109"/>
      <c r="P113" s="110"/>
    </row>
    <row r="114" spans="2:16" ht="20.149999999999999" customHeight="1">
      <c r="B114" s="432"/>
      <c r="C114" s="433"/>
      <c r="D114" s="134" t="s">
        <v>79</v>
      </c>
      <c r="E114" s="112"/>
      <c r="F114" s="113"/>
      <c r="G114" s="160" t="s">
        <v>2548</v>
      </c>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t="s">
        <v>2606</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0"/>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2607</v>
      </c>
      <c r="H123" s="108"/>
      <c r="I123" s="108"/>
      <c r="J123" s="108"/>
      <c r="K123" s="108"/>
      <c r="L123" s="108"/>
      <c r="M123" s="108"/>
      <c r="N123" s="108"/>
      <c r="O123" s="109"/>
      <c r="P123" s="110"/>
    </row>
    <row r="124" spans="2:16" ht="20.149999999999999" customHeight="1">
      <c r="B124" s="87"/>
      <c r="C124" s="89"/>
      <c r="D124" s="153" t="s">
        <v>430</v>
      </c>
      <c r="E124" s="143"/>
      <c r="F124" s="144"/>
      <c r="G124" s="108" t="s">
        <v>2608</v>
      </c>
      <c r="H124" s="108"/>
      <c r="I124" s="108"/>
      <c r="J124" s="108"/>
      <c r="K124" s="108"/>
      <c r="L124" s="108"/>
      <c r="M124" s="108"/>
      <c r="N124" s="108"/>
      <c r="O124" s="109"/>
      <c r="P124" s="110"/>
    </row>
    <row r="125" spans="2:16" ht="20.149999999999999" customHeight="1">
      <c r="B125" s="87"/>
      <c r="C125" s="89"/>
      <c r="D125" s="137" t="s">
        <v>431</v>
      </c>
      <c r="E125" s="340"/>
      <c r="F125" s="138"/>
      <c r="G125" s="108" t="s">
        <v>2609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2549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2610</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3" t="s">
        <v>2453</v>
      </c>
      <c r="G144" s="424"/>
      <c r="H144" s="424"/>
      <c r="I144" s="424"/>
      <c r="J144" s="425"/>
      <c r="K144" s="405" t="s">
        <v>2548</v>
      </c>
      <c r="L144" s="405"/>
      <c r="M144" s="405"/>
      <c r="N144" s="405"/>
      <c r="O144" s="93"/>
      <c r="P144" s="406"/>
    </row>
    <row r="145" spans="1:20" ht="20.149999999999999" customHeight="1">
      <c r="B145" s="214"/>
      <c r="C145" s="215"/>
      <c r="D145" s="215"/>
      <c r="E145" s="216"/>
      <c r="F145" s="137" t="s">
        <v>2452</v>
      </c>
      <c r="G145" s="340"/>
      <c r="H145" s="340"/>
      <c r="I145" s="340"/>
      <c r="J145" s="138"/>
      <c r="K145" s="108" t="s">
        <v>2548</v>
      </c>
      <c r="L145" s="108"/>
      <c r="M145" s="108"/>
      <c r="N145" s="108"/>
      <c r="O145" s="109"/>
      <c r="P145" s="110"/>
    </row>
    <row r="146" spans="1:20" ht="20.149999999999999" customHeight="1">
      <c r="B146" s="214"/>
      <c r="C146" s="215"/>
      <c r="D146" s="215"/>
      <c r="E146" s="216"/>
      <c r="F146" s="137" t="s">
        <v>2455</v>
      </c>
      <c r="G146" s="340"/>
      <c r="H146" s="340"/>
      <c r="I146" s="340"/>
      <c r="J146" s="138"/>
      <c r="K146" s="108" t="s">
        <v>2548</v>
      </c>
      <c r="L146" s="108"/>
      <c r="M146" s="108"/>
      <c r="N146" s="108"/>
      <c r="O146" s="109"/>
      <c r="P146" s="110"/>
    </row>
    <row r="147" spans="1:20" ht="20.149999999999999" customHeight="1">
      <c r="B147" s="214"/>
      <c r="C147" s="215"/>
      <c r="D147" s="215"/>
      <c r="E147" s="216"/>
      <c r="F147" s="137" t="s">
        <v>2454</v>
      </c>
      <c r="G147" s="340"/>
      <c r="H147" s="340"/>
      <c r="I147" s="340"/>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2548</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2548</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2547</v>
      </c>
      <c r="L174" s="108"/>
      <c r="M174" s="108"/>
      <c r="N174" s="108"/>
      <c r="O174" s="109"/>
      <c r="P174" s="110"/>
    </row>
    <row r="175" spans="1:20" ht="20.149999999999999" customHeight="1">
      <c r="B175" s="214"/>
      <c r="C175" s="215"/>
      <c r="D175" s="215"/>
      <c r="E175" s="216"/>
      <c r="F175" s="197"/>
      <c r="G175" s="198"/>
      <c r="H175" s="199"/>
      <c r="I175" s="194" t="s">
        <v>95</v>
      </c>
      <c r="J175" s="196"/>
      <c r="K175" s="108" t="s">
        <v>2548</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t="s">
        <v>2547</v>
      </c>
      <c r="H192" s="341"/>
      <c r="I192" s="341"/>
      <c r="J192" s="341"/>
      <c r="K192" s="341"/>
      <c r="L192" s="341"/>
      <c r="M192" s="341"/>
      <c r="N192" s="341"/>
      <c r="O192" s="341"/>
      <c r="P192" s="341"/>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0" t="s">
        <v>435</v>
      </c>
      <c r="I194" s="421"/>
      <c r="J194" s="421"/>
      <c r="K194" s="421"/>
      <c r="L194" s="422"/>
      <c r="M194" s="128">
        <v>2.5</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8" t="s">
        <v>100</v>
      </c>
      <c r="C197" s="237"/>
      <c r="D197" s="237"/>
      <c r="E197" s="237"/>
      <c r="F197" s="13" t="s">
        <v>2552</v>
      </c>
      <c r="G197" s="306" t="s">
        <v>455</v>
      </c>
      <c r="H197" s="306"/>
      <c r="I197" s="306"/>
      <c r="J197" s="306"/>
      <c r="K197" s="306"/>
      <c r="L197" s="306"/>
      <c r="M197" s="306"/>
      <c r="N197" s="306"/>
      <c r="O197" s="306"/>
      <c r="P197" s="410"/>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3">
        <v>1</v>
      </c>
      <c r="E201" s="412"/>
      <c r="F201" s="130" t="s">
        <v>5</v>
      </c>
      <c r="G201" s="130"/>
      <c r="H201" s="130"/>
      <c r="I201" s="131" t="s">
        <v>2611</v>
      </c>
      <c r="J201" s="105"/>
      <c r="K201" s="105"/>
      <c r="L201" s="105"/>
      <c r="M201" s="105"/>
      <c r="N201" s="105"/>
      <c r="O201" s="106"/>
      <c r="P201" s="107"/>
    </row>
    <row r="202" spans="1:20" ht="40" customHeight="1">
      <c r="B202" s="82"/>
      <c r="C202" s="78"/>
      <c r="D202" s="486"/>
      <c r="E202" s="414"/>
      <c r="F202" s="130" t="s">
        <v>103</v>
      </c>
      <c r="G202" s="130"/>
      <c r="H202" s="130"/>
      <c r="I202" s="131" t="s">
        <v>2612</v>
      </c>
      <c r="J202" s="105"/>
      <c r="K202" s="105"/>
      <c r="L202" s="105"/>
      <c r="M202" s="105"/>
      <c r="N202" s="105"/>
      <c r="O202" s="106"/>
      <c r="P202" s="107"/>
    </row>
    <row r="203" spans="1:20" ht="79.5" customHeight="1">
      <c r="B203" s="82"/>
      <c r="C203" s="78"/>
      <c r="D203" s="486"/>
      <c r="E203" s="414"/>
      <c r="F203" s="130" t="s">
        <v>104</v>
      </c>
      <c r="G203" s="130"/>
      <c r="H203" s="130"/>
      <c r="I203" s="131" t="s">
        <v>2613</v>
      </c>
      <c r="J203" s="105"/>
      <c r="K203" s="105"/>
      <c r="L203" s="105"/>
      <c r="M203" s="105"/>
      <c r="N203" s="105"/>
      <c r="O203" s="106"/>
      <c r="P203" s="107"/>
    </row>
    <row r="204" spans="1:20" ht="79.5" customHeight="1">
      <c r="B204" s="82"/>
      <c r="C204" s="78"/>
      <c r="D204" s="486"/>
      <c r="E204" s="414"/>
      <c r="F204" s="130" t="s">
        <v>413</v>
      </c>
      <c r="G204" s="130"/>
      <c r="H204" s="130"/>
      <c r="I204" s="131" t="s">
        <v>2613</v>
      </c>
      <c r="J204" s="105"/>
      <c r="K204" s="105"/>
      <c r="L204" s="105"/>
      <c r="M204" s="105"/>
      <c r="N204" s="105"/>
      <c r="O204" s="106"/>
      <c r="P204" s="107"/>
    </row>
    <row r="205" spans="1:20" customFormat="1" ht="40" customHeight="1">
      <c r="A205" s="2"/>
      <c r="B205" s="82"/>
      <c r="C205" s="78"/>
      <c r="D205" s="486"/>
      <c r="E205" s="414"/>
      <c r="F205" s="96" t="s">
        <v>105</v>
      </c>
      <c r="G205" s="97"/>
      <c r="H205" s="267"/>
      <c r="I205" s="197" t="s">
        <v>2486</v>
      </c>
      <c r="J205" s="198"/>
      <c r="K205" s="198"/>
      <c r="L205" s="199"/>
      <c r="M205" s="109" t="s">
        <v>2547</v>
      </c>
      <c r="N205" s="117"/>
      <c r="O205" s="117"/>
      <c r="P205" s="118"/>
      <c r="Q205" s="2"/>
      <c r="R205" s="2"/>
      <c r="S205" s="15"/>
      <c r="T205" s="69"/>
    </row>
    <row r="206" spans="1:20" customFormat="1" ht="40" customHeight="1">
      <c r="A206" s="2"/>
      <c r="B206" s="82"/>
      <c r="C206" s="78"/>
      <c r="D206" s="393"/>
      <c r="E206" s="394"/>
      <c r="F206" s="322"/>
      <c r="G206" s="323"/>
      <c r="H206" s="302"/>
      <c r="I206" s="197" t="s">
        <v>2487</v>
      </c>
      <c r="J206" s="198"/>
      <c r="K206" s="198"/>
      <c r="L206" s="199"/>
      <c r="M206" s="109" t="s">
        <v>2547</v>
      </c>
      <c r="N206" s="117"/>
      <c r="O206" s="117"/>
      <c r="P206" s="118"/>
      <c r="T206" s="69"/>
    </row>
    <row r="207" spans="1:20" ht="40" customHeight="1">
      <c r="B207" s="82"/>
      <c r="C207" s="78"/>
      <c r="D207" s="453">
        <v>2</v>
      </c>
      <c r="E207" s="412"/>
      <c r="F207" s="130" t="s">
        <v>5</v>
      </c>
      <c r="G207" s="130"/>
      <c r="H207" s="130"/>
      <c r="I207" s="121"/>
      <c r="J207" s="268"/>
      <c r="K207" s="268"/>
      <c r="L207" s="268"/>
      <c r="M207" s="268"/>
      <c r="N207" s="268"/>
      <c r="O207" s="268"/>
      <c r="P207" s="269"/>
    </row>
    <row r="208" spans="1:20" ht="40"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40"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40" customHeight="1">
      <c r="A212" s="2"/>
      <c r="B212" s="82"/>
      <c r="C212" s="78"/>
      <c r="D212" s="393"/>
      <c r="E212" s="394"/>
      <c r="F212" s="322"/>
      <c r="G212" s="323"/>
      <c r="H212" s="302"/>
      <c r="I212" s="197" t="s">
        <v>2487</v>
      </c>
      <c r="J212" s="198"/>
      <c r="K212" s="198"/>
      <c r="L212" s="199"/>
      <c r="M212" s="109"/>
      <c r="N212" s="117"/>
      <c r="O212" s="117"/>
      <c r="P212" s="118"/>
      <c r="T212" s="69"/>
    </row>
    <row r="213" spans="1:20" ht="40" customHeight="1">
      <c r="B213" s="82"/>
      <c r="C213" s="78"/>
      <c r="D213" s="453">
        <v>3</v>
      </c>
      <c r="E213" s="412"/>
      <c r="F213" s="130" t="s">
        <v>5</v>
      </c>
      <c r="G213" s="130"/>
      <c r="H213" s="130"/>
      <c r="I213" s="121"/>
      <c r="J213" s="268"/>
      <c r="K213" s="268"/>
      <c r="L213" s="268"/>
      <c r="M213" s="268"/>
      <c r="N213" s="268"/>
      <c r="O213" s="268"/>
      <c r="P213" s="269"/>
    </row>
    <row r="214" spans="1:20" ht="40"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40"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40" customHeight="1">
      <c r="A218" s="2"/>
      <c r="B218" s="82"/>
      <c r="C218" s="78"/>
      <c r="D218" s="393"/>
      <c r="E218" s="394"/>
      <c r="F218" s="490"/>
      <c r="G218" s="477"/>
      <c r="H218" s="478"/>
      <c r="I218" s="197" t="s">
        <v>2487</v>
      </c>
      <c r="J218" s="198"/>
      <c r="K218" s="198"/>
      <c r="L218" s="199"/>
      <c r="M218" s="109"/>
      <c r="N218" s="117"/>
      <c r="O218" s="117"/>
      <c r="P218" s="118"/>
      <c r="T218" s="69"/>
    </row>
    <row r="219" spans="1:20" ht="40" customHeight="1">
      <c r="B219" s="82"/>
      <c r="C219" s="78"/>
      <c r="D219" s="453">
        <v>4</v>
      </c>
      <c r="E219" s="412"/>
      <c r="F219" s="130" t="s">
        <v>5</v>
      </c>
      <c r="G219" s="130"/>
      <c r="H219" s="130"/>
      <c r="I219" s="121"/>
      <c r="J219" s="268"/>
      <c r="K219" s="268"/>
      <c r="L219" s="268"/>
      <c r="M219" s="268"/>
      <c r="N219" s="268"/>
      <c r="O219" s="268"/>
      <c r="P219" s="269"/>
    </row>
    <row r="220" spans="1:20" ht="40"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40"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40" customHeight="1">
      <c r="A224" s="2"/>
      <c r="B224" s="82"/>
      <c r="C224" s="78"/>
      <c r="D224" s="393"/>
      <c r="E224" s="394"/>
      <c r="F224" s="490"/>
      <c r="G224" s="477"/>
      <c r="H224" s="478"/>
      <c r="I224" s="197" t="s">
        <v>2487</v>
      </c>
      <c r="J224" s="198"/>
      <c r="K224" s="198"/>
      <c r="L224" s="199"/>
      <c r="M224" s="109"/>
      <c r="N224" s="117"/>
      <c r="O224" s="117"/>
      <c r="P224" s="118"/>
      <c r="T224" s="69"/>
    </row>
    <row r="225" spans="1:20" ht="40" customHeight="1">
      <c r="B225" s="82"/>
      <c r="C225" s="78"/>
      <c r="D225" s="453">
        <v>5</v>
      </c>
      <c r="E225" s="412"/>
      <c r="F225" s="130" t="s">
        <v>5</v>
      </c>
      <c r="G225" s="130"/>
      <c r="H225" s="130"/>
      <c r="I225" s="121"/>
      <c r="J225" s="268"/>
      <c r="K225" s="268"/>
      <c r="L225" s="268"/>
      <c r="M225" s="268"/>
      <c r="N225" s="268"/>
      <c r="O225" s="268"/>
      <c r="P225" s="269"/>
    </row>
    <row r="226" spans="1:20" ht="40"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40"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40"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40"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40" customHeight="1">
      <c r="B235" s="81" t="s">
        <v>102</v>
      </c>
      <c r="C235" s="76"/>
      <c r="D235" s="411">
        <v>1</v>
      </c>
      <c r="E235" s="412"/>
      <c r="F235" s="130" t="s">
        <v>5</v>
      </c>
      <c r="G235" s="130"/>
      <c r="H235" s="130"/>
      <c r="I235" s="131" t="s">
        <v>2614</v>
      </c>
      <c r="J235" s="105"/>
      <c r="K235" s="105"/>
      <c r="L235" s="105"/>
      <c r="M235" s="105"/>
      <c r="N235" s="105"/>
      <c r="O235" s="106"/>
      <c r="P235" s="107"/>
    </row>
    <row r="236" spans="1:20" ht="40" customHeight="1">
      <c r="B236" s="82"/>
      <c r="C236" s="78"/>
      <c r="D236" s="413"/>
      <c r="E236" s="414"/>
      <c r="F236" s="130" t="s">
        <v>103</v>
      </c>
      <c r="G236" s="130"/>
      <c r="H236" s="130"/>
      <c r="I236" s="131" t="s">
        <v>2615</v>
      </c>
      <c r="J236" s="105"/>
      <c r="K236" s="105"/>
      <c r="L236" s="105"/>
      <c r="M236" s="105"/>
      <c r="N236" s="105"/>
      <c r="O236" s="106"/>
      <c r="P236" s="107"/>
    </row>
    <row r="237" spans="1:20" ht="40" customHeight="1">
      <c r="B237" s="82"/>
      <c r="C237" s="78"/>
      <c r="D237" s="413"/>
      <c r="E237" s="414"/>
      <c r="F237" s="260" t="s">
        <v>105</v>
      </c>
      <c r="G237" s="260"/>
      <c r="H237" s="260"/>
      <c r="I237" s="131" t="s">
        <v>2616</v>
      </c>
      <c r="J237" s="105"/>
      <c r="K237" s="105"/>
      <c r="L237" s="105"/>
      <c r="M237" s="105"/>
      <c r="N237" s="105"/>
      <c r="O237" s="106"/>
      <c r="P237" s="107"/>
    </row>
    <row r="238" spans="1:20" ht="40" customHeight="1">
      <c r="B238" s="82"/>
      <c r="C238" s="78"/>
      <c r="D238" s="411">
        <v>2</v>
      </c>
      <c r="E238" s="412"/>
      <c r="F238" s="130" t="s">
        <v>5</v>
      </c>
      <c r="G238" s="130"/>
      <c r="H238" s="130"/>
      <c r="I238" s="131"/>
      <c r="J238" s="105"/>
      <c r="K238" s="105"/>
      <c r="L238" s="105"/>
      <c r="M238" s="105"/>
      <c r="N238" s="105"/>
      <c r="O238" s="106"/>
      <c r="P238" s="107"/>
    </row>
    <row r="239" spans="1:20" ht="40" customHeight="1">
      <c r="B239" s="82"/>
      <c r="C239" s="78"/>
      <c r="D239" s="413"/>
      <c r="E239" s="414"/>
      <c r="F239" s="130" t="s">
        <v>103</v>
      </c>
      <c r="G239" s="130"/>
      <c r="H239" s="130"/>
      <c r="I239" s="131"/>
      <c r="J239" s="105"/>
      <c r="K239" s="105"/>
      <c r="L239" s="105"/>
      <c r="M239" s="105"/>
      <c r="N239" s="105"/>
      <c r="O239" s="106"/>
      <c r="P239" s="107"/>
    </row>
    <row r="240" spans="1:20" ht="40" customHeight="1" thickBot="1">
      <c r="B240" s="418"/>
      <c r="C240" s="419"/>
      <c r="D240" s="415"/>
      <c r="E240" s="416"/>
      <c r="F240" s="257" t="s">
        <v>105</v>
      </c>
      <c r="G240" s="257"/>
      <c r="H240" s="257"/>
      <c r="I240" s="368"/>
      <c r="J240" s="369"/>
      <c r="K240" s="369"/>
      <c r="L240" s="369"/>
      <c r="M240" s="369"/>
      <c r="N240" s="369"/>
      <c r="O240" s="417"/>
      <c r="P240" s="370"/>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09" t="s">
        <v>458</v>
      </c>
      <c r="H243" s="306"/>
      <c r="I243" s="306"/>
      <c r="J243" s="306"/>
      <c r="K243" s="306"/>
      <c r="L243" s="306"/>
      <c r="M243" s="306"/>
      <c r="N243" s="306"/>
      <c r="O243" s="306"/>
      <c r="P243" s="410"/>
    </row>
    <row r="244" spans="2:16" ht="20.149999999999999"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2552</v>
      </c>
      <c r="G245" s="345" t="s">
        <v>432</v>
      </c>
      <c r="H245" s="102"/>
      <c r="I245" s="103"/>
      <c r="J245" s="121" t="s">
        <v>2617</v>
      </c>
      <c r="K245" s="122"/>
      <c r="L245" s="122"/>
      <c r="M245" s="122"/>
      <c r="N245" s="122"/>
      <c r="O245" s="122"/>
      <c r="P245" s="123"/>
    </row>
    <row r="246" spans="2:16" ht="120" customHeight="1">
      <c r="B246" s="186" t="s">
        <v>109</v>
      </c>
      <c r="C246" s="130"/>
      <c r="D246" s="130"/>
      <c r="E246" s="130"/>
      <c r="F246" s="121" t="s">
        <v>2618</v>
      </c>
      <c r="G246" s="268"/>
      <c r="H246" s="268"/>
      <c r="I246" s="268"/>
      <c r="J246" s="268"/>
      <c r="K246" s="268"/>
      <c r="L246" s="268"/>
      <c r="M246" s="268"/>
      <c r="N246" s="268"/>
      <c r="O246" s="268"/>
      <c r="P246" s="269"/>
    </row>
    <row r="247" spans="2:16" ht="120" customHeight="1">
      <c r="B247" s="186" t="s">
        <v>110</v>
      </c>
      <c r="C247" s="130"/>
      <c r="D247" s="130"/>
      <c r="E247" s="130"/>
      <c r="F247" s="121" t="s">
        <v>2619</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2620</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2547</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2553</v>
      </c>
      <c r="K258" s="407"/>
      <c r="L258" s="407"/>
      <c r="M258" s="407"/>
      <c r="N258" s="407"/>
      <c r="O258" s="407"/>
      <c r="P258" s="408"/>
    </row>
    <row r="259" spans="2:20" ht="20.149999999999999" customHeight="1"/>
    <row r="260" spans="2:20" s="17" customFormat="1" ht="20.149999999999999" customHeight="1" thickBot="1">
      <c r="B260" s="17" t="s">
        <v>113</v>
      </c>
      <c r="S260" s="18"/>
      <c r="T260" s="15"/>
    </row>
    <row r="261" spans="2:20" ht="20.149999999999999" customHeight="1">
      <c r="B261" s="348" t="s">
        <v>122</v>
      </c>
      <c r="C261" s="237"/>
      <c r="D261" s="237"/>
      <c r="E261" s="237"/>
      <c r="F261" s="367" t="s">
        <v>128</v>
      </c>
      <c r="G261" s="306"/>
      <c r="H261" s="306"/>
      <c r="I261" s="307"/>
      <c r="J261" s="405" t="s">
        <v>2547</v>
      </c>
      <c r="K261" s="405"/>
      <c r="L261" s="405"/>
      <c r="M261" s="405"/>
      <c r="N261" s="405"/>
      <c r="O261" s="93"/>
      <c r="P261" s="406"/>
      <c r="S261" s="15" t="str">
        <f>IF(J261="","未記入","")</f>
        <v/>
      </c>
    </row>
    <row r="262" spans="2:20" ht="20.149999999999999" customHeight="1">
      <c r="B262" s="186"/>
      <c r="C262" s="130"/>
      <c r="D262" s="130"/>
      <c r="E262" s="130"/>
      <c r="F262" s="101" t="s">
        <v>129</v>
      </c>
      <c r="G262" s="102"/>
      <c r="H262" s="102"/>
      <c r="I262" s="103"/>
      <c r="J262" s="108" t="s">
        <v>2547</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2658</v>
      </c>
      <c r="G264" s="268"/>
      <c r="H264" s="268"/>
      <c r="I264" s="268"/>
      <c r="J264" s="268"/>
      <c r="K264" s="268"/>
      <c r="L264" s="268"/>
      <c r="M264" s="268"/>
      <c r="N264" s="268"/>
      <c r="O264" s="268"/>
      <c r="P264" s="269"/>
    </row>
    <row r="265" spans="2:20" ht="60" customHeight="1">
      <c r="B265" s="186" t="s">
        <v>474</v>
      </c>
      <c r="C265" s="130"/>
      <c r="D265" s="130"/>
      <c r="E265" s="130"/>
      <c r="F265" s="121" t="s">
        <v>2659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2657</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4" t="s">
        <v>125</v>
      </c>
      <c r="C268" s="340"/>
      <c r="D268" s="340"/>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2554</v>
      </c>
      <c r="K271" s="122"/>
      <c r="L271" s="122"/>
      <c r="M271" s="122"/>
      <c r="N271" s="122"/>
      <c r="O271" s="122"/>
      <c r="P271" s="123"/>
    </row>
    <row r="272" spans="2:20" ht="20.149999999999999" customHeight="1">
      <c r="B272" s="186" t="s">
        <v>127</v>
      </c>
      <c r="C272" s="130"/>
      <c r="D272" s="130"/>
      <c r="E272" s="130"/>
      <c r="F272" s="109">
        <v>56</v>
      </c>
      <c r="G272" s="117"/>
      <c r="H272" s="117"/>
      <c r="I272" s="117"/>
      <c r="J272" s="117"/>
      <c r="K272" s="117"/>
      <c r="L272" s="117"/>
      <c r="M272" s="117"/>
      <c r="N272" s="102" t="s">
        <v>476</v>
      </c>
      <c r="O272" s="102"/>
      <c r="P272" s="263"/>
    </row>
    <row r="273" spans="1:20" ht="120" customHeight="1" thickBot="1">
      <c r="B273" s="315" t="s">
        <v>71</v>
      </c>
      <c r="C273" s="125"/>
      <c r="D273" s="125"/>
      <c r="E273" s="126"/>
      <c r="F273" s="242" t="s">
        <v>2555</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8"/>
      <c r="C279" s="389"/>
      <c r="D279" s="389"/>
      <c r="E279" s="367" t="s">
        <v>146</v>
      </c>
      <c r="F279" s="306"/>
      <c r="G279" s="306"/>
      <c r="H279" s="306"/>
      <c r="I279" s="306"/>
      <c r="J279" s="306"/>
      <c r="K279" s="306"/>
      <c r="L279" s="306"/>
      <c r="M279" s="307"/>
      <c r="N279" s="374" t="s">
        <v>397</v>
      </c>
      <c r="O279" s="85"/>
      <c r="P279" s="401"/>
    </row>
    <row r="280" spans="1:20" ht="20.149999999999999" customHeight="1">
      <c r="B280" s="384"/>
      <c r="C280" s="385"/>
      <c r="D280" s="385"/>
      <c r="E280" s="130" t="s">
        <v>147</v>
      </c>
      <c r="F280" s="130"/>
      <c r="G280" s="101"/>
      <c r="H280" s="102"/>
      <c r="I280" s="102"/>
      <c r="J280" s="102"/>
      <c r="K280" s="102"/>
      <c r="L280" s="102"/>
      <c r="M280" s="103"/>
      <c r="N280" s="135"/>
      <c r="O280" s="88"/>
      <c r="P280" s="402"/>
    </row>
    <row r="281" spans="1:20" ht="20.149999999999999" customHeight="1">
      <c r="B281" s="384"/>
      <c r="C281" s="385"/>
      <c r="D281" s="385"/>
      <c r="E281" s="130"/>
      <c r="F281" s="130"/>
      <c r="G281" s="130"/>
      <c r="H281" s="101" t="s">
        <v>148</v>
      </c>
      <c r="I281" s="102"/>
      <c r="J281" s="103"/>
      <c r="K281" s="130" t="s">
        <v>149</v>
      </c>
      <c r="L281" s="130"/>
      <c r="M281" s="130"/>
      <c r="N281" s="136"/>
      <c r="O281" s="91"/>
      <c r="P281" s="403"/>
    </row>
    <row r="282" spans="1:20" ht="20.149999999999999" customHeight="1">
      <c r="B282" s="186" t="s">
        <v>135</v>
      </c>
      <c r="C282" s="130"/>
      <c r="D282" s="130"/>
      <c r="E282" s="399">
        <f>IF(OR($H$282&lt;&gt;"",$K$282&lt;&gt;""),SUM($H$282,$K$282),"")</f>
        <v>1</v>
      </c>
      <c r="F282" s="399"/>
      <c r="G282" s="399"/>
      <c r="H282" s="109">
        <v>1</v>
      </c>
      <c r="I282" s="117"/>
      <c r="J282" s="400"/>
      <c r="K282" s="108"/>
      <c r="L282" s="108"/>
      <c r="M282" s="108"/>
      <c r="N282" s="108">
        <v>1</v>
      </c>
      <c r="O282" s="109"/>
      <c r="P282" s="110"/>
    </row>
    <row r="283" spans="1:20" ht="20.149999999999999" customHeight="1">
      <c r="B283" s="186" t="s">
        <v>136</v>
      </c>
      <c r="C283" s="130"/>
      <c r="D283" s="130"/>
      <c r="E283" s="399">
        <f>IF(OR($H$283&lt;&gt;"",$K$283&lt;&gt;""),SUM($H$283,$K$283),"")</f>
        <v>2</v>
      </c>
      <c r="F283" s="399"/>
      <c r="G283" s="399"/>
      <c r="H283" s="109">
        <v>1</v>
      </c>
      <c r="I283" s="117"/>
      <c r="J283" s="400"/>
      <c r="K283" s="108">
        <v>1</v>
      </c>
      <c r="L283" s="108"/>
      <c r="M283" s="108"/>
      <c r="N283" s="108">
        <v>1.5</v>
      </c>
      <c r="O283" s="109"/>
      <c r="P283" s="110"/>
    </row>
    <row r="284" spans="1:20" ht="20.149999999999999" customHeight="1">
      <c r="B284" s="259" t="s">
        <v>137</v>
      </c>
      <c r="C284" s="130"/>
      <c r="D284" s="130"/>
      <c r="E284" s="399">
        <f>IF(OR($H$284&lt;&gt;"",$K$284&lt;&gt;""),SUM($H$284,$K$284),"")</f>
        <v>32</v>
      </c>
      <c r="F284" s="399"/>
      <c r="G284" s="399"/>
      <c r="H284" s="109">
        <v>14</v>
      </c>
      <c r="I284" s="117"/>
      <c r="J284" s="400"/>
      <c r="K284" s="108">
        <v>18</v>
      </c>
      <c r="L284" s="108"/>
      <c r="M284" s="108"/>
      <c r="N284" s="108">
        <v>22.8</v>
      </c>
      <c r="O284" s="109"/>
      <c r="P284" s="110"/>
    </row>
    <row r="285" spans="1:20" ht="20.149999999999999" customHeight="1">
      <c r="B285" s="44"/>
      <c r="C285" s="130" t="s">
        <v>138</v>
      </c>
      <c r="D285" s="130"/>
      <c r="E285" s="399">
        <f>IF(OR($H$285&lt;&gt;"",$K$285&lt;&gt;""),SUM($H$285,$K$285),"")</f>
        <v>29</v>
      </c>
      <c r="F285" s="399"/>
      <c r="G285" s="399"/>
      <c r="H285" s="109">
        <v>13</v>
      </c>
      <c r="I285" s="117"/>
      <c r="J285" s="400"/>
      <c r="K285" s="108">
        <v>16</v>
      </c>
      <c r="L285" s="108"/>
      <c r="M285" s="108"/>
      <c r="N285" s="108">
        <v>20.6</v>
      </c>
      <c r="O285" s="109"/>
      <c r="P285" s="110"/>
    </row>
    <row r="286" spans="1:20" ht="20.149999999999999" customHeight="1">
      <c r="B286" s="45"/>
      <c r="C286" s="130" t="s">
        <v>139</v>
      </c>
      <c r="D286" s="130"/>
      <c r="E286" s="399">
        <f>IF(OR($H$286&lt;&gt;"",$K$286&lt;&gt;""),SUM($H$286,$K$286),"")</f>
        <v>3</v>
      </c>
      <c r="F286" s="399"/>
      <c r="G286" s="399"/>
      <c r="H286" s="109">
        <v>1</v>
      </c>
      <c r="I286" s="117"/>
      <c r="J286" s="400"/>
      <c r="K286" s="108">
        <v>2</v>
      </c>
      <c r="L286" s="108"/>
      <c r="M286" s="108"/>
      <c r="N286" s="108">
        <v>2.2000000000000002</v>
      </c>
      <c r="O286" s="109"/>
      <c r="P286" s="110"/>
    </row>
    <row r="287" spans="1:20" ht="20.149999999999999" customHeight="1">
      <c r="B287" s="186" t="s">
        <v>140</v>
      </c>
      <c r="C287" s="130"/>
      <c r="D287" s="130"/>
      <c r="E287" s="399">
        <f>IF(OR($H$287&lt;&gt;"",$K$287&lt;&gt;""),SUM($H$287,$K$287),"")</f>
        <v>1</v>
      </c>
      <c r="F287" s="399"/>
      <c r="G287" s="399"/>
      <c r="H287" s="109">
        <v>1</v>
      </c>
      <c r="I287" s="117"/>
      <c r="J287" s="400"/>
      <c r="K287" s="108"/>
      <c r="L287" s="108"/>
      <c r="M287" s="108"/>
      <c r="N287" s="108">
        <v>1</v>
      </c>
      <c r="O287" s="109"/>
      <c r="P287" s="110"/>
    </row>
    <row r="288" spans="1:20" ht="20.149999999999999" customHeight="1">
      <c r="B288" s="186" t="s">
        <v>141</v>
      </c>
      <c r="C288" s="130"/>
      <c r="D288" s="130"/>
      <c r="E288" s="399">
        <f>IF(OR($H$288&lt;&gt;"",$K$288&lt;&gt;""),SUM($H$288,$K$288),"")</f>
        <v>1</v>
      </c>
      <c r="F288" s="399"/>
      <c r="G288" s="399"/>
      <c r="H288" s="109">
        <v>1</v>
      </c>
      <c r="I288" s="117"/>
      <c r="J288" s="400"/>
      <c r="K288" s="108"/>
      <c r="L288" s="108"/>
      <c r="M288" s="108"/>
      <c r="N288" s="108">
        <v>1</v>
      </c>
      <c r="O288" s="109"/>
      <c r="P288" s="110"/>
    </row>
    <row r="289" spans="2:20" ht="20.149999999999999"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186" t="s">
        <v>145</v>
      </c>
      <c r="C292" s="130"/>
      <c r="D292" s="130"/>
      <c r="E292" s="399">
        <f>IF(OR($H$292&lt;&gt;"",$K$292&lt;&gt;""),SUM($H$292,$K$292),"")</f>
        <v>6</v>
      </c>
      <c r="F292" s="399"/>
      <c r="G292" s="399"/>
      <c r="H292" s="109"/>
      <c r="I292" s="117"/>
      <c r="J292" s="400"/>
      <c r="K292" s="108">
        <v>6</v>
      </c>
      <c r="L292" s="108"/>
      <c r="M292" s="108"/>
      <c r="N292" s="108">
        <v>2.4</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39" t="s">
        <v>152</v>
      </c>
      <c r="C294" s="97"/>
      <c r="D294" s="97"/>
      <c r="E294" s="97"/>
      <c r="F294" s="97"/>
      <c r="G294" s="97"/>
      <c r="H294" s="97"/>
      <c r="I294" s="97"/>
      <c r="J294" s="97"/>
      <c r="K294" s="97"/>
      <c r="L294" s="97"/>
      <c r="M294" s="97"/>
      <c r="N294" s="97"/>
      <c r="O294" s="97"/>
      <c r="P294" s="98"/>
    </row>
    <row r="295" spans="2:20" ht="20.149999999999999" customHeight="1">
      <c r="B295" s="364" t="s">
        <v>153</v>
      </c>
      <c r="C295" s="365"/>
      <c r="D295" s="365"/>
      <c r="E295" s="365"/>
      <c r="F295" s="365"/>
      <c r="G295" s="365"/>
      <c r="H295" s="365"/>
      <c r="I295" s="365"/>
      <c r="J295" s="365"/>
      <c r="K295" s="365"/>
      <c r="L295" s="365"/>
      <c r="M295" s="365"/>
      <c r="N295" s="365"/>
      <c r="O295" s="365"/>
      <c r="P295" s="395"/>
    </row>
    <row r="296" spans="2:20" ht="20.149999999999999" customHeight="1">
      <c r="B296" s="364" t="s">
        <v>154</v>
      </c>
      <c r="C296" s="365"/>
      <c r="D296" s="365"/>
      <c r="E296" s="365"/>
      <c r="F296" s="365"/>
      <c r="G296" s="365"/>
      <c r="H296" s="365"/>
      <c r="I296" s="365"/>
      <c r="J296" s="365"/>
      <c r="K296" s="365"/>
      <c r="L296" s="365"/>
      <c r="M296" s="365"/>
      <c r="N296" s="365"/>
      <c r="O296" s="365"/>
      <c r="P296" s="395"/>
    </row>
    <row r="297" spans="2:20" ht="20.149999999999999" customHeight="1" thickBot="1">
      <c r="B297" s="396" t="s">
        <v>151</v>
      </c>
      <c r="C297" s="397"/>
      <c r="D297" s="397"/>
      <c r="E297" s="397"/>
      <c r="F297" s="397"/>
      <c r="G297" s="397"/>
      <c r="H297" s="397"/>
      <c r="I297" s="397"/>
      <c r="J297" s="397"/>
      <c r="K297" s="397"/>
      <c r="L297" s="397"/>
      <c r="M297" s="397"/>
      <c r="N297" s="397"/>
      <c r="O297" s="397"/>
      <c r="P297" s="398"/>
    </row>
    <row r="298" spans="2:20" ht="20.149999999999999" customHeight="1"/>
    <row r="299" spans="2:20" s="17" customFormat="1" ht="20.149999999999999" customHeight="1" thickBot="1">
      <c r="B299" s="17" t="s">
        <v>155</v>
      </c>
      <c r="S299" s="18"/>
      <c r="T299" s="15"/>
    </row>
    <row r="300" spans="2:20" ht="20.149999999999999" customHeight="1">
      <c r="B300" s="388"/>
      <c r="C300" s="389"/>
      <c r="D300" s="389"/>
      <c r="E300" s="389"/>
      <c r="F300" s="389"/>
      <c r="G300" s="390" t="s">
        <v>147</v>
      </c>
      <c r="H300" s="363"/>
      <c r="I300" s="363"/>
      <c r="J300" s="363"/>
      <c r="K300" s="363"/>
      <c r="L300" s="363"/>
      <c r="M300" s="363"/>
      <c r="N300" s="363"/>
      <c r="O300" s="363"/>
      <c r="P300" s="391"/>
    </row>
    <row r="301" spans="2:20" ht="20.149999999999999" customHeight="1">
      <c r="B301" s="384"/>
      <c r="C301" s="385"/>
      <c r="D301" s="385"/>
      <c r="E301" s="385"/>
      <c r="F301" s="385"/>
      <c r="G301" s="392"/>
      <c r="H301" s="393"/>
      <c r="I301" s="394"/>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8</v>
      </c>
      <c r="H303" s="195"/>
      <c r="I303" s="196"/>
      <c r="J303" s="108">
        <v>7</v>
      </c>
      <c r="K303" s="108"/>
      <c r="L303" s="108"/>
      <c r="M303" s="108">
        <v>1</v>
      </c>
      <c r="N303" s="108"/>
      <c r="O303" s="109"/>
      <c r="P303" s="110"/>
    </row>
    <row r="304" spans="2:20" ht="20.149999999999999" customHeight="1">
      <c r="B304" s="186" t="s">
        <v>158</v>
      </c>
      <c r="C304" s="130"/>
      <c r="D304" s="130"/>
      <c r="E304" s="130"/>
      <c r="F304" s="130"/>
      <c r="G304" s="194">
        <f>IF(OR($J$304&lt;&gt;"",$M$304&lt;&gt;""),SUM($J$304,$M$304),"")</f>
        <v>4</v>
      </c>
      <c r="H304" s="195"/>
      <c r="I304" s="196"/>
      <c r="J304" s="108">
        <v>2</v>
      </c>
      <c r="K304" s="108"/>
      <c r="L304" s="108"/>
      <c r="M304" s="108">
        <v>2</v>
      </c>
      <c r="N304" s="108"/>
      <c r="O304" s="109"/>
      <c r="P304" s="110"/>
    </row>
    <row r="305" spans="1:20" ht="20.149999999999999" customHeight="1">
      <c r="B305" s="186" t="s">
        <v>390</v>
      </c>
      <c r="C305" s="130"/>
      <c r="D305" s="130"/>
      <c r="E305" s="130"/>
      <c r="F305" s="130"/>
      <c r="G305" s="194">
        <f>IF(OR($J$305&lt;&gt;"",$M$305&lt;&gt;""),SUM($J$305,$M$305),"")</f>
        <v>14</v>
      </c>
      <c r="H305" s="195"/>
      <c r="I305" s="196"/>
      <c r="J305" s="108">
        <v>4</v>
      </c>
      <c r="K305" s="108"/>
      <c r="L305" s="108"/>
      <c r="M305" s="108">
        <v>10</v>
      </c>
      <c r="N305" s="108"/>
      <c r="O305" s="109"/>
      <c r="P305" s="110"/>
    </row>
    <row r="306" spans="1:20" ht="20.149999999999999"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8"/>
      <c r="C309" s="389"/>
      <c r="D309" s="389"/>
      <c r="E309" s="389"/>
      <c r="F309" s="389"/>
      <c r="G309" s="390" t="s">
        <v>147</v>
      </c>
      <c r="H309" s="363"/>
      <c r="I309" s="363"/>
      <c r="J309" s="363"/>
      <c r="K309" s="363"/>
      <c r="L309" s="363"/>
      <c r="M309" s="363"/>
      <c r="N309" s="363"/>
      <c r="O309" s="363"/>
      <c r="P309" s="391"/>
    </row>
    <row r="310" spans="1:20" ht="20.149999999999999" customHeight="1">
      <c r="B310" s="384"/>
      <c r="C310" s="385"/>
      <c r="D310" s="385"/>
      <c r="E310" s="385"/>
      <c r="F310" s="385"/>
      <c r="G310" s="392"/>
      <c r="H310" s="393"/>
      <c r="I310" s="394"/>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f>IF(OR($J$316&lt;&gt;"",$M$316&lt;&gt;""),SUM($J$316,$M$316),"")</f>
        <v>1</v>
      </c>
      <c r="H316" s="195"/>
      <c r="I316" s="196"/>
      <c r="J316" s="108">
        <v>1</v>
      </c>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4"/>
      <c r="C322" s="385"/>
      <c r="D322" s="385"/>
      <c r="E322" s="385"/>
      <c r="F322" s="312" t="s">
        <v>168</v>
      </c>
      <c r="G322" s="313"/>
      <c r="H322" s="313"/>
      <c r="I322" s="313"/>
      <c r="J322" s="386"/>
      <c r="K322" s="361" t="s">
        <v>169</v>
      </c>
      <c r="L322" s="387"/>
      <c r="M322" s="387"/>
      <c r="N322" s="387"/>
      <c r="O322" s="387"/>
      <c r="P322" s="362"/>
    </row>
    <row r="323" spans="2:20" ht="20.149999999999999" customHeight="1">
      <c r="B323" s="186" t="s">
        <v>139</v>
      </c>
      <c r="C323" s="130"/>
      <c r="D323" s="130"/>
      <c r="E323" s="130"/>
      <c r="F323" s="109"/>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3"/>
      <c r="D327" s="363"/>
      <c r="E327" s="300"/>
      <c r="F327" s="374" t="s">
        <v>391</v>
      </c>
      <c r="G327" s="85"/>
      <c r="H327" s="85"/>
      <c r="I327" s="85"/>
      <c r="J327" s="85"/>
      <c r="K327" s="86"/>
      <c r="L327" s="375" t="s">
        <v>2621</v>
      </c>
      <c r="M327" s="376"/>
      <c r="N327" s="376"/>
      <c r="O327" s="376"/>
      <c r="P327" s="377"/>
    </row>
    <row r="328" spans="2:20" ht="20.149999999999999" customHeight="1">
      <c r="B328" s="364"/>
      <c r="C328" s="365"/>
      <c r="D328" s="365"/>
      <c r="E328" s="366"/>
      <c r="F328" s="136"/>
      <c r="G328" s="91"/>
      <c r="H328" s="91"/>
      <c r="I328" s="91"/>
      <c r="J328" s="91"/>
      <c r="K328" s="92"/>
      <c r="L328" s="378"/>
      <c r="M328" s="379"/>
      <c r="N328" s="379"/>
      <c r="O328" s="379"/>
      <c r="P328" s="380"/>
    </row>
    <row r="329" spans="2:20" ht="20.149999999999999" customHeight="1">
      <c r="B329" s="364"/>
      <c r="C329" s="365"/>
      <c r="D329" s="365"/>
      <c r="E329" s="366"/>
      <c r="F329" s="134" t="s">
        <v>173</v>
      </c>
      <c r="G329" s="112"/>
      <c r="H329" s="112"/>
      <c r="I329" s="112"/>
      <c r="J329" s="112"/>
      <c r="K329" s="113"/>
      <c r="L329" s="160">
        <v>2.4</v>
      </c>
      <c r="M329" s="161"/>
      <c r="N329" s="161"/>
      <c r="O329" s="161"/>
      <c r="P329" s="371" t="s">
        <v>436</v>
      </c>
    </row>
    <row r="330" spans="2:20" ht="20.149999999999999" customHeight="1">
      <c r="B330" s="364"/>
      <c r="C330" s="365"/>
      <c r="D330" s="365"/>
      <c r="E330" s="366"/>
      <c r="F330" s="135"/>
      <c r="G330" s="88"/>
      <c r="H330" s="88"/>
      <c r="I330" s="88"/>
      <c r="J330" s="88"/>
      <c r="K330" s="89"/>
      <c r="L330" s="163"/>
      <c r="M330" s="164"/>
      <c r="N330" s="164"/>
      <c r="O330" s="164"/>
      <c r="P330" s="372"/>
    </row>
    <row r="331" spans="2:20" ht="20.149999999999999" customHeight="1">
      <c r="B331" s="301"/>
      <c r="C331" s="323"/>
      <c r="D331" s="323"/>
      <c r="E331" s="302"/>
      <c r="F331" s="136"/>
      <c r="G331" s="91"/>
      <c r="H331" s="91"/>
      <c r="I331" s="91"/>
      <c r="J331" s="91"/>
      <c r="K331" s="92"/>
      <c r="L331" s="166"/>
      <c r="M331" s="167"/>
      <c r="N331" s="167"/>
      <c r="O331" s="167"/>
      <c r="P331" s="373"/>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49999999999999" customHeight="1"/>
    <row r="338" spans="2:20" s="17" customFormat="1" ht="20.149999999999999" customHeight="1" thickBot="1">
      <c r="B338" s="17" t="s">
        <v>177</v>
      </c>
      <c r="S338" s="18"/>
      <c r="T338" s="15"/>
    </row>
    <row r="339" spans="2:20" ht="20.149999999999999" customHeight="1">
      <c r="B339" s="299" t="s">
        <v>135</v>
      </c>
      <c r="C339" s="363"/>
      <c r="D339" s="363"/>
      <c r="E339" s="363"/>
      <c r="F339" s="300"/>
      <c r="G339" s="367" t="s">
        <v>178</v>
      </c>
      <c r="H339" s="306"/>
      <c r="I339" s="306"/>
      <c r="J339" s="306"/>
      <c r="K339" s="307"/>
      <c r="L339" s="93" t="s">
        <v>2548</v>
      </c>
      <c r="M339" s="94"/>
      <c r="N339" s="94"/>
      <c r="O339" s="94"/>
      <c r="P339" s="95"/>
    </row>
    <row r="340" spans="2:20" ht="20.149999999999999" customHeight="1">
      <c r="B340" s="364"/>
      <c r="C340" s="365"/>
      <c r="D340" s="365"/>
      <c r="E340" s="365"/>
      <c r="F340" s="366"/>
      <c r="G340" s="134" t="s">
        <v>440</v>
      </c>
      <c r="H340" s="113"/>
      <c r="I340" s="109" t="s">
        <v>2547</v>
      </c>
      <c r="J340" s="117"/>
      <c r="K340" s="117"/>
      <c r="L340" s="117"/>
      <c r="M340" s="117"/>
      <c r="N340" s="117"/>
      <c r="O340" s="117"/>
      <c r="P340" s="118"/>
    </row>
    <row r="341" spans="2:20" ht="20.149999999999999" customHeight="1">
      <c r="B341" s="364"/>
      <c r="C341" s="365"/>
      <c r="D341" s="365"/>
      <c r="E341" s="365"/>
      <c r="F341" s="366"/>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2656</v>
      </c>
      <c r="N342" s="122"/>
      <c r="O342" s="122"/>
      <c r="P342" s="123"/>
    </row>
    <row r="343" spans="2:20" ht="20.149999999999999"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0</v>
      </c>
      <c r="I345" s="28">
        <v>6</v>
      </c>
      <c r="J345" s="28">
        <v>6</v>
      </c>
      <c r="K345" s="28">
        <v>0</v>
      </c>
      <c r="L345" s="28">
        <v>0</v>
      </c>
      <c r="M345" s="28">
        <v>0</v>
      </c>
      <c r="N345" s="28">
        <v>0</v>
      </c>
      <c r="O345" s="28">
        <v>0</v>
      </c>
      <c r="P345" s="28">
        <v>0</v>
      </c>
      <c r="Q345" s="12"/>
    </row>
    <row r="346" spans="2:20" ht="20.149999999999999" customHeight="1">
      <c r="B346" s="111" t="s">
        <v>181</v>
      </c>
      <c r="C346" s="112"/>
      <c r="D346" s="112"/>
      <c r="E346" s="112"/>
      <c r="F346" s="113"/>
      <c r="G346" s="28">
        <v>0</v>
      </c>
      <c r="H346" s="28">
        <v>0</v>
      </c>
      <c r="I346" s="28">
        <v>5</v>
      </c>
      <c r="J346" s="28">
        <v>9</v>
      </c>
      <c r="K346" s="28">
        <v>0</v>
      </c>
      <c r="L346" s="28">
        <v>0</v>
      </c>
      <c r="M346" s="28">
        <v>0</v>
      </c>
      <c r="N346" s="28">
        <v>0</v>
      </c>
      <c r="O346" s="28">
        <v>0</v>
      </c>
      <c r="P346" s="28">
        <v>0</v>
      </c>
      <c r="Q346" s="12"/>
    </row>
    <row r="347" spans="2:20" ht="20.149999999999999" customHeight="1">
      <c r="B347" s="354" t="s">
        <v>182</v>
      </c>
      <c r="C347" s="355"/>
      <c r="D347" s="101" t="s">
        <v>183</v>
      </c>
      <c r="E347" s="102"/>
      <c r="F347" s="103"/>
      <c r="G347" s="28"/>
      <c r="H347" s="28"/>
      <c r="I347" s="28">
        <v>5</v>
      </c>
      <c r="J347" s="28">
        <v>4</v>
      </c>
      <c r="K347" s="28"/>
      <c r="L347" s="28"/>
      <c r="M347" s="28"/>
      <c r="N347" s="28"/>
      <c r="O347" s="28"/>
      <c r="P347" s="28"/>
      <c r="Q347" s="12"/>
    </row>
    <row r="348" spans="2:20" ht="20.149999999999999" customHeight="1">
      <c r="B348" s="356"/>
      <c r="C348" s="357"/>
      <c r="D348" s="134" t="s">
        <v>184</v>
      </c>
      <c r="E348" s="112"/>
      <c r="F348" s="113"/>
      <c r="G348" s="352"/>
      <c r="H348" s="352">
        <v>2</v>
      </c>
      <c r="I348" s="352">
        <v>3</v>
      </c>
      <c r="J348" s="352">
        <v>3</v>
      </c>
      <c r="K348" s="352"/>
      <c r="L348" s="352"/>
      <c r="M348" s="352"/>
      <c r="N348" s="352"/>
      <c r="O348" s="352"/>
      <c r="P348" s="352"/>
      <c r="Q348" s="12"/>
    </row>
    <row r="349" spans="2:20" ht="20.149999999999999" customHeight="1">
      <c r="B349" s="356"/>
      <c r="C349" s="357"/>
      <c r="D349" s="136"/>
      <c r="E349" s="91"/>
      <c r="F349" s="92"/>
      <c r="G349" s="353"/>
      <c r="H349" s="353"/>
      <c r="I349" s="353"/>
      <c r="J349" s="353"/>
      <c r="K349" s="353"/>
      <c r="L349" s="353"/>
      <c r="M349" s="353"/>
      <c r="N349" s="353"/>
      <c r="O349" s="353"/>
      <c r="P349" s="353"/>
      <c r="Q349" s="12"/>
    </row>
    <row r="350" spans="2:20" ht="20.149999999999999" customHeight="1">
      <c r="B350" s="356"/>
      <c r="C350" s="357"/>
      <c r="D350" s="134" t="s">
        <v>185</v>
      </c>
      <c r="E350" s="112"/>
      <c r="F350" s="113"/>
      <c r="G350" s="352"/>
      <c r="H350" s="352"/>
      <c r="I350" s="352">
        <v>1</v>
      </c>
      <c r="J350" s="352">
        <v>4</v>
      </c>
      <c r="K350" s="352"/>
      <c r="L350" s="352"/>
      <c r="M350" s="352"/>
      <c r="N350" s="352"/>
      <c r="O350" s="352"/>
      <c r="P350" s="352"/>
      <c r="Q350" s="12"/>
    </row>
    <row r="351" spans="2:20" ht="20.149999999999999" customHeight="1">
      <c r="B351" s="356"/>
      <c r="C351" s="357"/>
      <c r="D351" s="136"/>
      <c r="E351" s="91"/>
      <c r="F351" s="92"/>
      <c r="G351" s="353"/>
      <c r="H351" s="353"/>
      <c r="I351" s="353"/>
      <c r="J351" s="353"/>
      <c r="K351" s="353"/>
      <c r="L351" s="353"/>
      <c r="M351" s="353"/>
      <c r="N351" s="353"/>
      <c r="O351" s="353"/>
      <c r="P351" s="353"/>
      <c r="Q351" s="12"/>
    </row>
    <row r="352" spans="2:20" ht="20.149999999999999" customHeight="1">
      <c r="B352" s="356"/>
      <c r="C352" s="357"/>
      <c r="D352" s="134" t="s">
        <v>186</v>
      </c>
      <c r="E352" s="112"/>
      <c r="F352" s="113"/>
      <c r="G352" s="352"/>
      <c r="H352" s="352"/>
      <c r="I352" s="352"/>
      <c r="J352" s="352">
        <v>4</v>
      </c>
      <c r="K352" s="352">
        <v>1</v>
      </c>
      <c r="L352" s="352">
        <v>1</v>
      </c>
      <c r="M352" s="352">
        <v>1</v>
      </c>
      <c r="N352" s="352"/>
      <c r="O352" s="352">
        <v>1</v>
      </c>
      <c r="P352" s="352"/>
      <c r="Q352" s="12"/>
    </row>
    <row r="353" spans="1:20" ht="20.149999999999999" customHeight="1">
      <c r="B353" s="356"/>
      <c r="C353" s="357"/>
      <c r="D353" s="136"/>
      <c r="E353" s="91"/>
      <c r="F353" s="92"/>
      <c r="G353" s="353"/>
      <c r="H353" s="353"/>
      <c r="I353" s="353"/>
      <c r="J353" s="353"/>
      <c r="K353" s="353"/>
      <c r="L353" s="353"/>
      <c r="M353" s="353"/>
      <c r="N353" s="353"/>
      <c r="O353" s="353"/>
      <c r="P353" s="353"/>
      <c r="Q353" s="12"/>
    </row>
    <row r="354" spans="1:20" ht="20.149999999999999" customHeight="1">
      <c r="B354" s="358"/>
      <c r="C354" s="359"/>
      <c r="D354" s="101" t="s">
        <v>187</v>
      </c>
      <c r="E354" s="102"/>
      <c r="F354" s="103"/>
      <c r="G354" s="28">
        <v>1</v>
      </c>
      <c r="H354" s="28"/>
      <c r="I354" s="28">
        <v>4</v>
      </c>
      <c r="J354" s="28">
        <v>1</v>
      </c>
      <c r="K354" s="28"/>
      <c r="L354" s="28"/>
      <c r="M354" s="28"/>
      <c r="N354" s="28"/>
      <c r="O354" s="28"/>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8" t="s">
        <v>191</v>
      </c>
      <c r="C359" s="237"/>
      <c r="D359" s="237"/>
      <c r="E359" s="237"/>
      <c r="F359" s="349" t="s">
        <v>2556</v>
      </c>
      <c r="G359" s="350"/>
      <c r="H359" s="350"/>
      <c r="I359" s="350"/>
      <c r="J359" s="350"/>
      <c r="K359" s="350"/>
      <c r="L359" s="350"/>
      <c r="M359" s="350"/>
      <c r="N359" s="350"/>
      <c r="O359" s="350"/>
      <c r="P359" s="351"/>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2552</v>
      </c>
      <c r="H364" s="346" t="s">
        <v>461</v>
      </c>
      <c r="I364" s="340"/>
      <c r="J364" s="340"/>
      <c r="K364" s="340"/>
      <c r="L364" s="340"/>
      <c r="M364" s="340"/>
      <c r="N364" s="340"/>
      <c r="O364" s="340"/>
      <c r="P364" s="347"/>
      <c r="S364" s="15" t="str">
        <f>IF($F$361=MST!$CF$7,IF(AND($G$363="",$G$364="",$G$365=""),"未記入",""),"")</f>
        <v/>
      </c>
    </row>
    <row r="365" spans="1:20" ht="20.149999999999999" customHeight="1">
      <c r="B365" s="186"/>
      <c r="C365" s="130"/>
      <c r="D365" s="130"/>
      <c r="E365" s="130"/>
      <c r="F365" s="171"/>
      <c r="G365" s="14" t="s">
        <v>2552</v>
      </c>
      <c r="H365" s="345"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2"/>
      <c r="C375" s="343"/>
      <c r="D375" s="343"/>
      <c r="E375" s="343"/>
      <c r="F375" s="343"/>
      <c r="G375" s="343"/>
      <c r="H375" s="344"/>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2622</v>
      </c>
      <c r="J376" s="108"/>
      <c r="K376" s="108"/>
      <c r="L376" s="108"/>
      <c r="M376" s="109" t="s">
        <v>2660</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16.23</v>
      </c>
      <c r="J378" s="117"/>
      <c r="K378" s="117"/>
      <c r="L378" s="55" t="s">
        <v>471</v>
      </c>
      <c r="M378" s="109">
        <v>16.23</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49999999999999"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49999999999999"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49999999999999" customHeight="1">
      <c r="B382" s="111" t="s">
        <v>203</v>
      </c>
      <c r="C382" s="112"/>
      <c r="D382" s="113"/>
      <c r="E382" s="101" t="s">
        <v>214</v>
      </c>
      <c r="F382" s="102"/>
      <c r="G382" s="102"/>
      <c r="H382" s="103"/>
      <c r="I382" s="109">
        <v>0</v>
      </c>
      <c r="J382" s="117"/>
      <c r="K382" s="117"/>
      <c r="L382" s="50" t="s">
        <v>480</v>
      </c>
      <c r="M382" s="109">
        <v>3150000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39" t="s">
        <v>204</v>
      </c>
      <c r="C384" s="97"/>
      <c r="D384" s="97"/>
      <c r="E384" s="97"/>
      <c r="F384" s="97"/>
      <c r="G384" s="97"/>
      <c r="H384" s="267"/>
      <c r="I384" s="109">
        <v>302737</v>
      </c>
      <c r="J384" s="117"/>
      <c r="K384" s="117"/>
      <c r="L384" s="50" t="s">
        <v>480</v>
      </c>
      <c r="M384" s="109">
        <v>250237</v>
      </c>
      <c r="N384" s="117"/>
      <c r="O384" s="117"/>
      <c r="P384" s="37" t="s">
        <v>480</v>
      </c>
    </row>
    <row r="385" spans="2:20" ht="20.149999999999999" customHeight="1">
      <c r="B385" s="258"/>
      <c r="C385" s="101" t="s">
        <v>205</v>
      </c>
      <c r="D385" s="102"/>
      <c r="E385" s="102"/>
      <c r="F385" s="102"/>
      <c r="G385" s="102"/>
      <c r="H385" s="103"/>
      <c r="I385" s="109">
        <v>105000</v>
      </c>
      <c r="J385" s="117"/>
      <c r="K385" s="117"/>
      <c r="L385" s="50" t="s">
        <v>480</v>
      </c>
      <c r="M385" s="109">
        <v>52500</v>
      </c>
      <c r="N385" s="117"/>
      <c r="O385" s="117"/>
      <c r="P385" s="37" t="s">
        <v>480</v>
      </c>
    </row>
    <row r="386" spans="2:20" ht="20.149999999999999" customHeight="1">
      <c r="B386" s="186"/>
      <c r="C386" s="338" t="s">
        <v>207</v>
      </c>
      <c r="D386" s="137" t="s">
        <v>206</v>
      </c>
      <c r="E386" s="340"/>
      <c r="F386" s="340"/>
      <c r="G386" s="340"/>
      <c r="H386" s="138"/>
      <c r="I386" s="109">
        <v>21837</v>
      </c>
      <c r="J386" s="117"/>
      <c r="K386" s="117"/>
      <c r="L386" s="50" t="s">
        <v>480</v>
      </c>
      <c r="M386" s="109">
        <v>21837</v>
      </c>
      <c r="N386" s="117"/>
      <c r="O386" s="117"/>
      <c r="P386" s="37" t="s">
        <v>480</v>
      </c>
    </row>
    <row r="387" spans="2:20" ht="20.149999999999999" customHeight="1">
      <c r="B387" s="186"/>
      <c r="C387" s="338"/>
      <c r="D387" s="338" t="s">
        <v>208</v>
      </c>
      <c r="E387" s="101" t="s">
        <v>216</v>
      </c>
      <c r="F387" s="102"/>
      <c r="G387" s="102"/>
      <c r="H387" s="103"/>
      <c r="I387" s="109">
        <v>36300</v>
      </c>
      <c r="J387" s="117"/>
      <c r="K387" s="117"/>
      <c r="L387" s="50" t="s">
        <v>480</v>
      </c>
      <c r="M387" s="109">
        <v>36300</v>
      </c>
      <c r="N387" s="117"/>
      <c r="O387" s="117"/>
      <c r="P387" s="37" t="s">
        <v>480</v>
      </c>
    </row>
    <row r="388" spans="2:20" ht="20.149999999999999" customHeight="1">
      <c r="B388" s="186"/>
      <c r="C388" s="338"/>
      <c r="D388" s="338"/>
      <c r="E388" s="101" t="s">
        <v>217</v>
      </c>
      <c r="F388" s="102"/>
      <c r="G388" s="102"/>
      <c r="H388" s="103"/>
      <c r="I388" s="109">
        <v>117700</v>
      </c>
      <c r="J388" s="117"/>
      <c r="K388" s="117"/>
      <c r="L388" s="50" t="s">
        <v>480</v>
      </c>
      <c r="M388" s="109">
        <v>117700</v>
      </c>
      <c r="N388" s="117"/>
      <c r="O388" s="117"/>
      <c r="P388" s="37" t="s">
        <v>480</v>
      </c>
    </row>
    <row r="389" spans="2:20" ht="20.149999999999999" customHeight="1">
      <c r="B389" s="186"/>
      <c r="C389" s="338"/>
      <c r="D389" s="338"/>
      <c r="E389" s="101" t="s">
        <v>218</v>
      </c>
      <c r="F389" s="102"/>
      <c r="G389" s="102"/>
      <c r="H389" s="103"/>
      <c r="I389" s="109">
        <v>21900</v>
      </c>
      <c r="J389" s="117"/>
      <c r="K389" s="117"/>
      <c r="L389" s="50" t="s">
        <v>480</v>
      </c>
      <c r="M389" s="109">
        <v>21900</v>
      </c>
      <c r="N389" s="117"/>
      <c r="O389" s="117"/>
      <c r="P389" s="37" t="s">
        <v>480</v>
      </c>
    </row>
    <row r="390" spans="2:20" ht="20.149999999999999" customHeight="1">
      <c r="B390" s="186"/>
      <c r="C390" s="338"/>
      <c r="D390" s="338"/>
      <c r="E390" s="101" t="s">
        <v>219</v>
      </c>
      <c r="F390" s="102"/>
      <c r="G390" s="102"/>
      <c r="H390" s="103"/>
      <c r="I390" s="109" t="s">
        <v>2623</v>
      </c>
      <c r="J390" s="117"/>
      <c r="K390" s="117"/>
      <c r="L390" s="50" t="s">
        <v>480</v>
      </c>
      <c r="M390" s="109" t="s">
        <v>2623</v>
      </c>
      <c r="N390" s="117"/>
      <c r="O390" s="117"/>
      <c r="P390" s="37" t="s">
        <v>480</v>
      </c>
    </row>
    <row r="391" spans="2:20" ht="20.149999999999999" customHeight="1">
      <c r="B391" s="186"/>
      <c r="C391" s="338"/>
      <c r="D391" s="338"/>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2624</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2625</v>
      </c>
      <c r="H400" s="268"/>
      <c r="I400" s="268"/>
      <c r="J400" s="268"/>
      <c r="K400" s="268"/>
      <c r="L400" s="268"/>
      <c r="M400" s="268"/>
      <c r="N400" s="268"/>
      <c r="O400" s="268"/>
      <c r="P400" s="269"/>
    </row>
    <row r="401" spans="2:20" ht="120" customHeight="1">
      <c r="B401" s="303" t="s">
        <v>217</v>
      </c>
      <c r="C401" s="102"/>
      <c r="D401" s="102"/>
      <c r="E401" s="102"/>
      <c r="F401" s="103"/>
      <c r="G401" s="121" t="s">
        <v>2626</v>
      </c>
      <c r="H401" s="268"/>
      <c r="I401" s="268"/>
      <c r="J401" s="268"/>
      <c r="K401" s="268"/>
      <c r="L401" s="268"/>
      <c r="M401" s="268"/>
      <c r="N401" s="268"/>
      <c r="O401" s="268"/>
      <c r="P401" s="269"/>
    </row>
    <row r="402" spans="2:20" ht="120" customHeight="1">
      <c r="B402" s="303" t="s">
        <v>216</v>
      </c>
      <c r="C402" s="102"/>
      <c r="D402" s="102"/>
      <c r="E402" s="102"/>
      <c r="F402" s="103"/>
      <c r="G402" s="121" t="s">
        <v>2628</v>
      </c>
      <c r="H402" s="268"/>
      <c r="I402" s="268"/>
      <c r="J402" s="268"/>
      <c r="K402" s="268"/>
      <c r="L402" s="268"/>
      <c r="M402" s="268"/>
      <c r="N402" s="268"/>
      <c r="O402" s="268"/>
      <c r="P402" s="269"/>
    </row>
    <row r="403" spans="2:20" ht="120" customHeight="1">
      <c r="B403" s="303" t="s">
        <v>219</v>
      </c>
      <c r="C403" s="102"/>
      <c r="D403" s="102"/>
      <c r="E403" s="102"/>
      <c r="F403" s="103"/>
      <c r="G403" s="121" t="s">
        <v>2627</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2629</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2561</v>
      </c>
      <c r="K411" s="122"/>
      <c r="L411" s="122"/>
      <c r="M411" s="122"/>
      <c r="N411" s="122"/>
      <c r="O411" s="122"/>
      <c r="P411" s="123"/>
    </row>
    <row r="412" spans="2:20" ht="120" customHeight="1">
      <c r="B412" s="111" t="s">
        <v>564</v>
      </c>
      <c r="C412" s="112"/>
      <c r="D412" s="112"/>
      <c r="E412" s="112"/>
      <c r="F412" s="112"/>
      <c r="G412" s="112"/>
      <c r="H412" s="112"/>
      <c r="I412" s="113"/>
      <c r="J412" s="145" t="s">
        <v>2630</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2631</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2632</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2633</v>
      </c>
      <c r="K423" s="105"/>
      <c r="L423" s="105"/>
      <c r="M423" s="105"/>
      <c r="N423" s="105"/>
      <c r="O423" s="106"/>
      <c r="P423" s="107"/>
    </row>
    <row r="424" spans="1:20" ht="180" customHeight="1">
      <c r="B424" s="190"/>
      <c r="C424" s="191"/>
      <c r="D424" s="101" t="s">
        <v>237</v>
      </c>
      <c r="E424" s="102"/>
      <c r="F424" s="102"/>
      <c r="G424" s="102"/>
      <c r="H424" s="102"/>
      <c r="I424" s="103"/>
      <c r="J424" s="131" t="s">
        <v>2634</v>
      </c>
      <c r="K424" s="105"/>
      <c r="L424" s="105"/>
      <c r="M424" s="105"/>
      <c r="N424" s="105"/>
      <c r="O424" s="106"/>
      <c r="P424" s="107"/>
    </row>
    <row r="425" spans="1:20" ht="40" customHeight="1">
      <c r="B425" s="190" t="s">
        <v>234</v>
      </c>
      <c r="C425" s="191"/>
      <c r="D425" s="109" t="s">
        <v>2562</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2563</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16</v>
      </c>
      <c r="I431" s="94"/>
      <c r="J431" s="94"/>
      <c r="K431" s="94"/>
      <c r="L431" s="94"/>
      <c r="M431" s="94"/>
      <c r="N431" s="94"/>
      <c r="O431" s="94"/>
      <c r="P431" s="49" t="s">
        <v>476</v>
      </c>
    </row>
    <row r="432" spans="1:20" ht="20.149999999999999" customHeight="1">
      <c r="B432" s="301"/>
      <c r="C432" s="302"/>
      <c r="D432" s="130" t="s">
        <v>245</v>
      </c>
      <c r="E432" s="130"/>
      <c r="F432" s="130"/>
      <c r="G432" s="130"/>
      <c r="H432" s="109">
        <v>39</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1</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12</v>
      </c>
      <c r="I435" s="117"/>
      <c r="J435" s="117"/>
      <c r="K435" s="117"/>
      <c r="L435" s="117"/>
      <c r="M435" s="117"/>
      <c r="N435" s="117"/>
      <c r="O435" s="117"/>
      <c r="P435" s="37" t="s">
        <v>478</v>
      </c>
    </row>
    <row r="436" spans="2:16" ht="20.149999999999999" customHeight="1">
      <c r="B436" s="186"/>
      <c r="C436" s="130"/>
      <c r="D436" s="130" t="s">
        <v>249</v>
      </c>
      <c r="E436" s="130"/>
      <c r="F436" s="130"/>
      <c r="G436" s="130"/>
      <c r="H436" s="109">
        <v>41</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3</v>
      </c>
      <c r="I438" s="117"/>
      <c r="J438" s="117"/>
      <c r="K438" s="117"/>
      <c r="L438" s="117"/>
      <c r="M438" s="117"/>
      <c r="N438" s="117"/>
      <c r="O438" s="117"/>
      <c r="P438" s="37" t="s">
        <v>478</v>
      </c>
    </row>
    <row r="439" spans="2:16" ht="20.149999999999999" customHeight="1">
      <c r="B439" s="287"/>
      <c r="C439" s="288"/>
      <c r="D439" s="130" t="s">
        <v>252</v>
      </c>
      <c r="E439" s="130"/>
      <c r="F439" s="130"/>
      <c r="G439" s="130"/>
      <c r="H439" s="109">
        <v>11</v>
      </c>
      <c r="I439" s="117"/>
      <c r="J439" s="117"/>
      <c r="K439" s="117"/>
      <c r="L439" s="117"/>
      <c r="M439" s="117"/>
      <c r="N439" s="117"/>
      <c r="O439" s="117"/>
      <c r="P439" s="37" t="s">
        <v>478</v>
      </c>
    </row>
    <row r="440" spans="2:16" ht="20.149999999999999" customHeight="1">
      <c r="B440" s="287"/>
      <c r="C440" s="288"/>
      <c r="D440" s="130" t="s">
        <v>253</v>
      </c>
      <c r="E440" s="130"/>
      <c r="F440" s="130"/>
      <c r="G440" s="130"/>
      <c r="H440" s="109">
        <v>10</v>
      </c>
      <c r="I440" s="117"/>
      <c r="J440" s="117"/>
      <c r="K440" s="117"/>
      <c r="L440" s="117"/>
      <c r="M440" s="117"/>
      <c r="N440" s="117"/>
      <c r="O440" s="117"/>
      <c r="P440" s="37" t="s">
        <v>478</v>
      </c>
    </row>
    <row r="441" spans="2:16" ht="20.149999999999999" customHeight="1">
      <c r="B441" s="287"/>
      <c r="C441" s="288"/>
      <c r="D441" s="130" t="s">
        <v>254</v>
      </c>
      <c r="E441" s="130"/>
      <c r="F441" s="130"/>
      <c r="G441" s="130"/>
      <c r="H441" s="109">
        <v>14</v>
      </c>
      <c r="I441" s="117"/>
      <c r="J441" s="117"/>
      <c r="K441" s="117"/>
      <c r="L441" s="117"/>
      <c r="M441" s="117"/>
      <c r="N441" s="117"/>
      <c r="O441" s="117"/>
      <c r="P441" s="37" t="s">
        <v>478</v>
      </c>
    </row>
    <row r="442" spans="2:16" ht="20.149999999999999" customHeight="1">
      <c r="B442" s="287"/>
      <c r="C442" s="288"/>
      <c r="D442" s="130" t="s">
        <v>255</v>
      </c>
      <c r="E442" s="130"/>
      <c r="F442" s="130"/>
      <c r="G442" s="130"/>
      <c r="H442" s="109">
        <v>5</v>
      </c>
      <c r="I442" s="117"/>
      <c r="J442" s="117"/>
      <c r="K442" s="117"/>
      <c r="L442" s="117"/>
      <c r="M442" s="117"/>
      <c r="N442" s="117"/>
      <c r="O442" s="117"/>
      <c r="P442" s="37" t="s">
        <v>478</v>
      </c>
    </row>
    <row r="443" spans="2:16" ht="20.149999999999999" customHeight="1">
      <c r="B443" s="287"/>
      <c r="C443" s="288"/>
      <c r="D443" s="130" t="s">
        <v>256</v>
      </c>
      <c r="E443" s="130"/>
      <c r="F443" s="130"/>
      <c r="G443" s="130"/>
      <c r="H443" s="109">
        <v>7</v>
      </c>
      <c r="I443" s="117"/>
      <c r="J443" s="117"/>
      <c r="K443" s="117"/>
      <c r="L443" s="117"/>
      <c r="M443" s="117"/>
      <c r="N443" s="117"/>
      <c r="O443" s="117"/>
      <c r="P443" s="37" t="s">
        <v>478</v>
      </c>
    </row>
    <row r="444" spans="2:16" ht="20.149999999999999" customHeight="1">
      <c r="B444" s="289"/>
      <c r="C444" s="290"/>
      <c r="D444" s="130" t="s">
        <v>257</v>
      </c>
      <c r="E444" s="130"/>
      <c r="F444" s="130"/>
      <c r="G444" s="130"/>
      <c r="H444" s="109">
        <v>5</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5</v>
      </c>
      <c r="I445" s="117"/>
      <c r="J445" s="117"/>
      <c r="K445" s="117"/>
      <c r="L445" s="117"/>
      <c r="M445" s="117"/>
      <c r="N445" s="117"/>
      <c r="O445" s="117"/>
      <c r="P445" s="37" t="s">
        <v>478</v>
      </c>
    </row>
    <row r="446" spans="2:16" ht="20.149999999999999" customHeight="1">
      <c r="B446" s="186"/>
      <c r="C446" s="130"/>
      <c r="D446" s="130" t="s">
        <v>259</v>
      </c>
      <c r="E446" s="130"/>
      <c r="F446" s="130"/>
      <c r="G446" s="130"/>
      <c r="H446" s="109">
        <v>8</v>
      </c>
      <c r="I446" s="117"/>
      <c r="J446" s="117"/>
      <c r="K446" s="117"/>
      <c r="L446" s="117"/>
      <c r="M446" s="117"/>
      <c r="N446" s="117"/>
      <c r="O446" s="117"/>
      <c r="P446" s="37" t="s">
        <v>478</v>
      </c>
    </row>
    <row r="447" spans="2:16" ht="20.149999999999999" customHeight="1">
      <c r="B447" s="186"/>
      <c r="C447" s="130"/>
      <c r="D447" s="130" t="s">
        <v>260</v>
      </c>
      <c r="E447" s="130"/>
      <c r="F447" s="130"/>
      <c r="G447" s="130"/>
      <c r="H447" s="109">
        <v>39</v>
      </c>
      <c r="I447" s="117"/>
      <c r="J447" s="117"/>
      <c r="K447" s="117"/>
      <c r="L447" s="117"/>
      <c r="M447" s="117"/>
      <c r="N447" s="117"/>
      <c r="O447" s="117"/>
      <c r="P447" s="37" t="s">
        <v>478</v>
      </c>
    </row>
    <row r="448" spans="2:16" ht="20.149999999999999" customHeight="1">
      <c r="B448" s="186"/>
      <c r="C448" s="130"/>
      <c r="D448" s="130" t="s">
        <v>261</v>
      </c>
      <c r="E448" s="130"/>
      <c r="F448" s="130"/>
      <c r="G448" s="130"/>
      <c r="H448" s="109">
        <v>3</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88.7</v>
      </c>
      <c r="I453" s="94"/>
      <c r="J453" s="94"/>
      <c r="K453" s="94"/>
      <c r="L453" s="94"/>
      <c r="M453" s="94"/>
      <c r="N453" s="94"/>
      <c r="O453" s="94"/>
      <c r="P453" s="49" t="s">
        <v>484</v>
      </c>
    </row>
    <row r="454" spans="2:20" ht="20.149999999999999" customHeight="1">
      <c r="B454" s="186" t="s">
        <v>266</v>
      </c>
      <c r="C454" s="130"/>
      <c r="D454" s="130"/>
      <c r="E454" s="130"/>
      <c r="F454" s="130"/>
      <c r="G454" s="130"/>
      <c r="H454" s="109">
        <v>55</v>
      </c>
      <c r="I454" s="117"/>
      <c r="J454" s="117"/>
      <c r="K454" s="117"/>
      <c r="L454" s="117"/>
      <c r="M454" s="117"/>
      <c r="N454" s="117"/>
      <c r="O454" s="117"/>
      <c r="P454" s="37" t="s">
        <v>476</v>
      </c>
    </row>
    <row r="455" spans="2:20" ht="20.149999999999999" customHeight="1">
      <c r="B455" s="186" t="s">
        <v>267</v>
      </c>
      <c r="C455" s="130"/>
      <c r="D455" s="130"/>
      <c r="E455" s="130"/>
      <c r="F455" s="130"/>
      <c r="G455" s="130"/>
      <c r="H455" s="109">
        <v>98.2</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1</v>
      </c>
      <c r="I460" s="94"/>
      <c r="J460" s="94"/>
      <c r="K460" s="94"/>
      <c r="L460" s="94"/>
      <c r="M460" s="94"/>
      <c r="N460" s="94"/>
      <c r="O460" s="94"/>
      <c r="P460" s="49" t="s">
        <v>478</v>
      </c>
    </row>
    <row r="461" spans="2:20" ht="20.149999999999999" customHeight="1">
      <c r="B461" s="283"/>
      <c r="C461" s="284"/>
      <c r="D461" s="284"/>
      <c r="E461" s="130" t="s">
        <v>276</v>
      </c>
      <c r="F461" s="130"/>
      <c r="G461" s="130"/>
      <c r="H461" s="109">
        <v>2</v>
      </c>
      <c r="I461" s="117"/>
      <c r="J461" s="117"/>
      <c r="K461" s="117"/>
      <c r="L461" s="117"/>
      <c r="M461" s="117"/>
      <c r="N461" s="117"/>
      <c r="O461" s="117"/>
      <c r="P461" s="37" t="s">
        <v>478</v>
      </c>
    </row>
    <row r="462" spans="2:20" ht="20.149999999999999" customHeight="1">
      <c r="B462" s="283"/>
      <c r="C462" s="284"/>
      <c r="D462" s="284"/>
      <c r="E462" s="130" t="s">
        <v>277</v>
      </c>
      <c r="F462" s="130"/>
      <c r="G462" s="130"/>
      <c r="H462" s="109">
        <v>5</v>
      </c>
      <c r="I462" s="117"/>
      <c r="J462" s="117"/>
      <c r="K462" s="117"/>
      <c r="L462" s="117"/>
      <c r="M462" s="117"/>
      <c r="N462" s="117"/>
      <c r="O462" s="117"/>
      <c r="P462" s="37" t="s">
        <v>478</v>
      </c>
    </row>
    <row r="463" spans="2:20" ht="20.149999999999999" customHeight="1">
      <c r="B463" s="283"/>
      <c r="C463" s="284"/>
      <c r="D463" s="284"/>
      <c r="E463" s="130" t="s">
        <v>414</v>
      </c>
      <c r="F463" s="130"/>
      <c r="G463" s="130"/>
      <c r="H463" s="109">
        <v>7</v>
      </c>
      <c r="I463" s="117"/>
      <c r="J463" s="117"/>
      <c r="K463" s="117"/>
      <c r="L463" s="117"/>
      <c r="M463" s="117"/>
      <c r="N463" s="117"/>
      <c r="O463" s="117"/>
      <c r="P463" s="37" t="s">
        <v>478</v>
      </c>
    </row>
    <row r="464" spans="2:20" ht="20.149999999999999" customHeight="1">
      <c r="B464" s="283"/>
      <c r="C464" s="284"/>
      <c r="D464" s="284"/>
      <c r="E464" s="130" t="s">
        <v>71</v>
      </c>
      <c r="F464" s="130"/>
      <c r="G464" s="130"/>
      <c r="H464" s="109">
        <v>2</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10</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2635</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2592</v>
      </c>
      <c r="I475" s="268"/>
      <c r="J475" s="268"/>
      <c r="K475" s="268"/>
      <c r="L475" s="268"/>
      <c r="M475" s="268"/>
      <c r="N475" s="268"/>
      <c r="O475" s="268"/>
      <c r="P475" s="269"/>
    </row>
    <row r="476" spans="1:20" ht="20.149999999999999" customHeight="1">
      <c r="B476" s="280"/>
      <c r="C476" s="101" t="s">
        <v>14</v>
      </c>
      <c r="D476" s="102"/>
      <c r="E476" s="102"/>
      <c r="F476" s="102"/>
      <c r="G476" s="103"/>
      <c r="H476" s="217" t="s">
        <v>2571</v>
      </c>
      <c r="I476" s="132"/>
      <c r="J476" s="35" t="s">
        <v>468</v>
      </c>
      <c r="K476" s="132" t="s">
        <v>2596</v>
      </c>
      <c r="L476" s="132"/>
      <c r="M476" s="35" t="s">
        <v>468</v>
      </c>
      <c r="N476" s="132" t="s">
        <v>2598</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2568</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2564</v>
      </c>
      <c r="I482" s="268"/>
      <c r="J482" s="268"/>
      <c r="K482" s="268"/>
      <c r="L482" s="268"/>
      <c r="M482" s="268"/>
      <c r="N482" s="268"/>
      <c r="O482" s="268"/>
      <c r="P482" s="269"/>
    </row>
    <row r="483" spans="2:16" ht="20.149999999999999" customHeight="1">
      <c r="B483" s="273"/>
      <c r="C483" s="101" t="s">
        <v>14</v>
      </c>
      <c r="D483" s="102"/>
      <c r="E483" s="102"/>
      <c r="F483" s="102"/>
      <c r="G483" s="103"/>
      <c r="H483" s="217" t="s">
        <v>2565</v>
      </c>
      <c r="I483" s="132"/>
      <c r="J483" s="35" t="s">
        <v>468</v>
      </c>
      <c r="K483" s="132" t="s">
        <v>2566</v>
      </c>
      <c r="L483" s="132"/>
      <c r="M483" s="35" t="s">
        <v>468</v>
      </c>
      <c r="N483" s="132" t="s">
        <v>2567</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2569</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2590</v>
      </c>
      <c r="I489" s="268"/>
      <c r="J489" s="268"/>
      <c r="K489" s="268"/>
      <c r="L489" s="268"/>
      <c r="M489" s="268"/>
      <c r="N489" s="268"/>
      <c r="O489" s="268"/>
      <c r="P489" s="269"/>
    </row>
    <row r="490" spans="2:16" ht="20.149999999999999" customHeight="1">
      <c r="B490" s="273"/>
      <c r="C490" s="101" t="s">
        <v>14</v>
      </c>
      <c r="D490" s="102"/>
      <c r="E490" s="102"/>
      <c r="F490" s="102"/>
      <c r="G490" s="103"/>
      <c r="H490" s="217" t="s">
        <v>2571</v>
      </c>
      <c r="I490" s="132"/>
      <c r="J490" s="35" t="s">
        <v>468</v>
      </c>
      <c r="K490" s="132" t="s">
        <v>2572</v>
      </c>
      <c r="L490" s="132"/>
      <c r="M490" s="35" t="s">
        <v>468</v>
      </c>
      <c r="N490" s="132" t="s">
        <v>2573</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2569</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2570</v>
      </c>
      <c r="I496" s="268"/>
      <c r="J496" s="268"/>
      <c r="K496" s="268"/>
      <c r="L496" s="268"/>
      <c r="M496" s="268"/>
      <c r="N496" s="268"/>
      <c r="O496" s="268"/>
      <c r="P496" s="269"/>
    </row>
    <row r="497" spans="2:20" ht="20.149999999999999" customHeight="1">
      <c r="B497" s="273"/>
      <c r="C497" s="101" t="s">
        <v>14</v>
      </c>
      <c r="D497" s="102"/>
      <c r="E497" s="102"/>
      <c r="F497" s="102"/>
      <c r="G497" s="103"/>
      <c r="H497" s="217" t="s">
        <v>2571</v>
      </c>
      <c r="I497" s="132"/>
      <c r="J497" s="35" t="s">
        <v>468</v>
      </c>
      <c r="K497" s="132" t="s">
        <v>2572</v>
      </c>
      <c r="L497" s="132"/>
      <c r="M497" s="35" t="s">
        <v>468</v>
      </c>
      <c r="N497" s="132" t="s">
        <v>2573</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2569</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2574</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2575</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2576</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2576</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2577</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2577</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2578</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6" zoomScaleNormal="85" zoomScaleSheetLayoutView="100" workbookViewId="0">
      <selection activeCell="J50" sqref="J50:L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t="s">
        <v>2359</v>
      </c>
      <c r="I4" s="495"/>
      <c r="J4" s="496"/>
      <c r="K4" s="497"/>
      <c r="L4" s="497"/>
      <c r="M4" s="496"/>
      <c r="N4" s="497"/>
      <c r="O4" s="497"/>
      <c r="P4" s="497"/>
      <c r="Q4" s="497"/>
      <c r="R4" s="65"/>
      <c r="S4" s="25"/>
      <c r="T4" s="12"/>
    </row>
    <row r="5" spans="1:23" ht="50.15" customHeight="1">
      <c r="B5" s="525"/>
      <c r="C5" s="504" t="s">
        <v>308</v>
      </c>
      <c r="D5" s="504"/>
      <c r="E5" s="504"/>
      <c r="F5" s="504"/>
      <c r="G5" s="504"/>
      <c r="H5" s="494" t="s">
        <v>2359</v>
      </c>
      <c r="I5" s="495"/>
      <c r="J5" s="496"/>
      <c r="K5" s="497"/>
      <c r="L5" s="497"/>
      <c r="M5" s="496"/>
      <c r="N5" s="497"/>
      <c r="O5" s="497"/>
      <c r="P5" s="497"/>
      <c r="Q5" s="497"/>
      <c r="R5" s="65"/>
      <c r="S5" s="25"/>
    </row>
    <row r="6" spans="1:23" ht="50.15" customHeight="1">
      <c r="B6" s="525"/>
      <c r="C6" s="504" t="s">
        <v>309</v>
      </c>
      <c r="D6" s="504"/>
      <c r="E6" s="504"/>
      <c r="F6" s="504"/>
      <c r="G6" s="504"/>
      <c r="H6" s="494" t="s">
        <v>2359</v>
      </c>
      <c r="I6" s="495"/>
      <c r="J6" s="496"/>
      <c r="K6" s="497"/>
      <c r="L6" s="497"/>
      <c r="M6" s="496"/>
      <c r="N6" s="497"/>
      <c r="O6" s="497"/>
      <c r="P6" s="497"/>
      <c r="Q6" s="497"/>
      <c r="R6" s="65"/>
      <c r="S6" s="25"/>
    </row>
    <row r="7" spans="1:23" ht="50.15" customHeight="1">
      <c r="B7" s="525"/>
      <c r="C7" s="504" t="s">
        <v>310</v>
      </c>
      <c r="D7" s="504"/>
      <c r="E7" s="504"/>
      <c r="F7" s="504"/>
      <c r="G7" s="504"/>
      <c r="H7" s="494" t="s">
        <v>2359</v>
      </c>
      <c r="I7" s="495"/>
      <c r="J7" s="496"/>
      <c r="K7" s="497"/>
      <c r="L7" s="497"/>
      <c r="M7" s="496"/>
      <c r="N7" s="497"/>
      <c r="O7" s="497"/>
      <c r="P7" s="497"/>
      <c r="Q7" s="497"/>
      <c r="R7" s="65"/>
      <c r="S7" s="25"/>
    </row>
    <row r="8" spans="1:23" ht="50.15" customHeight="1">
      <c r="B8" s="525"/>
      <c r="C8" s="504" t="s">
        <v>311</v>
      </c>
      <c r="D8" s="504"/>
      <c r="E8" s="504"/>
      <c r="F8" s="504"/>
      <c r="G8" s="504"/>
      <c r="H8" s="494" t="s">
        <v>2359</v>
      </c>
      <c r="I8" s="495"/>
      <c r="J8" s="496"/>
      <c r="K8" s="497"/>
      <c r="L8" s="497"/>
      <c r="M8" s="496"/>
      <c r="N8" s="497"/>
      <c r="O8" s="497"/>
      <c r="P8" s="497"/>
      <c r="Q8" s="497"/>
      <c r="R8" s="65"/>
      <c r="S8" s="25"/>
    </row>
    <row r="9" spans="1:23" ht="50.15" customHeight="1">
      <c r="B9" s="525"/>
      <c r="C9" s="504" t="s">
        <v>312</v>
      </c>
      <c r="D9" s="504"/>
      <c r="E9" s="504"/>
      <c r="F9" s="504"/>
      <c r="G9" s="504"/>
      <c r="H9" s="494" t="s">
        <v>2358</v>
      </c>
      <c r="I9" s="495"/>
      <c r="J9" s="496" t="s">
        <v>2582</v>
      </c>
      <c r="K9" s="497"/>
      <c r="L9" s="497"/>
      <c r="M9" s="496" t="s">
        <v>2583</v>
      </c>
      <c r="N9" s="497"/>
      <c r="O9" s="497"/>
      <c r="P9" s="497"/>
      <c r="Q9" s="497"/>
      <c r="R9" s="65"/>
      <c r="S9" s="25"/>
    </row>
    <row r="10" spans="1:23" ht="50.15" customHeight="1">
      <c r="B10" s="525"/>
      <c r="C10" s="504" t="s">
        <v>313</v>
      </c>
      <c r="D10" s="504"/>
      <c r="E10" s="504"/>
      <c r="F10" s="504"/>
      <c r="G10" s="504"/>
      <c r="H10" s="494" t="s">
        <v>2359</v>
      </c>
      <c r="I10" s="495"/>
      <c r="J10" s="496"/>
      <c r="K10" s="497"/>
      <c r="L10" s="497"/>
      <c r="M10" s="496"/>
      <c r="N10" s="497"/>
      <c r="O10" s="497"/>
      <c r="P10" s="497"/>
      <c r="Q10" s="497"/>
      <c r="R10" s="65"/>
      <c r="S10" s="25"/>
    </row>
    <row r="11" spans="1:23" ht="50.15" customHeight="1">
      <c r="B11" s="525"/>
      <c r="C11" s="504" t="s">
        <v>314</v>
      </c>
      <c r="D11" s="504"/>
      <c r="E11" s="504"/>
      <c r="F11" s="504"/>
      <c r="G11" s="504"/>
      <c r="H11" s="494" t="s">
        <v>2358</v>
      </c>
      <c r="I11" s="495"/>
      <c r="J11" s="496" t="s">
        <v>2584</v>
      </c>
      <c r="K11" s="497"/>
      <c r="L11" s="497"/>
      <c r="M11" s="496" t="s">
        <v>2585</v>
      </c>
      <c r="N11" s="497"/>
      <c r="O11" s="497"/>
      <c r="P11" s="497"/>
      <c r="Q11" s="497"/>
      <c r="R11" s="65"/>
      <c r="S11" s="25"/>
    </row>
    <row r="12" spans="1:23" ht="50.15" customHeight="1">
      <c r="B12" s="525"/>
      <c r="C12" s="504" t="s">
        <v>315</v>
      </c>
      <c r="D12" s="504"/>
      <c r="E12" s="504"/>
      <c r="F12" s="504"/>
      <c r="G12" s="504"/>
      <c r="H12" s="494" t="s">
        <v>2359</v>
      </c>
      <c r="I12" s="495"/>
      <c r="J12" s="496"/>
      <c r="K12" s="497"/>
      <c r="L12" s="497"/>
      <c r="M12" s="496"/>
      <c r="N12" s="497"/>
      <c r="O12" s="497"/>
      <c r="P12" s="497"/>
      <c r="Q12" s="497"/>
      <c r="R12" s="65"/>
      <c r="S12" s="25"/>
    </row>
    <row r="13" spans="1:23" ht="50.15" customHeight="1">
      <c r="B13" s="525"/>
      <c r="C13" s="504" t="s">
        <v>316</v>
      </c>
      <c r="D13" s="504"/>
      <c r="E13" s="504"/>
      <c r="F13" s="504"/>
      <c r="G13" s="504"/>
      <c r="H13" s="494" t="s">
        <v>2358</v>
      </c>
      <c r="I13" s="495"/>
      <c r="J13" s="496" t="s">
        <v>2586</v>
      </c>
      <c r="K13" s="497"/>
      <c r="L13" s="497"/>
      <c r="M13" s="496" t="s">
        <v>2583</v>
      </c>
      <c r="N13" s="497"/>
      <c r="O13" s="497"/>
      <c r="P13" s="497"/>
      <c r="Q13" s="497"/>
      <c r="R13" s="65"/>
      <c r="S13" s="25"/>
    </row>
    <row r="14" spans="1:23" ht="50.15" customHeight="1">
      <c r="B14" s="525"/>
      <c r="C14" s="504" t="s">
        <v>317</v>
      </c>
      <c r="D14" s="504"/>
      <c r="E14" s="504"/>
      <c r="F14" s="504"/>
      <c r="G14" s="504"/>
      <c r="H14" s="494" t="s">
        <v>2359</v>
      </c>
      <c r="I14" s="495"/>
      <c r="J14" s="496"/>
      <c r="K14" s="497"/>
      <c r="L14" s="497"/>
      <c r="M14" s="496"/>
      <c r="N14" s="497"/>
      <c r="O14" s="497"/>
      <c r="P14" s="497"/>
      <c r="Q14" s="497"/>
      <c r="R14" s="65"/>
      <c r="S14" s="25"/>
    </row>
    <row r="15" spans="1:23" ht="50.15"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t="s">
        <v>2359</v>
      </c>
      <c r="I17" s="495"/>
      <c r="J17" s="496"/>
      <c r="K17" s="497"/>
      <c r="L17" s="497"/>
      <c r="M17" s="496"/>
      <c r="N17" s="497"/>
      <c r="O17" s="497"/>
      <c r="P17" s="497"/>
      <c r="Q17" s="497"/>
      <c r="R17" s="65"/>
      <c r="S17" s="25"/>
    </row>
    <row r="18" spans="2:19" ht="50.15" customHeight="1">
      <c r="B18" s="59"/>
      <c r="C18" s="504" t="s">
        <v>341</v>
      </c>
      <c r="D18" s="504"/>
      <c r="E18" s="504"/>
      <c r="F18" s="504"/>
      <c r="G18" s="504"/>
      <c r="H18" s="494" t="s">
        <v>2359</v>
      </c>
      <c r="I18" s="495"/>
      <c r="J18" s="496"/>
      <c r="K18" s="497"/>
      <c r="L18" s="497"/>
      <c r="M18" s="496"/>
      <c r="N18" s="497"/>
      <c r="O18" s="497"/>
      <c r="P18" s="497"/>
      <c r="Q18" s="497"/>
      <c r="R18" s="65"/>
      <c r="S18" s="25"/>
    </row>
    <row r="19" spans="2:19" ht="50.15" customHeight="1">
      <c r="B19" s="59"/>
      <c r="C19" s="530" t="s">
        <v>405</v>
      </c>
      <c r="D19" s="531"/>
      <c r="E19" s="531"/>
      <c r="F19" s="531"/>
      <c r="G19" s="532"/>
      <c r="H19" s="494" t="s">
        <v>2359</v>
      </c>
      <c r="I19" s="495"/>
      <c r="J19" s="496"/>
      <c r="K19" s="497"/>
      <c r="L19" s="497"/>
      <c r="M19" s="496"/>
      <c r="N19" s="497"/>
      <c r="O19" s="497"/>
      <c r="P19" s="497"/>
      <c r="Q19" s="497"/>
      <c r="R19" s="65"/>
      <c r="S19" s="25"/>
    </row>
    <row r="20" spans="2:19" ht="50.15" customHeight="1">
      <c r="B20" s="59"/>
      <c r="C20" s="504" t="s">
        <v>334</v>
      </c>
      <c r="D20" s="504"/>
      <c r="E20" s="504"/>
      <c r="F20" s="504"/>
      <c r="G20" s="504"/>
      <c r="H20" s="494" t="s">
        <v>2359</v>
      </c>
      <c r="I20" s="495"/>
      <c r="J20" s="496"/>
      <c r="K20" s="497"/>
      <c r="L20" s="497"/>
      <c r="M20" s="496"/>
      <c r="N20" s="497"/>
      <c r="O20" s="497"/>
      <c r="P20" s="497"/>
      <c r="Q20" s="497"/>
      <c r="R20" s="65"/>
      <c r="S20" s="25"/>
    </row>
    <row r="21" spans="2:19" ht="50.15" customHeight="1">
      <c r="B21" s="59"/>
      <c r="C21" s="504" t="s">
        <v>338</v>
      </c>
      <c r="D21" s="504"/>
      <c r="E21" s="504"/>
      <c r="F21" s="504"/>
      <c r="G21" s="504"/>
      <c r="H21" s="494" t="s">
        <v>2359</v>
      </c>
      <c r="I21" s="495"/>
      <c r="J21" s="496"/>
      <c r="K21" s="497"/>
      <c r="L21" s="497"/>
      <c r="M21" s="496"/>
      <c r="N21" s="497"/>
      <c r="O21" s="497"/>
      <c r="P21" s="497"/>
      <c r="Q21" s="497"/>
      <c r="R21" s="65"/>
      <c r="S21" s="25"/>
    </row>
    <row r="22" spans="2:19" ht="50.15" customHeight="1">
      <c r="B22" s="59"/>
      <c r="C22" s="504" t="s">
        <v>337</v>
      </c>
      <c r="D22" s="504"/>
      <c r="E22" s="504"/>
      <c r="F22" s="504"/>
      <c r="G22" s="504"/>
      <c r="H22" s="494" t="s">
        <v>2358</v>
      </c>
      <c r="I22" s="495"/>
      <c r="J22" s="496" t="s">
        <v>2587</v>
      </c>
      <c r="K22" s="497"/>
      <c r="L22" s="497"/>
      <c r="M22" s="496" t="s">
        <v>2588</v>
      </c>
      <c r="N22" s="497"/>
      <c r="O22" s="497"/>
      <c r="P22" s="497"/>
      <c r="Q22" s="497"/>
      <c r="R22" s="65"/>
      <c r="S22" s="25"/>
    </row>
    <row r="23" spans="2:19" ht="50.15" customHeight="1">
      <c r="B23" s="59"/>
      <c r="C23" s="504" t="s">
        <v>342</v>
      </c>
      <c r="D23" s="504"/>
      <c r="E23" s="504"/>
      <c r="F23" s="504"/>
      <c r="G23" s="504"/>
      <c r="H23" s="494" t="s">
        <v>2359</v>
      </c>
      <c r="I23" s="495"/>
      <c r="J23" s="496"/>
      <c r="K23" s="497"/>
      <c r="L23" s="497"/>
      <c r="M23" s="496"/>
      <c r="N23" s="497"/>
      <c r="O23" s="497"/>
      <c r="P23" s="497"/>
      <c r="Q23" s="497"/>
      <c r="R23" s="65"/>
      <c r="S23" s="25"/>
    </row>
    <row r="24" spans="2:19" ht="50.15" customHeight="1">
      <c r="B24" s="59"/>
      <c r="C24" s="504" t="s">
        <v>395</v>
      </c>
      <c r="D24" s="504"/>
      <c r="E24" s="504"/>
      <c r="F24" s="504"/>
      <c r="G24" s="504"/>
      <c r="H24" s="494" t="s">
        <v>2359</v>
      </c>
      <c r="I24" s="495"/>
      <c r="J24" s="496"/>
      <c r="K24" s="497"/>
      <c r="L24" s="497"/>
      <c r="M24" s="496"/>
      <c r="N24" s="497"/>
      <c r="O24" s="497"/>
      <c r="P24" s="497"/>
      <c r="Q24" s="497"/>
      <c r="R24" s="65"/>
      <c r="S24" s="25"/>
    </row>
    <row r="25" spans="2:19" ht="50.15" customHeight="1" thickBot="1">
      <c r="B25" s="59"/>
      <c r="C25" s="516" t="s">
        <v>339</v>
      </c>
      <c r="D25" s="516"/>
      <c r="E25" s="516"/>
      <c r="F25" s="516"/>
      <c r="G25" s="516"/>
      <c r="H25" s="498" t="s">
        <v>2359</v>
      </c>
      <c r="I25" s="499"/>
      <c r="J25" s="511"/>
      <c r="K25" s="512"/>
      <c r="L25" s="512"/>
      <c r="M25" s="511"/>
      <c r="N25" s="512"/>
      <c r="O25" s="512"/>
      <c r="P25" s="512"/>
      <c r="Q25" s="512"/>
      <c r="R25" s="66"/>
      <c r="S25" s="26"/>
    </row>
    <row r="26" spans="2:19" ht="50.15"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t="s">
        <v>2359</v>
      </c>
      <c r="I28" s="495"/>
      <c r="J28" s="496"/>
      <c r="K28" s="497"/>
      <c r="L28" s="497"/>
      <c r="M28" s="496"/>
      <c r="N28" s="497"/>
      <c r="O28" s="497"/>
      <c r="P28" s="497"/>
      <c r="Q28" s="497"/>
      <c r="R28" s="65"/>
      <c r="S28" s="25"/>
    </row>
    <row r="29" spans="2:19" ht="50.15" customHeight="1">
      <c r="B29" s="59"/>
      <c r="C29" s="504" t="s">
        <v>323</v>
      </c>
      <c r="D29" s="504"/>
      <c r="E29" s="504"/>
      <c r="F29" s="504"/>
      <c r="G29" s="504"/>
      <c r="H29" s="494" t="s">
        <v>2359</v>
      </c>
      <c r="I29" s="495"/>
      <c r="J29" s="496"/>
      <c r="K29" s="497"/>
      <c r="L29" s="497"/>
      <c r="M29" s="496"/>
      <c r="N29" s="497"/>
      <c r="O29" s="497"/>
      <c r="P29" s="497"/>
      <c r="Q29" s="497"/>
      <c r="R29" s="65"/>
      <c r="S29" s="25"/>
    </row>
    <row r="30" spans="2:19" ht="50.15" customHeight="1">
      <c r="B30" s="59"/>
      <c r="C30" s="504" t="s">
        <v>324</v>
      </c>
      <c r="D30" s="504"/>
      <c r="E30" s="504"/>
      <c r="F30" s="504"/>
      <c r="G30" s="504"/>
      <c r="H30" s="494" t="s">
        <v>2359</v>
      </c>
      <c r="I30" s="495"/>
      <c r="J30" s="496"/>
      <c r="K30" s="497"/>
      <c r="L30" s="497"/>
      <c r="M30" s="496"/>
      <c r="N30" s="497"/>
      <c r="O30" s="497"/>
      <c r="P30" s="497"/>
      <c r="Q30" s="497"/>
      <c r="R30" s="65"/>
      <c r="S30" s="25"/>
    </row>
    <row r="31" spans="2:19" ht="50.15" customHeight="1">
      <c r="B31" s="59"/>
      <c r="C31" s="504" t="s">
        <v>325</v>
      </c>
      <c r="D31" s="504"/>
      <c r="E31" s="504"/>
      <c r="F31" s="504"/>
      <c r="G31" s="504"/>
      <c r="H31" s="494" t="s">
        <v>2359</v>
      </c>
      <c r="I31" s="495"/>
      <c r="J31" s="496"/>
      <c r="K31" s="497"/>
      <c r="L31" s="497"/>
      <c r="M31" s="496"/>
      <c r="N31" s="497"/>
      <c r="O31" s="497"/>
      <c r="P31" s="497"/>
      <c r="Q31" s="497"/>
      <c r="R31" s="65"/>
      <c r="S31" s="25"/>
    </row>
    <row r="32" spans="2:19" ht="50.15" customHeight="1">
      <c r="B32" s="59"/>
      <c r="C32" s="504" t="s">
        <v>326</v>
      </c>
      <c r="D32" s="504"/>
      <c r="E32" s="504"/>
      <c r="F32" s="504"/>
      <c r="G32" s="504"/>
      <c r="H32" s="494" t="s">
        <v>2359</v>
      </c>
      <c r="I32" s="495"/>
      <c r="J32" s="496"/>
      <c r="K32" s="497"/>
      <c r="L32" s="497"/>
      <c r="M32" s="496"/>
      <c r="N32" s="497"/>
      <c r="O32" s="497"/>
      <c r="P32" s="497"/>
      <c r="Q32" s="497"/>
      <c r="R32" s="65"/>
      <c r="S32" s="25"/>
    </row>
    <row r="33" spans="2:19" ht="50.15" customHeight="1">
      <c r="B33" s="59"/>
      <c r="C33" s="504" t="s">
        <v>327</v>
      </c>
      <c r="D33" s="504"/>
      <c r="E33" s="504"/>
      <c r="F33" s="504"/>
      <c r="G33" s="504"/>
      <c r="H33" s="494" t="s">
        <v>2358</v>
      </c>
      <c r="I33" s="495"/>
      <c r="J33" s="496" t="s">
        <v>2584</v>
      </c>
      <c r="K33" s="497"/>
      <c r="L33" s="497"/>
      <c r="M33" s="496" t="s">
        <v>2585</v>
      </c>
      <c r="N33" s="497"/>
      <c r="O33" s="497"/>
      <c r="P33" s="497"/>
      <c r="Q33" s="497"/>
      <c r="R33" s="65"/>
      <c r="S33" s="25"/>
    </row>
    <row r="34" spans="2:19" ht="50.15" customHeight="1">
      <c r="B34" s="59"/>
      <c r="C34" s="504" t="s">
        <v>328</v>
      </c>
      <c r="D34" s="504"/>
      <c r="E34" s="504"/>
      <c r="F34" s="504"/>
      <c r="G34" s="504"/>
      <c r="H34" s="494" t="s">
        <v>2359</v>
      </c>
      <c r="I34" s="495"/>
      <c r="J34" s="496"/>
      <c r="K34" s="497"/>
      <c r="L34" s="497"/>
      <c r="M34" s="496"/>
      <c r="N34" s="497"/>
      <c r="O34" s="497"/>
      <c r="P34" s="497"/>
      <c r="Q34" s="497"/>
      <c r="R34" s="65"/>
      <c r="S34" s="25"/>
    </row>
    <row r="35" spans="2:19" ht="50.15" customHeight="1">
      <c r="B35" s="59"/>
      <c r="C35" s="504" t="s">
        <v>329</v>
      </c>
      <c r="D35" s="504"/>
      <c r="E35" s="504"/>
      <c r="F35" s="504"/>
      <c r="G35" s="504"/>
      <c r="H35" s="494" t="s">
        <v>2358</v>
      </c>
      <c r="I35" s="495"/>
      <c r="J35" s="496" t="s">
        <v>2586</v>
      </c>
      <c r="K35" s="497"/>
      <c r="L35" s="497"/>
      <c r="M35" s="496" t="s">
        <v>2583</v>
      </c>
      <c r="N35" s="497"/>
      <c r="O35" s="497"/>
      <c r="P35" s="497"/>
      <c r="Q35" s="497"/>
      <c r="R35" s="65"/>
      <c r="S35" s="25"/>
    </row>
    <row r="36" spans="2:19" ht="50.15" customHeight="1">
      <c r="B36" s="59"/>
      <c r="C36" s="504" t="s">
        <v>331</v>
      </c>
      <c r="D36" s="504"/>
      <c r="E36" s="504"/>
      <c r="F36" s="504"/>
      <c r="G36" s="504"/>
      <c r="H36" s="494" t="s">
        <v>2359</v>
      </c>
      <c r="I36" s="495"/>
      <c r="J36" s="496"/>
      <c r="K36" s="497"/>
      <c r="L36" s="497"/>
      <c r="M36" s="496"/>
      <c r="N36" s="497"/>
      <c r="O36" s="497"/>
      <c r="P36" s="497"/>
      <c r="Q36" s="497"/>
      <c r="R36" s="65"/>
      <c r="S36" s="25"/>
    </row>
    <row r="37" spans="2:19" ht="50.15"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t="s">
        <v>2359</v>
      </c>
      <c r="I39" s="495"/>
      <c r="J39" s="496"/>
      <c r="K39" s="497"/>
      <c r="L39" s="497"/>
      <c r="M39" s="496"/>
      <c r="N39" s="497"/>
      <c r="O39" s="497"/>
      <c r="P39" s="497"/>
      <c r="Q39" s="497"/>
      <c r="R39" s="65"/>
      <c r="S39" s="25"/>
    </row>
    <row r="40" spans="2:19" ht="50.15" customHeight="1">
      <c r="B40" s="502"/>
      <c r="C40" s="504" t="s">
        <v>335</v>
      </c>
      <c r="D40" s="504"/>
      <c r="E40" s="504"/>
      <c r="F40" s="504"/>
      <c r="G40" s="504"/>
      <c r="H40" s="494" t="s">
        <v>2359</v>
      </c>
      <c r="I40" s="495"/>
      <c r="J40" s="496"/>
      <c r="K40" s="497"/>
      <c r="L40" s="497"/>
      <c r="M40" s="496"/>
      <c r="N40" s="497"/>
      <c r="O40" s="497"/>
      <c r="P40" s="497"/>
      <c r="Q40" s="497"/>
      <c r="R40" s="65"/>
      <c r="S40" s="25"/>
    </row>
    <row r="41" spans="2:19" ht="50.15" customHeight="1" thickBot="1">
      <c r="B41" s="502"/>
      <c r="C41" s="516" t="s">
        <v>336</v>
      </c>
      <c r="D41" s="516"/>
      <c r="E41" s="516"/>
      <c r="F41" s="516"/>
      <c r="G41" s="516"/>
      <c r="H41" s="498" t="s">
        <v>2358</v>
      </c>
      <c r="I41" s="499"/>
      <c r="J41" s="511" t="s">
        <v>2587</v>
      </c>
      <c r="K41" s="512"/>
      <c r="L41" s="512"/>
      <c r="M41" s="511" t="s">
        <v>2588</v>
      </c>
      <c r="N41" s="512"/>
      <c r="O41" s="512"/>
      <c r="P41" s="512"/>
      <c r="Q41" s="512"/>
      <c r="R41" s="66"/>
      <c r="S41" s="26"/>
    </row>
    <row r="42" spans="2:19" ht="50.15"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t="s">
        <v>2359</v>
      </c>
      <c r="I44" s="495"/>
      <c r="J44" s="496"/>
      <c r="K44" s="497"/>
      <c r="L44" s="497"/>
      <c r="M44" s="496"/>
      <c r="N44" s="497"/>
      <c r="O44" s="497"/>
      <c r="P44" s="497"/>
      <c r="Q44" s="497"/>
      <c r="R44" s="65"/>
      <c r="S44" s="25"/>
    </row>
    <row r="45" spans="2:19" ht="50.15" customHeight="1">
      <c r="B45" s="502"/>
      <c r="C45" s="504" t="s">
        <v>346</v>
      </c>
      <c r="D45" s="504"/>
      <c r="E45" s="504"/>
      <c r="F45" s="504"/>
      <c r="G45" s="504"/>
      <c r="H45" s="494" t="s">
        <v>2359</v>
      </c>
      <c r="I45" s="495"/>
      <c r="J45" s="496"/>
      <c r="K45" s="497"/>
      <c r="L45" s="497"/>
      <c r="M45" s="496"/>
      <c r="N45" s="497"/>
      <c r="O45" s="497"/>
      <c r="P45" s="497"/>
      <c r="Q45" s="497"/>
      <c r="R45" s="65"/>
      <c r="S45" s="25"/>
    </row>
    <row r="46" spans="2:19" ht="50.15"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49999999999999" customHeight="1">
      <c r="B47" s="491" t="s">
        <v>406</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407</v>
      </c>
      <c r="D48" s="504"/>
      <c r="E48" s="504"/>
      <c r="F48" s="504"/>
      <c r="G48" s="504"/>
      <c r="H48" s="494" t="s">
        <v>2359</v>
      </c>
      <c r="I48" s="495"/>
      <c r="J48" s="496"/>
      <c r="K48" s="497"/>
      <c r="L48" s="497"/>
      <c r="M48" s="496"/>
      <c r="N48" s="497"/>
      <c r="O48" s="497"/>
      <c r="P48" s="497"/>
      <c r="Q48" s="497"/>
      <c r="R48" s="65"/>
      <c r="S48" s="25"/>
    </row>
    <row r="49" spans="2:19" ht="50.15" customHeight="1">
      <c r="B49" s="502"/>
      <c r="C49" s="504" t="s">
        <v>408</v>
      </c>
      <c r="D49" s="504"/>
      <c r="E49" s="504"/>
      <c r="F49" s="504"/>
      <c r="G49" s="504"/>
      <c r="H49" s="494" t="s">
        <v>2358</v>
      </c>
      <c r="I49" s="495"/>
      <c r="J49" s="496" t="s">
        <v>2582</v>
      </c>
      <c r="K49" s="497"/>
      <c r="L49" s="497"/>
      <c r="M49" s="496" t="s">
        <v>2583</v>
      </c>
      <c r="N49" s="497"/>
      <c r="O49" s="497"/>
      <c r="P49" s="497"/>
      <c r="Q49" s="497"/>
      <c r="R49" s="65"/>
      <c r="S49" s="25"/>
    </row>
    <row r="50" spans="2:19" ht="50.15"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P21" sqref="P21:U21"/>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t="s">
        <v>2547</v>
      </c>
      <c r="K7" s="547"/>
      <c r="L7" s="547"/>
      <c r="M7" s="547"/>
      <c r="N7" s="547"/>
      <c r="O7" s="548"/>
      <c r="P7" s="546"/>
      <c r="Q7" s="547"/>
      <c r="R7" s="547"/>
      <c r="S7" s="547"/>
      <c r="T7" s="547"/>
      <c r="U7" s="548"/>
      <c r="V7" s="589"/>
      <c r="W7" s="589"/>
      <c r="X7" s="589"/>
      <c r="Y7" s="589"/>
      <c r="Z7" s="589"/>
      <c r="AA7" s="589"/>
      <c r="AB7" s="587"/>
      <c r="AC7" s="588"/>
      <c r="AD7" s="588"/>
      <c r="AE7" s="587" t="s">
        <v>2636</v>
      </c>
      <c r="AF7" s="588"/>
      <c r="AG7" s="588"/>
      <c r="AH7" s="588"/>
      <c r="AI7" s="588"/>
      <c r="AJ7" s="588"/>
      <c r="AK7" s="588"/>
      <c r="AL7" s="588"/>
      <c r="AM7" s="588"/>
      <c r="AN7" s="591"/>
    </row>
    <row r="8" spans="1:44" ht="40" customHeight="1">
      <c r="A8" s="543"/>
      <c r="B8" s="553" t="s">
        <v>360</v>
      </c>
      <c r="C8" s="553"/>
      <c r="D8" s="553"/>
      <c r="E8" s="553"/>
      <c r="F8" s="553"/>
      <c r="G8" s="553"/>
      <c r="H8" s="553"/>
      <c r="I8" s="553"/>
      <c r="J8" s="549" t="s">
        <v>2547</v>
      </c>
      <c r="K8" s="550"/>
      <c r="L8" s="550"/>
      <c r="M8" s="550"/>
      <c r="N8" s="550"/>
      <c r="O8" s="551"/>
      <c r="P8" s="549"/>
      <c r="Q8" s="550"/>
      <c r="R8" s="550"/>
      <c r="S8" s="550"/>
      <c r="T8" s="550"/>
      <c r="U8" s="551"/>
      <c r="V8" s="545"/>
      <c r="W8" s="545"/>
      <c r="X8" s="545"/>
      <c r="Y8" s="545"/>
      <c r="Z8" s="545"/>
      <c r="AA8" s="545"/>
      <c r="AB8" s="554"/>
      <c r="AC8" s="555"/>
      <c r="AD8" s="555"/>
      <c r="AE8" s="554" t="s">
        <v>2636</v>
      </c>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t="s">
        <v>2552</v>
      </c>
      <c r="Z9" s="545"/>
      <c r="AA9" s="545"/>
      <c r="AB9" s="554" t="s">
        <v>2579</v>
      </c>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t="s">
        <v>2547</v>
      </c>
      <c r="K10" s="550"/>
      <c r="L10" s="550"/>
      <c r="M10" s="550"/>
      <c r="N10" s="550"/>
      <c r="O10" s="551"/>
      <c r="P10" s="549"/>
      <c r="Q10" s="550"/>
      <c r="R10" s="550"/>
      <c r="S10" s="550"/>
      <c r="T10" s="550"/>
      <c r="U10" s="551"/>
      <c r="V10" s="545" t="s">
        <v>2552</v>
      </c>
      <c r="W10" s="545"/>
      <c r="X10" s="545"/>
      <c r="Y10" s="545" t="s">
        <v>2552</v>
      </c>
      <c r="Z10" s="545"/>
      <c r="AA10" s="545"/>
      <c r="AB10" s="554" t="s">
        <v>2637</v>
      </c>
      <c r="AC10" s="555"/>
      <c r="AD10" s="555"/>
      <c r="AE10" s="554" t="s">
        <v>2638</v>
      </c>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t="s">
        <v>2547</v>
      </c>
      <c r="K11" s="550"/>
      <c r="L11" s="550"/>
      <c r="M11" s="550"/>
      <c r="N11" s="550"/>
      <c r="O11" s="551"/>
      <c r="P11" s="549"/>
      <c r="Q11" s="550"/>
      <c r="R11" s="550"/>
      <c r="S11" s="550"/>
      <c r="T11" s="550"/>
      <c r="U11" s="551"/>
      <c r="V11" s="545"/>
      <c r="W11" s="545"/>
      <c r="X11" s="545"/>
      <c r="Y11" s="545" t="s">
        <v>2552</v>
      </c>
      <c r="Z11" s="545"/>
      <c r="AA11" s="545"/>
      <c r="AB11" s="554" t="s">
        <v>2639</v>
      </c>
      <c r="AC11" s="555"/>
      <c r="AD11" s="555"/>
      <c r="AE11" s="554" t="s">
        <v>2640</v>
      </c>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t="s">
        <v>2547</v>
      </c>
      <c r="K12" s="550"/>
      <c r="L12" s="550"/>
      <c r="M12" s="550"/>
      <c r="N12" s="550"/>
      <c r="O12" s="551"/>
      <c r="P12" s="549"/>
      <c r="Q12" s="550"/>
      <c r="R12" s="550"/>
      <c r="S12" s="550"/>
      <c r="T12" s="550"/>
      <c r="U12" s="551"/>
      <c r="V12" s="545" t="s">
        <v>2552</v>
      </c>
      <c r="W12" s="545"/>
      <c r="X12" s="545"/>
      <c r="Y12" s="545"/>
      <c r="Z12" s="545"/>
      <c r="AA12" s="545"/>
      <c r="AB12" s="554"/>
      <c r="AC12" s="555"/>
      <c r="AD12" s="555"/>
      <c r="AE12" s="554" t="s">
        <v>2641</v>
      </c>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t="s">
        <v>2547</v>
      </c>
      <c r="K13" s="550"/>
      <c r="L13" s="550"/>
      <c r="M13" s="550"/>
      <c r="N13" s="550"/>
      <c r="O13" s="551"/>
      <c r="P13" s="549"/>
      <c r="Q13" s="550"/>
      <c r="R13" s="550"/>
      <c r="S13" s="550"/>
      <c r="T13" s="550"/>
      <c r="U13" s="551"/>
      <c r="V13" s="545" t="s">
        <v>2552</v>
      </c>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t="s">
        <v>2547</v>
      </c>
      <c r="K14" s="550"/>
      <c r="L14" s="550"/>
      <c r="M14" s="550"/>
      <c r="N14" s="550"/>
      <c r="O14" s="551"/>
      <c r="P14" s="549"/>
      <c r="Q14" s="550"/>
      <c r="R14" s="550"/>
      <c r="S14" s="550"/>
      <c r="T14" s="550"/>
      <c r="U14" s="551"/>
      <c r="V14" s="545"/>
      <c r="W14" s="545"/>
      <c r="X14" s="545"/>
      <c r="Y14" s="545" t="s">
        <v>2552</v>
      </c>
      <c r="Z14" s="545"/>
      <c r="AA14" s="545"/>
      <c r="AB14" s="554" t="s">
        <v>2642</v>
      </c>
      <c r="AC14" s="555"/>
      <c r="AD14" s="555"/>
      <c r="AE14" s="554" t="s">
        <v>2643</v>
      </c>
      <c r="AF14" s="555"/>
      <c r="AG14" s="555"/>
      <c r="AH14" s="555"/>
      <c r="AI14" s="555"/>
      <c r="AJ14" s="555"/>
      <c r="AK14" s="555"/>
      <c r="AL14" s="555"/>
      <c r="AM14" s="555"/>
      <c r="AN14" s="592"/>
    </row>
    <row r="15" spans="1:44" s="72" customFormat="1" ht="40" customHeight="1" thickBot="1">
      <c r="A15" s="544"/>
      <c r="B15" s="535" t="s">
        <v>2512</v>
      </c>
      <c r="C15" s="535"/>
      <c r="D15" s="535"/>
      <c r="E15" s="535"/>
      <c r="F15" s="535"/>
      <c r="G15" s="535"/>
      <c r="H15" s="535"/>
      <c r="I15" s="535"/>
      <c r="J15" s="536" t="s">
        <v>2548</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t="s">
        <v>2547</v>
      </c>
      <c r="K17" s="547"/>
      <c r="L17" s="547"/>
      <c r="M17" s="547"/>
      <c r="N17" s="547"/>
      <c r="O17" s="548"/>
      <c r="P17" s="546" t="s">
        <v>2547</v>
      </c>
      <c r="Q17" s="547"/>
      <c r="R17" s="547"/>
      <c r="S17" s="547"/>
      <c r="T17" s="547"/>
      <c r="U17" s="548"/>
      <c r="V17" s="589" t="s">
        <v>2552</v>
      </c>
      <c r="W17" s="589"/>
      <c r="X17" s="589"/>
      <c r="Y17" s="589" t="s">
        <v>2552</v>
      </c>
      <c r="Z17" s="589"/>
      <c r="AA17" s="589"/>
      <c r="AB17" s="587" t="s">
        <v>2644</v>
      </c>
      <c r="AC17" s="588"/>
      <c r="AD17" s="588"/>
      <c r="AE17" s="587" t="s">
        <v>2645</v>
      </c>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t="s">
        <v>2547</v>
      </c>
      <c r="K18" s="550"/>
      <c r="L18" s="550"/>
      <c r="M18" s="550"/>
      <c r="N18" s="550"/>
      <c r="O18" s="551"/>
      <c r="P18" s="549" t="s">
        <v>2547</v>
      </c>
      <c r="Q18" s="550"/>
      <c r="R18" s="550"/>
      <c r="S18" s="550"/>
      <c r="T18" s="550"/>
      <c r="U18" s="551"/>
      <c r="V18" s="545" t="s">
        <v>2552</v>
      </c>
      <c r="W18" s="545"/>
      <c r="X18" s="545"/>
      <c r="Y18" s="545" t="s">
        <v>2552</v>
      </c>
      <c r="Z18" s="545"/>
      <c r="AA18" s="545"/>
      <c r="AB18" s="554" t="s">
        <v>2644</v>
      </c>
      <c r="AC18" s="555"/>
      <c r="AD18" s="555"/>
      <c r="AE18" s="554" t="s">
        <v>2646</v>
      </c>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t="s">
        <v>2547</v>
      </c>
      <c r="K19" s="550"/>
      <c r="L19" s="550"/>
      <c r="M19" s="550"/>
      <c r="N19" s="550"/>
      <c r="O19" s="551"/>
      <c r="P19" s="549" t="s">
        <v>2547</v>
      </c>
      <c r="Q19" s="550"/>
      <c r="R19" s="550"/>
      <c r="S19" s="550"/>
      <c r="T19" s="550"/>
      <c r="U19" s="551"/>
      <c r="V19" s="545"/>
      <c r="W19" s="545"/>
      <c r="X19" s="545"/>
      <c r="Y19" s="545" t="s">
        <v>2552</v>
      </c>
      <c r="Z19" s="545"/>
      <c r="AA19" s="545"/>
      <c r="AB19" s="554" t="s">
        <v>2644</v>
      </c>
      <c r="AC19" s="555"/>
      <c r="AD19" s="555"/>
      <c r="AE19" s="554" t="s">
        <v>2647</v>
      </c>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t="s">
        <v>2547</v>
      </c>
      <c r="K20" s="550"/>
      <c r="L20" s="550"/>
      <c r="M20" s="550"/>
      <c r="N20" s="550"/>
      <c r="O20" s="551"/>
      <c r="P20" s="549" t="s">
        <v>2547</v>
      </c>
      <c r="Q20" s="550"/>
      <c r="R20" s="550"/>
      <c r="S20" s="550"/>
      <c r="T20" s="550"/>
      <c r="U20" s="551"/>
      <c r="V20" s="545" t="s">
        <v>2552</v>
      </c>
      <c r="W20" s="545"/>
      <c r="X20" s="545"/>
      <c r="Y20" s="545" t="s">
        <v>2552</v>
      </c>
      <c r="Z20" s="545"/>
      <c r="AA20" s="545"/>
      <c r="AB20" s="554" t="s">
        <v>2648</v>
      </c>
      <c r="AC20" s="555"/>
      <c r="AD20" s="555"/>
      <c r="AE20" s="554" t="s">
        <v>2649</v>
      </c>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t="s">
        <v>2548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t="s">
        <v>2548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t="s">
        <v>2547</v>
      </c>
      <c r="Q23" s="550"/>
      <c r="R23" s="550"/>
      <c r="S23" s="550"/>
      <c r="T23" s="550"/>
      <c r="U23" s="551"/>
      <c r="V23" s="545"/>
      <c r="W23" s="545"/>
      <c r="X23" s="545"/>
      <c r="Y23" s="545" t="s">
        <v>2552</v>
      </c>
      <c r="Z23" s="545"/>
      <c r="AA23" s="545"/>
      <c r="AB23" s="554" t="s">
        <v>2579</v>
      </c>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t="s">
        <v>2547</v>
      </c>
      <c r="K24" s="550"/>
      <c r="L24" s="550"/>
      <c r="M24" s="550"/>
      <c r="N24" s="550"/>
      <c r="O24" s="551"/>
      <c r="P24" s="549" t="s">
        <v>2547</v>
      </c>
      <c r="Q24" s="550"/>
      <c r="R24" s="550"/>
      <c r="S24" s="550"/>
      <c r="T24" s="550"/>
      <c r="U24" s="551"/>
      <c r="V24" s="545"/>
      <c r="W24" s="545"/>
      <c r="X24" s="545"/>
      <c r="Y24" s="545" t="s">
        <v>2552</v>
      </c>
      <c r="Z24" s="545"/>
      <c r="AA24" s="545"/>
      <c r="AB24" s="554" t="s">
        <v>2650</v>
      </c>
      <c r="AC24" s="555"/>
      <c r="AD24" s="555"/>
      <c r="AE24" s="554" t="s">
        <v>2651</v>
      </c>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t="s">
        <v>2548</v>
      </c>
      <c r="K25" s="550"/>
      <c r="L25" s="550"/>
      <c r="M25" s="550"/>
      <c r="N25" s="550"/>
      <c r="O25" s="551"/>
      <c r="P25" s="549" t="s">
        <v>2548</v>
      </c>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t="s">
        <v>2548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t="s">
        <v>2547</v>
      </c>
      <c r="Q28" s="547"/>
      <c r="R28" s="547"/>
      <c r="S28" s="547"/>
      <c r="T28" s="547"/>
      <c r="U28" s="548"/>
      <c r="V28" s="589"/>
      <c r="W28" s="589"/>
      <c r="X28" s="589"/>
      <c r="Y28" s="589" t="s">
        <v>2552</v>
      </c>
      <c r="Z28" s="589"/>
      <c r="AA28" s="589"/>
      <c r="AB28" s="587" t="s">
        <v>2579</v>
      </c>
      <c r="AC28" s="588"/>
      <c r="AD28" s="588"/>
      <c r="AE28" s="587" t="s">
        <v>2580</v>
      </c>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t="s">
        <v>2547</v>
      </c>
      <c r="K29" s="550"/>
      <c r="L29" s="550"/>
      <c r="M29" s="550"/>
      <c r="N29" s="550"/>
      <c r="O29" s="551"/>
      <c r="P29" s="549" t="s">
        <v>2547</v>
      </c>
      <c r="Q29" s="550"/>
      <c r="R29" s="550"/>
      <c r="S29" s="550"/>
      <c r="T29" s="550"/>
      <c r="U29" s="551"/>
      <c r="V29" s="545" t="s">
        <v>2552</v>
      </c>
      <c r="W29" s="545"/>
      <c r="X29" s="545"/>
      <c r="Y29" s="545"/>
      <c r="Z29" s="545"/>
      <c r="AA29" s="545"/>
      <c r="AB29" s="554"/>
      <c r="AC29" s="555"/>
      <c r="AD29" s="555"/>
      <c r="AE29" s="554" t="s">
        <v>2581</v>
      </c>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t="s">
        <v>2547</v>
      </c>
      <c r="K30" s="550"/>
      <c r="L30" s="550"/>
      <c r="M30" s="550"/>
      <c r="N30" s="550"/>
      <c r="O30" s="551"/>
      <c r="P30" s="549" t="s">
        <v>2547</v>
      </c>
      <c r="Q30" s="550"/>
      <c r="R30" s="550"/>
      <c r="S30" s="550"/>
      <c r="T30" s="550"/>
      <c r="U30" s="551"/>
      <c r="V30" s="545" t="s">
        <v>2552</v>
      </c>
      <c r="W30" s="545"/>
      <c r="X30" s="545"/>
      <c r="Y30" s="545"/>
      <c r="Z30" s="545"/>
      <c r="AA30" s="545"/>
      <c r="AB30" s="554"/>
      <c r="AC30" s="555"/>
      <c r="AD30" s="555"/>
      <c r="AE30" s="554" t="s">
        <v>2581</v>
      </c>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t="s">
        <v>2547</v>
      </c>
      <c r="K31" s="550"/>
      <c r="L31" s="550"/>
      <c r="M31" s="550"/>
      <c r="N31" s="550"/>
      <c r="O31" s="551"/>
      <c r="P31" s="549" t="s">
        <v>2547</v>
      </c>
      <c r="Q31" s="550"/>
      <c r="R31" s="550"/>
      <c r="S31" s="550"/>
      <c r="T31" s="550"/>
      <c r="U31" s="551"/>
      <c r="V31" s="545" t="s">
        <v>2552</v>
      </c>
      <c r="W31" s="545"/>
      <c r="X31" s="545"/>
      <c r="Y31" s="545"/>
      <c r="Z31" s="545"/>
      <c r="AA31" s="545"/>
      <c r="AB31" s="554"/>
      <c r="AC31" s="555"/>
      <c r="AD31" s="555"/>
      <c r="AE31" s="554" t="s">
        <v>2581</v>
      </c>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t="s">
        <v>2547</v>
      </c>
      <c r="K32" s="557"/>
      <c r="L32" s="557"/>
      <c r="M32" s="557"/>
      <c r="N32" s="557"/>
      <c r="O32" s="558"/>
      <c r="P32" s="556" t="s">
        <v>2547</v>
      </c>
      <c r="Q32" s="557"/>
      <c r="R32" s="557"/>
      <c r="S32" s="557"/>
      <c r="T32" s="557"/>
      <c r="U32" s="558"/>
      <c r="V32" s="590" t="s">
        <v>2552</v>
      </c>
      <c r="W32" s="590"/>
      <c r="X32" s="590"/>
      <c r="Y32" s="590"/>
      <c r="Z32" s="590"/>
      <c r="AA32" s="590"/>
      <c r="AB32" s="593"/>
      <c r="AC32" s="594"/>
      <c r="AD32" s="594"/>
      <c r="AE32" s="593" t="s">
        <v>2581</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t="s">
        <v>2548</v>
      </c>
      <c r="K34" s="547"/>
      <c r="L34" s="547"/>
      <c r="M34" s="547"/>
      <c r="N34" s="547"/>
      <c r="O34" s="548"/>
      <c r="P34" s="546" t="s">
        <v>2548</v>
      </c>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t="s">
        <v>2548</v>
      </c>
      <c r="K35" s="550"/>
      <c r="L35" s="550"/>
      <c r="M35" s="550"/>
      <c r="N35" s="550"/>
      <c r="O35" s="551"/>
      <c r="P35" s="549" t="s">
        <v>2548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t="s">
        <v>2548</v>
      </c>
      <c r="K36" s="557"/>
      <c r="L36" s="557"/>
      <c r="M36" s="557"/>
      <c r="N36" s="557"/>
      <c r="O36" s="558"/>
      <c r="P36" s="556" t="s">
        <v>2548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