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72.16.68.25\総合企画部\jala\2.法務\☆年1回報告・確認\有料老人ホーム経営状況等報告\2025年度　有料老人ホーム経営状況報告書\横浜市\☆介護付き有料\★花珠の家かながわ\提出用\"/>
    </mc:Choice>
  </mc:AlternateContent>
  <xr:revisionPtr revIDLastSave="0" documentId="13_ncr:1_{8D0131D6-9DA0-4169-9871-28416287C67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90" yWindow="225" windowWidth="12450" windowHeight="1548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'別紙（フリー記載）※情報公表対象外'!$A$1:$N$18</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4" i="24" l="1"/>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<sst xmlns="http://schemas.openxmlformats.org/spreadsheetml/2006/main" count="3295" uniqueCount="2682">
  <si>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</si>
  <si>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</si>
  <si>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</si>
  <si>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</si>
  <si>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</si>
  <si>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</si>
  <si>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</si>
  <si>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</si>
  <si>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</si>
  <si>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</si>
  <si>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</si>
  <si>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</si>
  <si>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</si>
  <si>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</si>
  <si>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</si>
  <si>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</si>
  <si>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</si>
  <si>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</si>
  <si>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</si>
  <si>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</si>
  <si>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</si>
  <si>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</si>
  <si>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</si>
  <si>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</si>
  <si>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</si>
  <si>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</si>
  <si>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</si>
  <si>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</si>
  <si>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</si>
  <si>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</si>
  <si>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</si>
  <si>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</si>
  <si>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</si>
  <si>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</si>
  <si>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</si>
  <si>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</si>
  <si>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</si>
  <si>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</si>
  <si>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</si>
  <si>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</si>
  <si>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</si>
  <si>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</si>
  <si>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</si>
  <si>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</si>
  <si>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</si>
  <si>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</si>
  <si>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</si>
  <si>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</si>
  <si>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</si>
  <si>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</si>
  <si>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</si>
  <si>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</si>
  <si>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</si>
  <si>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</si>
  <si>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</si>
  <si>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</si>
  <si>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</si>
  <si>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</si>
  <si>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</si>
  <si>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</si>
  <si>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</si>
  <si>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</si>
  <si>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</si>
  <si>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</si>
  <si>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</si>
  <si>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</si>
  <si>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</si>
  <si>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</si>
  <si>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</si>
  <si>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</si>
  <si>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</si>
  <si>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</si>
  <si>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</si>
  <si>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</si>
  <si>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</si>
  <si>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</si>
  <si>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</si>
  <si>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</si>
  <si>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</si>
  <si>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</si>
  <si>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</si>
  <si>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</si>
  <si>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</si>
  <si>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</si>
  <si>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</si>
  <si>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</si>
  <si>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</si>
  <si>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</si>
  <si>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</si>
  <si>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</si>
  <si>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</si>
  <si>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</si>
  <si>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</si>
  <si>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</si>
  <si>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</si>
  <si>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</si>
  <si>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</si>
  <si>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</si>
  <si>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</si>
  <si>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</si>
  <si>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</si>
  <si>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</si>
  <si>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</si>
  <si>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</si>
  <si>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</si>
  <si>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</si>
  <si>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</si>
  <si>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</si>
  <si>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</si>
  <si>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</si>
  <si>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</si>
  <si>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</si>
  <si>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</si>
  <si>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</si>
  <si>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</si>
  <si>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</si>
  <si>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</si>
  <si>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</si>
  <si>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</si>
  <si>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</si>
  <si>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</si>
  <si>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</si>
  <si>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</si>
  <si>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</si>
  <si>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</si>
  <si>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</si>
  <si>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</si>
  <si>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</si>
  <si>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</si>
  <si>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</si>
  <si>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</si>
  <si>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</si>
  <si>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</si>
  <si>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</si>
  <si>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</si>
  <si>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</si>
  <si>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</si>
  <si>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</si>
  <si>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</si>
  <si>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</si>
  <si>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</si>
  <si>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</si>
  <si>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</si>
  <si>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</si>
  <si>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</si>
  <si>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</si>
  <si>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</si>
  <si>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</si>
  <si>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</si>
  <si>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</si>
  <si>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</si>
  <si>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</si>
  <si>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</si>
  <si>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</si>
  <si>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</si>
  <si>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</si>
  <si>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</si>
  <si>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</si>
  <si>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</si>
  <si>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</si>
  <si>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</si>
  <si>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</si>
  <si>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</si>
  <si>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</si>
  <si>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</si>
  <si>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</si>
  <si>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</si>
  <si>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</si>
  <si>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</si>
  <si>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</si>
  <si>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</si>
  <si>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</si>
  <si>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</si>
  <si>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</si>
  <si>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</si>
  <si>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</si>
  <si>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</si>
  <si>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</si>
  <si>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</si>
  <si>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</si>
  <si>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</si>
  <si>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</si>
  <si>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</si>
  <si>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</si>
  <si>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</si>
  <si>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</si>
  <si>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</si>
  <si>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</si>
  <si>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</si>
  <si>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</si>
  <si>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</si>
  <si>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</si>
  <si>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</si>
  <si>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</si>
  <si>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</si>
  <si>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</si>
  <si>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</si>
  <si>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</si>
  <si>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</si>
  <si>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</si>
  <si>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</si>
  <si>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</si>
  <si>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</si>
  <si>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</si>
  <si>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</si>
  <si>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</si>
  <si>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</si>
  <si>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</si>
  <si>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</si>
  <si>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</si>
  <si>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</si>
  <si>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</si>
  <si>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</si>
  <si>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</si>
  <si>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</si>
  <si>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</si>
  <si>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</si>
  <si>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</si>
  <si>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</si>
  <si>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</si>
  <si>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</si>
  <si>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</si>
  <si>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</si>
  <si>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</si>
  <si>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</si>
  <si>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</si>
  <si>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</si>
  <si>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</si>
  <si>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</si>
  <si>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</si>
  <si>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</si>
  <si>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</si>
  <si>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</si>
  <si>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</si>
  <si>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</si>
  <si>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</si>
  <si>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</si>
  <si>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</si>
  <si>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</si>
  <si>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</si>
  <si>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</si>
  <si>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</si>
  <si>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</si>
  <si>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</si>
  <si>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</si>
  <si>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</si>
  <si>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</si>
  <si>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</si>
  <si>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</si>
  <si>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</si>
  <si>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</si>
  <si>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</si>
  <si>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</si>
  <si>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</si>
  <si>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</si>
  <si>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</si>
  <si>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</si>
  <si>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</si>
  <si>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</si>
  <si>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</si>
  <si>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</si>
  <si>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</si>
  <si>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</si>
  <si>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</si>
  <si>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</si>
  <si>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</si>
  <si>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</si>
  <si>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</si>
  <si>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</si>
  <si>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</si>
  <si>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</si>
  <si>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</si>
  <si>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</si>
  <si>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</si>
  <si>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</si>
  <si>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</si>
  <si>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</si>
  <si>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</si>
  <si>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</si>
  <si>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</si>
  <si>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</si>
  <si>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</si>
  <si>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</si>
  <si>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</si>
  <si>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</si>
  <si>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</si>
  <si>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</si>
  <si>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</si>
  <si>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</si>
  <si>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</si>
  <si>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</si>
  <si>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</si>
  <si>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</si>
  <si>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</si>
  <si>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</si>
  <si>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</si>
  <si>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</si>
  <si>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</si>
  <si>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</si>
  <si>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</si>
  <si>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</si>
  <si>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</si>
  <si>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</si>
  <si>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</si>
  <si>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</si>
  <si>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</si>
  <si>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</si>
  <si>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</si>
  <si>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</si>
  <si>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</si>
  <si>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</si>
  <si>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</si>
  <si>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</si>
  <si>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</si>
  <si>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</si>
  <si>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</si>
  <si>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</si>
  <si>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</si>
  <si>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</si>
  <si>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</si>
  <si>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</si>
  <si>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</si>
  <si>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</si>
  <si>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</si>
  <si>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</si>
  <si>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</si>
  <si>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</si>
  <si>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</si>
  <si>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</si>
  <si>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</si>
  <si>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</si>
  <si>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</si>
  <si>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</si>
  <si>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</si>
  <si>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</si>
  <si>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</si>
  <si>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</si>
  <si>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</si>
  <si>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</si>
  <si>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</si>
  <si>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</si>
  <si>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</si>
  <si>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</si>
  <si>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</si>
  <si>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</si>
  <si>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</si>
  <si>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</si>
  <si>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</si>
  <si>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</si>
  <si>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</si>
  <si>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</si>
  <si>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</si>
  <si>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</si>
  <si>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</si>
  <si>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</si>
  <si>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</si>
  <si>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</si>
  <si>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</si>
  <si>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</si>
  <si>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</si>
  <si>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</si>
  <si>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</si>
  <si>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</si>
  <si>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</si>
  <si>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</si>
  <si>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</si>
  <si>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</si>
  <si>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</si>
  <si>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</si>
  <si>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</si>
  <si>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</si>
  <si>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</si>
  <si>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</si>
  <si>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</si>
  <si>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</si>
  <si>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</si>
  <si>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</si>
  <si>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</si>
  <si>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</si>
  <si>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</si>
  <si>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</si>
  <si>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</si>
  <si>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</si>
  <si>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</si>
  <si>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</si>
  <si>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</si>
  <si>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</si>
  <si>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</si>
  <si>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</si>
  <si>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</si>
  <si>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</si>
  <si>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</si>
  <si>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</si>
  <si>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</si>
  <si>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</si>
  <si>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</si>
  <si>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</si>
  <si>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</si>
  <si>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</si>
  <si>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</si>
  <si>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</si>
  <si>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</si>
  <si>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</si>
  <si>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</si>
  <si>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</si>
  <si>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</si>
  <si>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</si>
  <si>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</si>
  <si>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</si>
  <si>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</si>
  <si>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</si>
  <si>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</si>
  <si>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</si>
  <si>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</si>
  <si>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</si>
  <si>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</si>
  <si>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</si>
  <si>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</si>
  <si>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</si>
  <si>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</si>
  <si>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</si>
  <si>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</si>
  <si>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</si>
  <si>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</si>
  <si>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</si>
  <si>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</si>
  <si>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</si>
  <si>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</si>
  <si>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</si>
  <si>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</si>
  <si>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</si>
  <si>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</si>
  <si>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</si>
  <si>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</si>
  <si>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</si>
  <si>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</si>
  <si>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</si>
  <si>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</si>
  <si>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</si>
  <si>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</si>
  <si>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</si>
  <si>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</si>
  <si>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</si>
  <si>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</si>
  <si>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</si>
  <si>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</si>
  <si>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</si>
  <si>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</si>
  <si>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</si>
  <si>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</si>
  <si>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</si>
  <si>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</si>
  <si>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</si>
  <si>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</si>
  <si>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</si>
  <si>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</si>
  <si>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</si>
  <si>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</si>
  <si>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</si>
  <si>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</si>
  <si>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</si>
  <si>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</si>
  <si>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</si>
  <si>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</si>
  <si>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</si>
  <si>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</si>
  <si>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</si>
  <si>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</si>
  <si>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</si>
  <si>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</si>
  <si>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</si>
  <si>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</si>
  <si>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</si>
  <si>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</si>
  <si>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</si>
  <si>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</si>
  <si>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</si>
  <si>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</si>
  <si>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</si>
  <si>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</si>
  <si>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</si>
  <si>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</si>
  <si>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</si>
  <si>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</si>
  <si>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</si>
  <si>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</si>
  <si>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</si>
  <si>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</si>
  <si>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</si>
  <si>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</si>
  <si>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</si>
  <si>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</si>
  <si>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</si>
  <si>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</si>
  <si>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</si>
  <si>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</si>
  <si>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</si>
  <si>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</si>
  <si>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</si>
  <si>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</si>
  <si>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</si>
  <si>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</si>
  <si>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</si>
  <si>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</si>
  <si>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</si>
  <si>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</si>
  <si>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</si>
  <si>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</si>
  <si>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</si>
  <si>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</si>
  <si>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</si>
  <si>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</si>
  <si>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</si>
  <si>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</si>
  <si>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</si>
  <si>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</si>
  <si>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</si>
  <si>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</si>
  <si>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</si>
  <si>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</si>
  <si>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</si>
  <si>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</si>
  <si>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</si>
  <si>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</si>
  <si>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</si>
  <si>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</si>
  <si>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</si>
  <si>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</si>
  <si>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</si>
  <si>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</si>
  <si>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</si>
  <si>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</si>
  <si>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</si>
  <si>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</si>
  <si>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</si>
  <si>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</si>
  <si>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</si>
  <si>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</si>
  <si>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</si>
  <si>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</si>
  <si>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</si>
  <si>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</si>
  <si>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</si>
  <si>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</si>
  <si>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</si>
  <si>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</si>
  <si>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</si>
  <si>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</si>
  <si>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</si>
  <si>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</si>
  <si>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</si>
  <si>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</si>
  <si>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</si>
  <si>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</si>
  <si>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</si>
  <si>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</si>
  <si>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</si>
  <si>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</si>
  <si>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</si>
  <si>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</si>
  <si>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</si>
  <si>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</si>
  <si>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</si>
  <si>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</si>
  <si>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</si>
  <si>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</si>
  <si>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</si>
  <si>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</si>
  <si>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</si>
  <si>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</si>
  <si>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</si>
  <si>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</si>
  <si>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</si>
  <si>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</si>
  <si>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</si>
  <si>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</si>
  <si>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</si>
  <si>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</si>
  <si>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</si>
  <si>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</si>
  <si>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</si>
  <si>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</si>
  <si>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</si>
  <si>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</si>
  <si>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</si>
  <si>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</si>
  <si>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</si>
  <si>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</si>
  <si>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</si>
  <si>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</si>
  <si>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</si>
  <si>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</si>
  <si>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</si>
  <si>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</si>
  <si>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</si>
  <si>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</si>
  <si>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</si>
  <si>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</si>
  <si>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</si>
  <si>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</si>
  <si>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</si>
  <si>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</si>
  <si>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</si>
  <si>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</si>
  <si>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</si>
  <si>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</si>
  <si>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</si>
  <si>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</si>
  <si>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</si>
  <si>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</si>
  <si>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</si>
  <si>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</si>
  <si>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</si>
  <si>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</si>
  <si>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</si>
  <si>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</si>
  <si>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</si>
  <si>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</si>
  <si>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</si>
  <si>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</si>
  <si>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</si>
  <si>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</si>
  <si>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</si>
  <si>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</si>
  <si>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</si>
  <si>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</si>
  <si>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</si>
  <si>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</si>
  <si>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</si>
  <si>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</si>
  <si>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</si>
  <si>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</si>
  <si>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</si>
  <si>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</si>
  <si>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</si>
  <si>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</si>
  <si>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</si>
  <si>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</si>
  <si>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</si>
  <si>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</si>
  <si>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</si>
  <si>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</si>
  <si>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</si>
  <si>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</si>
  <si>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</si>
  <si>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</si>
  <si>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</si>
  <si>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</si>
  <si>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</si>
  <si>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</si>
  <si>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</si>
  <si>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</si>
  <si>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</si>
  <si>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</si>
  <si>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</si>
  <si>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</si>
  <si>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</si>
  <si>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</si>
  <si>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</si>
  <si>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</si>
  <si>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</si>
  <si>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</si>
  <si>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</si>
  <si>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</si>
  <si>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</si>
  <si>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</si>
  <si>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</si>
  <si>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</si>
  <si>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</si>
  <si>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</si>
  <si>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</si>
  <si>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</si>
  <si>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</si>
  <si>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</si>
  <si>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</si>
  <si>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</si>
  <si>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</si>
  <si>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</si>
  <si>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</si>
  <si>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</si>
  <si>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</si>
  <si>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</si>
  <si>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</si>
  <si>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</si>
  <si>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</si>
  <si>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</si>
  <si>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</si>
  <si>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</si>
  <si>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</si>
  <si>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</si>
  <si>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</si>
  <si>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</si>
  <si>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</si>
  <si>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</si>
  <si>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</si>
  <si>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</si>
  <si>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</si>
  <si>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</si>
  <si>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</si>
  <si>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</si>
  <si>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</si>
  <si>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</si>
  <si>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</si>
  <si>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</si>
  <si>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</si>
  <si>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</si>
  <si>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</si>
  <si>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</si>
  <si>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</si>
  <si>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</si>
  <si>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</si>
  <si>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</si>
  <si>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</si>
  <si>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</si>
  <si>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</si>
  <si>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</si>
  <si>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</si>
  <si>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</si>
  <si>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</si>
  <si>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</si>
  <si>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</si>
  <si>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</si>
  <si>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</si>
  <si>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</si>
  <si>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</si>
  <si>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</si>
  <si>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</si>
  <si>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</si>
  <si>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</si>
  <si>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</si>
  <si>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</si>
  <si>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</si>
  <si>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</si>
  <si>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</si>
  <si>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</si>
  <si>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</si>
  <si>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</si>
  <si>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</si>
  <si>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</si>
  <si>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</si>
  <si>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</si>
  <si>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</si>
  <si>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</si>
  <si>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</si>
  <si>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</si>
  <si>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</si>
  <si>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</si>
  <si>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</si>
  <si>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</si>
  <si>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</si>
  <si>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</si>
  <si>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</si>
  <si>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</si>
  <si>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</si>
  <si>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</si>
  <si>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</si>
  <si>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</si>
  <si>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</si>
  <si>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</si>
  <si>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</si>
  <si>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</si>
  <si>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</si>
  <si>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</si>
  <si>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</si>
  <si>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</si>
  <si>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</si>
  <si>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</si>
  <si>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</si>
  <si>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</si>
  <si>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</si>
  <si>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</si>
  <si>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</si>
  <si>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</si>
  <si>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</si>
  <si>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</si>
  <si>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</si>
  <si>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</si>
  <si>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</si>
  <si>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</si>
  <si>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</si>
  <si>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</si>
  <si>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</si>
  <si>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</si>
  <si>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</si>
  <si>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</si>
  <si>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</si>
  <si>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</si>
  <si>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</si>
  <si>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</si>
  <si>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</si>
  <si>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</si>
  <si>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</si>
  <si>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</si>
  <si>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</si>
  <si>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</si>
  <si>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</si>
  <si>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</si>
  <si>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</si>
  <si>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</si>
  <si>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</si>
  <si>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</si>
  <si>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</si>
  <si>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</si>
  <si>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</si>
  <si>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</si>
  <si>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</si>
  <si>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</si>
  <si>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</si>
  <si>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</si>
  <si>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</si>
  <si>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</si>
  <si>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</si>
  <si>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</si>
  <si>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</si>
  <si>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</si>
  <si>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</si>
  <si>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</si>
  <si>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</si>
  <si>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</si>
  <si>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</si>
  <si>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</si>
  <si>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</si>
  <si>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</si>
  <si>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</si>
  <si>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</si>
  <si>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</si>
  <si>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</si>
  <si>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</si>
  <si>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</si>
  <si>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</si>
  <si>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</si>
  <si>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</si>
  <si>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</si>
  <si>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</si>
  <si>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</si>
  <si>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</si>
  <si>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</si>
  <si>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</si>
  <si>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</si>
  <si>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</si>
  <si>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</si>
  <si>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</si>
  <si>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</si>
  <si>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</si>
  <si>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</si>
  <si>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</si>
  <si>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</si>
  <si>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</si>
  <si>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</si>
  <si>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</si>
  <si>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</si>
  <si>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</si>
  <si>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</si>
  <si>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</si>
  <si>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</si>
  <si>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</si>
  <si>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</si>
  <si>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</si>
  <si>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</si>
  <si>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</si>
  <si>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</si>
  <si>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</si>
  <si>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</si>
  <si>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</si>
  <si>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</si>
  <si>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</si>
  <si>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</si>
  <si>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</si>
  <si>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</si>
  <si>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</si>
  <si>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</si>
  <si>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</si>
  <si>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</si>
  <si>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</si>
  <si>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</si>
  <si>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</si>
  <si>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</si>
  <si>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</si>
  <si>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</si>
  <si>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</si>
  <si>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</si>
  <si>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</si>
  <si>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</si>
  <si>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</si>
  <si>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</si>
  <si>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</si>
  <si>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</si>
  <si>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</si>
  <si>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</si>
  <si>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</si>
  <si>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</si>
  <si>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</si>
  <si>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</si>
  <si>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</si>
  <si>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</si>
  <si>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</si>
  <si>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</si>
  <si>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</si>
  <si>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</si>
  <si>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</si>
  <si>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</si>
  <si>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</si>
  <si>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</si>
  <si>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</si>
  <si>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</si>
  <si>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</si>
  <si>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</si>
  <si>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</si>
  <si>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</si>
  <si>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</si>
  <si>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</si>
  <si>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</si>
  <si>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</si>
  <si>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</si>
  <si>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</si>
  <si>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</si>
  <si>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</si>
  <si>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</si>
  <si>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</si>
  <si>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</si>
  <si>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</si>
  <si>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</si>
  <si>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</si>
  <si>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</si>
  <si>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</si>
  <si>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</si>
  <si>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</si>
  <si>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</si>
  <si>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</si>
  <si>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</si>
  <si>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</si>
  <si>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</si>
  <si>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</si>
  <si>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</si>
  <si>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</si>
  <si>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</si>
  <si>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</si>
  <si>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</si>
  <si>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</si>
  <si>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</si>
  <si>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</si>
  <si>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</si>
  <si>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</si>
  <si>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</si>
  <si>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</si>
  <si>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</si>
  <si>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</si>
  <si>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</si>
  <si>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</si>
  <si>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</si>
  <si>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</si>
  <si>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</si>
  <si>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</si>
  <si>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</si>
  <si>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</si>
  <si>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</si>
  <si>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</si>
  <si>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</si>
  <si>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</si>
  <si>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</si>
  <si>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</si>
  <si>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</si>
  <si>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</si>
  <si>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</si>
  <si>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</si>
  <si>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</si>
  <si>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</si>
  <si>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</si>
  <si>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</si>
  <si>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</si>
  <si>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</si>
  <si>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</si>
  <si>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</si>
  <si>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</si>
  <si>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</si>
  <si>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</si>
  <si>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</si>
  <si>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</si>
  <si>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</si>
  <si>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</si>
  <si>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</si>
  <si>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</si>
  <si>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</si>
  <si>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</si>
  <si>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</si>
  <si>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</si>
  <si>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</si>
  <si>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</si>
  <si>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</si>
  <si>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</si>
  <si>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</si>
  <si>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</si>
  <si>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</si>
  <si>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</si>
  <si>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</si>
  <si>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</si>
  <si>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</si>
  <si>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</si>
  <si>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</si>
  <si>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</si>
  <si>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</si>
  <si>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</si>
  <si>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</si>
  <si>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</si>
  <si>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</si>
  <si>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</si>
  <si>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</si>
  <si>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</si>
  <si>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</si>
  <si>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</si>
  <si>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</si>
  <si>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</si>
  <si>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</si>
  <si>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</si>
  <si>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</si>
  <si>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</si>
  <si>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</si>
  <si>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</si>
  <si>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</si>
  <si>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</si>
  <si>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</si>
  <si>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</si>
  <si>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</si>
  <si>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</si>
  <si>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</si>
  <si>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</si>
  <si>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</si>
  <si>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</si>
  <si>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</si>
  <si>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</si>
  <si>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</si>
  <si>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</si>
  <si>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</si>
  <si>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</si>
  <si>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</si>
  <si>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</si>
  <si>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</si>
  <si>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</si>
  <si>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</si>
  <si>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</si>
  <si>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</si>
  <si>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</si>
  <si>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</si>
  <si>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</si>
  <si>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</si>
  <si>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</si>
  <si>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</si>
  <si>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</si>
  <si>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</si>
  <si>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</si>
  <si>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</si>
  <si>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</si>
  <si>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</si>
  <si>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</si>
  <si>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</si>
  <si>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</si>
  <si>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</si>
  <si>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</si>
  <si>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</si>
  <si>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</si>
  <si>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</si>
  <si>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</si>
  <si>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</si>
  <si>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</si>
  <si>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</si>
  <si>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</si>
  <si>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</si>
  <si>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</si>
  <si>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</si>
  <si>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</si>
  <si>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</si>
  <si>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</si>
  <si>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</si>
  <si>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</si>
  <si>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</si>
  <si>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</si>
  <si>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</si>
  <si>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</si>
  <si>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</si>
  <si>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</si>
  <si>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</si>
  <si>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</si>
  <si>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</si>
  <si>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</si>
  <si>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</si>
  <si>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</si>
  <si>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</si>
  <si>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</si>
  <si>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</si>
  <si>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</si>
  <si>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</si>
  <si>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</si>
  <si>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</si>
  <si>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</si>
  <si>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</si>
  <si>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</si>
  <si>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</si>
  <si>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</si>
  <si>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</si>
  <si>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</si>
  <si>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</si>
  <si>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</si>
  <si>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</si>
  <si>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</si>
  <si>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</si>
  <si>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</si>
  <si>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</si>
  <si>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</si>
  <si>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</si>
  <si>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</si>
  <si>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</si>
  <si>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</si>
  <si>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</si>
  <si>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</si>
  <si>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</si>
  <si>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</si>
  <si>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</si>
  <si>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</si>
  <si>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</si>
  <si>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</si>
  <si>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</si>
  <si>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</si>
  <si>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</si>
  <si>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</si>
  <si>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</si>
  <si>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</si>
  <si>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</si>
  <si>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</si>
  <si>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</si>
  <si>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</si>
  <si>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</si>
  <si>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</si>
  <si>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</si>
  <si>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</si>
  <si>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</si>
  <si>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</si>
  <si>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</si>
  <si>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</si>
  <si>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</si>
  <si>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</si>
  <si>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</si>
  <si>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</si>
  <si>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</si>
  <si>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</si>
  <si>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</si>
  <si>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</si>
  <si>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</si>
  <si>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</si>
  <si>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</si>
  <si>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</si>
  <si>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</si>
  <si>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</si>
  <si>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</si>
  <si>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</si>
  <si>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</si>
  <si>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</si>
  <si>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</si>
  <si>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</si>
  <si>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</si>
  <si>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</si>
  <si>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</si>
  <si>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</si>
  <si>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</si>
  <si>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</si>
  <si>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</si>
  <si>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</si>
  <si>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</si>
  <si>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</si>
  <si>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</si>
  <si>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</si>
  <si>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</si>
  <si>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</si>
  <si>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</si>
  <si>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</si>
  <si>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</si>
  <si>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</si>
  <si>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</si>
  <si>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</si>
  <si>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</si>
  <si>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</si>
  <si>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</si>
  <si>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</si>
  <si>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</si>
  <si>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</si>
  <si>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</si>
  <si>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</si>
  <si>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</si>
  <si>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</si>
  <si>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</si>
  <si>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</si>
  <si>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</si>
  <si>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</si>
  <si>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</si>
  <si>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</si>
  <si>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</si>
  <si>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</si>
  <si>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</si>
  <si>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</si>
  <si>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</si>
  <si>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</si>
  <si>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</si>
  <si>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</si>
  <si>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</si>
  <si>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</si>
  <si>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</si>
  <si>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</si>
  <si>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</si>
  <si>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</si>
  <si>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</si>
  <si>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</si>
  <si>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</si>
  <si>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</si>
  <si>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</si>
  <si>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</si>
  <si>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</si>
  <si>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</si>
  <si>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</si>
  <si>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</si>
  <si>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</si>
  <si>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</si>
  <si>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</si>
  <si>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</si>
  <si>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</si>
  <si>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</si>
  <si>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</si>
  <si>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</si>
  <si>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</si>
  <si>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</si>
  <si>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</si>
  <si>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</si>
  <si>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</si>
  <si>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</si>
  <si>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</si>
  <si>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</si>
  <si>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</si>
  <si>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</si>
  <si>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</si>
  <si>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</si>
  <si>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</si>
  <si>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</si>
  <si>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</si>
  <si>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</si>
  <si>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</si>
  <si>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</si>
  <si>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</si>
  <si>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</si>
  <si>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</si>
  <si>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</si>
  <si>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</si>
  <si>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</si>
  <si>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</si>
  <si>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</si>
  <si>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</si>
  <si>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</si>
  <si>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</si>
  <si>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</si>
  <si>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</si>
  <si>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</si>
  <si>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</si>
  <si>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</si>
  <si>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</si>
  <si>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</si>
  <si>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</si>
  <si>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</si>
  <si>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</si>
  <si>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</si>
  <si>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</si>
  <si>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</si>
  <si>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</si>
  <si>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</si>
  <si>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</si>
  <si>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</si>
  <si>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</si>
  <si>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</si>
  <si>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</si>
  <si>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</si>
  <si>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</si>
  <si>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</si>
  <si>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</si>
  <si>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</si>
  <si>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</si>
  <si>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</si>
  <si>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</si>
  <si>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</si>
  <si>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</si>
  <si>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</si>
  <si>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</si>
  <si>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</si>
  <si>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</si>
  <si>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</si>
  <si>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</si>
  <si>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</si>
  <si>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</si>
  <si>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</si>
  <si>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</si>
  <si>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</si>
  <si>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</si>
  <si>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</si>
  <si>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</si>
  <si>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</si>
  <si>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</si>
  <si>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</si>
  <si>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</si>
  <si>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</si>
  <si>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</si>
  <si>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</si>
  <si>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</si>
  <si>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</si>
  <si>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</si>
  <si>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</si>
  <si>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</si>
  <si>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</si>
  <si>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</si>
  <si>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</si>
  <si>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</si>
  <si>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</si>
  <si>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</si>
  <si>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</si>
  <si>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</si>
  <si>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</si>
  <si>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</si>
  <si>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</si>
  <si>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</si>
  <si>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</si>
  <si>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</si>
  <si>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</si>
  <si>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</si>
  <si>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</si>
  <si>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</si>
  <si>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</si>
  <si>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</si>
  <si>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</si>
  <si>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</si>
  <si>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</si>
  <si>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</si>
  <si>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</si>
  <si>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</si>
  <si>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</si>
  <si>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</si>
  <si>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</si>
  <si>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</si>
  <si>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</si>
  <si>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</si>
  <si>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</si>
  <si>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</si>
  <si>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</si>
  <si>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</si>
  <si>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</si>
  <si>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</si>
  <si>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</si>
  <si>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</si>
  <si>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</si>
  <si>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</si>
  <si>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</si>
  <si>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</si>
  <si>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</si>
  <si>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</si>
  <si>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</si>
  <si>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</si>
  <si>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</si>
  <si>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</si>
  <si>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</si>
  <si>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</si>
  <si>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</si>
  <si>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</si>
  <si>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</si>
  <si>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</si>
  <si>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</si>
  <si>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</si>
  <si>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</si>
  <si>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</si>
  <si>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</si>
  <si>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</si>
  <si>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</si>
  <si>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</si>
  <si>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</si>
  <si>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</si>
  <si>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</si>
  <si>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</si>
  <si>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</si>
  <si>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</si>
  <si>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</si>
  <si>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</si>
  <si>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</si>
  <si>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</si>
  <si>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</si>
  <si>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</si>
  <si>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</si>
  <si>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</si>
  <si>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</si>
  <si>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</si>
  <si>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</si>
  <si>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</si>
  <si>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</si>
  <si>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</si>
  <si>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</si>
  <si>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</si>
  <si>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</si>
  <si>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</si>
  <si>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</si>
  <si>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</si>
  <si>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</si>
  <si>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</si>
  <si>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</si>
  <si>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</si>
  <si>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</si>
  <si>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</si>
  <si>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</si>
  <si>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</si>
  <si>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</si>
  <si>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</si>
  <si>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</si>
  <si>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</si>
  <si>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</si>
  <si>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</si>
  <si>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</si>
  <si>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</si>
  <si>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</si>
  <si>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</si>
  <si>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</si>
  <si>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</si>
  <si>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</si>
  <si>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</si>
  <si>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</si>
  <si>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</si>
  <si>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</si>
  <si>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</si>
  <si>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</si>
  <si>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</si>
  <si>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</si>
  <si>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</si>
  <si>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</si>
  <si>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</si>
  <si>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</si>
  <si>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</si>
  <si>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</si>
  <si>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</si>
  <si>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</si>
  <si>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</si>
  <si>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</si>
  <si>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</si>
  <si>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</si>
  <si>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</si>
  <si>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</si>
  <si>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</si>
  <si>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</si>
  <si>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</si>
  <si>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</si>
  <si>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</si>
  <si>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</si>
  <si>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</si>
  <si>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</si>
  <si>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</si>
  <si>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</si>
  <si>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</si>
  <si>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</si>
  <si>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</si>
  <si>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</si>
  <si>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</si>
  <si>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</si>
  <si>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</si>
  <si>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</si>
  <si>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</si>
  <si>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</si>
  <si>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</si>
  <si>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</si>
  <si>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</si>
  <si>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</si>
  <si>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</si>
  <si>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</si>
  <si>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</si>
  <si>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</si>
  <si>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</si>
  <si>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</si>
  <si>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</si>
  <si>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</si>
  <si>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</si>
  <si>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</si>
  <si>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</si>
  <si>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</si>
  <si>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</si>
  <si>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</si>
  <si>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</si>
  <si>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</si>
  <si>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</si>
  <si>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</si>
  <si>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</si>
  <si>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</si>
  <si>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</si>
  <si>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</si>
  <si>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</si>
  <si>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</si>
  <si>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</si>
  <si>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</si>
  <si>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</si>
  <si>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</si>
  <si>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</si>
  <si>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</si>
  <si>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</si>
  <si>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</si>
  <si>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</si>
  <si>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</si>
  <si>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</si>
  <si>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</si>
  <si>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</si>
  <si>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</si>
  <si>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</si>
  <si>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</si>
  <si>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</si>
  <si>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</si>
  <si>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</si>
  <si>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</si>
  <si>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</si>
  <si>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</si>
  <si>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</si>
  <si>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</si>
  <si>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</si>
  <si>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</si>
  <si>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</si>
  <si>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</si>
  <si>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</si>
  <si>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</si>
  <si>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</si>
  <si>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</si>
  <si>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</si>
  <si>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</si>
  <si>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</si>
  <si>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</si>
  <si>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</si>
  <si>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</si>
  <si>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</si>
  <si>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</si>
  <si>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</si>
  <si>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</si>
  <si>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</si>
  <si>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</si>
  <si>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</si>
  <si>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</si>
  <si>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</si>
  <si>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</si>
  <si>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</si>
  <si>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</si>
  <si>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</si>
  <si>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</si>
  <si>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</si>
  <si>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</si>
  <si>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</si>
  <si>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</si>
  <si>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</si>
  <si>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</si>
  <si>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</si>
  <si>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</si>
  <si>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</si>
  <si>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</si>
  <si>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</si>
  <si>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</si>
  <si>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</si>
  <si>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</si>
  <si>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</si>
  <si>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</si>
  <si>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</si>
  <si>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</si>
  <si>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</si>
  <si>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</si>
  <si>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</si>
  <si>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</si>
  <si>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</si>
  <si>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</si>
  <si>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</si>
  <si>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</si>
  <si>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</si>
  <si>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</si>
  <si>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</si>
  <si>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</si>
  <si>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</si>
  <si>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</si>
  <si>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</si>
  <si>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</si>
  <si>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</si>
  <si>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</si>
  <si>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</si>
  <si>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</si>
  <si>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</si>
  <si>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</si>
  <si>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</si>
  <si>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</si>
  <si>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</si>
  <si>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</si>
  <si>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</si>
  <si>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</si>
  <si>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</si>
  <si>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</si>
  <si>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</si>
  <si>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</si>
  <si>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</si>
  <si>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</si>
  <si>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</si>
  <si>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</si>
  <si>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</si>
  <si>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</si>
  <si>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</si>
  <si>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</si>
  <si>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</si>
  <si>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</si>
  <si>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</si>
  <si>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</si>
  <si>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</si>
  <si>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</si>
  <si>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</si>
  <si>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</si>
  <si>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</si>
  <si>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</si>
  <si>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</si>
  <si>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</si>
  <si>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</si>
  <si>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</si>
  <si>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</si>
  <si>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</si>
  <si>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</si>
  <si>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</si>
  <si>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</si>
  <si>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</si>
  <si>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</si>
  <si>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</si>
  <si>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</si>
  <si>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</si>
  <si>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</si>
  <si>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</si>
  <si>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</si>
  <si>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</si>
  <si>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</si>
  <si>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</si>
  <si>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</si>
  <si>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</si>
  <si>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</si>
  <si>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</si>
  <si>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</si>
  <si>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</si>
  <si>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</si>
  <si>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</si>
  <si>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</si>
  <si>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</si>
  <si>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</si>
  <si>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</si>
  <si>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</si>
  <si>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</si>
  <si>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</si>
  <si>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</si>
  <si>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</si>
  <si>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</si>
  <si>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</si>
  <si>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</si>
  <si>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</si>
  <si>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</si>
  <si>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</si>
  <si>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</si>
  <si>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</si>
  <si>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</si>
  <si>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</si>
  <si>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</si>
  <si>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</si>
  <si>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</si>
  <si>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</si>
  <si>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</si>
  <si>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</si>
  <si>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</si>
  <si>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</si>
  <si>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</si>
  <si>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</si>
  <si>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</si>
  <si>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</si>
  <si>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</si>
  <si>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</si>
  <si>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</si>
  <si>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</si>
  <si>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</si>
  <si>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</si>
  <si>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</si>
  <si>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</si>
  <si>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</si>
  <si>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</si>
  <si>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</si>
  <si>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</si>
  <si>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</si>
  <si>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</si>
  <si>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</si>
  <si>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</si>
  <si>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</si>
  <si>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</si>
  <si>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</si>
  <si>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</si>
  <si>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</si>
  <si>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</si>
  <si>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</si>
  <si>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</si>
  <si>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</si>
  <si>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</si>
  <si>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</si>
  <si>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</si>
  <si>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</si>
  <si>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</si>
  <si>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</si>
  <si>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</si>
  <si>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</si>
  <si>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</si>
  <si>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</si>
  <si>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</si>
  <si>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</si>
  <si>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</si>
  <si>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</si>
  <si>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</si>
  <si>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</si>
  <si>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</si>
  <si>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</si>
  <si>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</si>
  <si>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</si>
  <si>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</si>
  <si>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</si>
  <si>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</si>
  <si>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</si>
  <si>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</si>
  <si>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</si>
  <si>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</si>
  <si>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</si>
  <si>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</si>
  <si>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</si>
  <si>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</si>
  <si>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</si>
  <si>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</si>
  <si>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</si>
  <si>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</si>
  <si>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</si>
  <si>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</si>
  <si>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</si>
  <si>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</si>
  <si>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</si>
  <si>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</si>
  <si>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</si>
  <si>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</si>
  <si>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</si>
  <si>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</si>
  <si>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</si>
  <si>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</si>
  <si>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</si>
  <si>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</si>
  <si>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</si>
  <si>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</si>
  <si>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</si>
  <si>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</si>
  <si>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</si>
  <si>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</si>
  <si>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</si>
  <si>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</si>
  <si>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</si>
  <si>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</si>
  <si>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</si>
  <si>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</si>
  <si>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</si>
  <si>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</si>
  <si>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</si>
  <si>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</si>
  <si>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</si>
  <si>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</si>
  <si>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</si>
  <si>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</si>
  <si>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</si>
  <si>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</si>
  <si>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</si>
  <si>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</si>
  <si>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</si>
  <si>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</si>
  <si>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</si>
  <si>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</si>
  <si>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</si>
  <si>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</si>
  <si>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</si>
  <si>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</si>
  <si>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</si>
  <si>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</si>
  <si>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</si>
  <si>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</si>
  <si>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</si>
  <si>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</si>
  <si>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</si>
  <si>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</si>
  <si>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</si>
  <si>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</si>
  <si>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</si>
  <si>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</si>
  <si>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</si>
  <si>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</si>
  <si>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</si>
  <si>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</si>
  <si>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</si>
  <si>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</si>
  <si>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</si>
  <si>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</si>
  <si>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</si>
  <si>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</si>
  <si>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</si>
  <si>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</si>
  <si>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</si>
  <si>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</si>
  <si>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</si>
  <si>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</si>
  <si>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</si>
  <si>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</si>
  <si>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</si>
  <si>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</si>
  <si>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</si>
  <si>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</si>
  <si>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</si>
  <si>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</si>
  <si>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</si>
  <si>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</si>
  <si>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</si>
  <si>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</si>
  <si>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</si>
  <si>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</si>
  <si>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</si>
  <si>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</si>
  <si>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</si>
  <si>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</si>
  <si>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</si>
  <si>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</si>
  <si>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</si>
  <si>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</si>
  <si>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</si>
  <si>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</si>
  <si>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</si>
  <si>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</si>
  <si>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</si>
  <si>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</si>
  <si>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</si>
  <si>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</si>
  <si>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</si>
  <si>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</si>
  <si>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</si>
  <si>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</si>
  <si>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</si>
  <si>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</si>
  <si>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</si>
  <si>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</si>
  <si>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</si>
  <si>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</si>
  <si>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</si>
  <si>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</si>
  <si>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</si>
  <si>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</si>
  <si>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</si>
  <si>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</si>
  <si>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</si>
  <si>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</si>
  <si>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</si>
  <si>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</si>
  <si>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</si>
  <si>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</si>
  <si>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</si>
  <si>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</si>
  <si>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</si>
  <si>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</si>
  <si>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</si>
  <si>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</si>
  <si>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</si>
  <si>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</si>
  <si>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</si>
  <si>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</si>
  <si>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</si>
  <si>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</si>
  <si>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</si>
  <si>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</si>
  <si>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</si>
  <si>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</si>
  <si>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</si>
  <si>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</si>
  <si>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</si>
  <si>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</si>
  <si>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</si>
  <si>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</si>
  <si>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</si>
  <si>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</si>
  <si>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</si>
  <si>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</si>
  <si>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</si>
  <si>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</si>
  <si>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</si>
  <si>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</si>
  <si>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</si>
  <si>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</si>
  <si>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</si>
  <si>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</si>
  <si>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</si>
  <si>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</si>
  <si>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</si>
  <si>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</si>
  <si>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</si>
  <si>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</si>
  <si>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</si>
  <si>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</si>
  <si>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</si>
  <si>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</si>
  <si>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</si>
  <si>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</si>
  <si>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</si>
  <si>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</si>
  <si>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</si>
  <si>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</si>
  <si>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</si>
  <si>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</si>
  <si>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</si>
  <si>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</si>
  <si>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</si>
  <si>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</si>
  <si>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</si>
  <si>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</si>
  <si>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</si>
  <si>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</si>
  <si>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</si>
  <si>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</si>
  <si>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</si>
  <si>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</si>
  <si>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</si>
  <si>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</si>
  <si>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</si>
  <si>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</si>
  <si>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</si>
  <si>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</si>
  <si>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</si>
  <si>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</si>
  <si>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</si>
  <si>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</si>
  <si>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</si>
  <si>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</si>
  <si>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</si>
  <si>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</si>
  <si>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</si>
  <si>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</si>
  <si>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</si>
  <si>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</si>
  <si>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</si>
  <si>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</si>
  <si>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</si>
  <si>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</si>
  <si>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</si>
  <si>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</si>
  <si>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</si>
  <si>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</si>
  <si>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</si>
  <si>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</si>
  <si>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</si>
  <si>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</si>
  <si>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</si>
  <si>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</si>
  <si>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</si>
  <si>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</si>
  <si>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</si>
  <si>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</si>
  <si>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</si>
  <si>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</si>
  <si>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</si>
  <si>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</si>
  <si>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</si>
  <si>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</si>
  <si>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</si>
  <si>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</si>
  <si>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</si>
  <si>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</si>
  <si>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</si>
  <si>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</si>
  <si>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</si>
  <si>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</si>
  <si>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</si>
  <si>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</si>
  <si>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</si>
  <si>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</si>
  <si>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</si>
  <si>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</si>
  <si>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</si>
  <si>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</si>
  <si>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</si>
  <si>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</si>
  <si>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</si>
  <si>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</si>
  <si>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</si>
  <si>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</si>
  <si>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</si>
  <si>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</si>
  <si>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</si>
  <si>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</si>
  <si>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</si>
  <si>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</si>
  <si>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</si>
  <si>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</si>
  <si>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</si>
  <si>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</si>
  <si>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</si>
  <si>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</si>
  <si>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</si>
  <si>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</si>
  <si>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</si>
  <si>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</si>
  <si>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</si>
  <si>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</si>
  <si>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</si>
  <si>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</si>
  <si>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</si>
  <si>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</si>
  <si>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</si>
  <si>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</si>
  <si>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</si>
  <si>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</si>
  <si>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</si>
  <si>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</si>
  <si>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</si>
  <si>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</si>
  <si>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</si>
  <si>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</si>
  <si>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</si>
  <si>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</si>
  <si>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</si>
  <si>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</si>
  <si>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</si>
  <si>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</si>
  <si>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</si>
  <si>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</si>
  <si>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</si>
  <si>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</si>
  <si>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</si>
  <si>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</si>
  <si>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</si>
  <si>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</si>
  <si>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</si>
  <si>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</si>
  <si>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</si>
  <si>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</si>
  <si>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</si>
  <si>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</si>
  <si>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</si>
  <si>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</si>
  <si>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</si>
  <si>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</si>
  <si>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</si>
  <si>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</si>
  <si>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</si>
  <si>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</si>
  <si>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</si>
  <si>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</si>
  <si>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</si>
  <si>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</si>
  <si>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</si>
  <si>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</si>
  <si>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</si>
  <si>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</si>
  <si>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</si>
  <si>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</si>
  <si>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</si>
  <si>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</si>
  <si>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</si>
  <si>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</si>
  <si>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</si>
  <si>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</si>
  <si>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</si>
  <si>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</si>
  <si>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</si>
  <si>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</si>
  <si>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</si>
  <si>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</si>
  <si>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</si>
  <si>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</si>
  <si>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</si>
  <si>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</si>
  <si>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</si>
  <si>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</si>
  <si>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</si>
  <si>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</si>
  <si>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</si>
  <si>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</si>
  <si>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</si>
  <si>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</si>
  <si>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</si>
  <si>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</si>
  <si>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</si>
  <si>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</si>
  <si>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</si>
  <si>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</si>
  <si>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</si>
  <si>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</si>
  <si>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</si>
  <si>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</si>
  <si>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</si>
  <si>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</si>
  <si>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</si>
  <si>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</si>
  <si>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</si>
  <si>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</si>
  <si>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</si>
  <si>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</si>
  <si>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</si>
  <si>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</si>
  <si>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</si>
  <si>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</si>
  <si>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</si>
  <si>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</si>
  <si>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</si>
  <si>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</si>
  <si>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</si>
  <si>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</si>
  <si>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</si>
  <si>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</si>
  <si>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</si>
  <si>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</si>
  <si>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</si>
  <si>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</si>
  <si>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</si>
  <si>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</si>
  <si>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</si>
  <si>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</si>
  <si>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</si>
  <si>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</si>
  <si>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</si>
  <si>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</si>
  <si>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</si>
  <si>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</si>
  <si>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</si>
  <si>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</si>
  <si>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</si>
  <si>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</si>
  <si>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</si>
  <si>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</si>
  <si>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</si>
  <si>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</si>
  <si>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</si>
  <si>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</si>
  <si>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</si>
  <si>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</si>
  <si>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</si>
  <si>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</si>
  <si>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</si>
  <si>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</si>
  <si>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</si>
  <si>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</si>
  <si>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</si>
  <si>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</si>
  <si>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</si>
  <si>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</si>
  <si>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</si>
  <si>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</si>
  <si>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</si>
  <si>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</si>
  <si>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</si>
  <si>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</si>
  <si>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</si>
  <si>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</si>
  <si>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</si>
  <si>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</si>
  <si>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</si>
  <si>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</si>
  <si>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</si>
  <si>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</si>
  <si>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</si>
  <si>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</si>
  <si>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</si>
  <si>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</si>
  <si>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</si>
  <si>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</si>
  <si>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</si>
  <si>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</si>
  <si>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</si>
  <si>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</si>
  <si>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</si>
  <si>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</si>
  <si>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</si>
  <si>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</si>
  <si>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</si>
  <si>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</si>
  <si>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</si>
  <si>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</si>
  <si>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</si>
  <si>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</si>
  <si>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</si>
  <si>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</si>
  <si>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</si>
  <si>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</si>
  <si>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</si>
  <si>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</si>
  <si>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</si>
  <si>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</si>
  <si>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</si>
  <si>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</si>
  <si>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</si>
  <si>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</si>
  <si>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</si>
  <si>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</si>
  <si>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</si>
  <si>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</si>
  <si>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</si>
  <si>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</si>
  <si>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</si>
  <si>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</si>
  <si>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</si>
  <si>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</si>
  <si>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</si>
  <si>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</si>
  <si>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</si>
  <si>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</si>
  <si>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</si>
  <si>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</si>
  <si>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</si>
  <si>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</si>
  <si>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</si>
  <si>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</si>
  <si>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</si>
  <si>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</si>
  <si>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</si>
  <si>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</si>
  <si>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</si>
  <si>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</si>
  <si>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</si>
  <si>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</si>
  <si>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</si>
  <si>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</si>
  <si>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</si>
  <si>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</si>
  <si>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</si>
  <si>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</si>
  <si>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</si>
  <si>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</si>
  <si>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</si>
  <si>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</si>
  <si>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</si>
  <si>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</si>
  <si>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</si>
  <si>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</si>
  <si>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</si>
  <si>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</si>
  <si>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</si>
  <si>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</si>
  <si>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</si>
  <si>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</si>
  <si>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</si>
  <si>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</si>
  <si>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</si>
  <si>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</si>
  <si>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</si>
  <si>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</si>
  <si>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</si>
  <si>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</si>
  <si>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</si>
  <si>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</si>
  <si>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</si>
  <si>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</si>
  <si>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</si>
  <si>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</si>
  <si>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</si>
  <si>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</si>
  <si>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</si>
  <si>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</si>
  <si>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</si>
  <si>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</si>
  <si>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</si>
  <si>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</si>
  <si>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</si>
  <si>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</si>
  <si>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</si>
  <si>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</si>
  <si>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</si>
  <si>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</si>
  <si>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</si>
  <si>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</si>
  <si>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</si>
  <si>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</si>
  <si>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</si>
  <si>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</si>
  <si>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</si>
  <si>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</si>
  <si>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</si>
  <si>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</si>
  <si>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</si>
  <si>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</si>
  <si>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</si>
  <si>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</si>
  <si>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</si>
  <si>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</si>
  <si>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</si>
  <si>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</si>
  <si>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</si>
  <si>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</si>
  <si>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</si>
  <si>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</si>
  <si>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</si>
  <si>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</si>
  <si>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</si>
  <si>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</si>
  <si>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</si>
  <si>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</si>
  <si>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</si>
  <si>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</si>
  <si>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</si>
  <si>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</si>
  <si>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</si>
  <si>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</si>
  <si>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</si>
  <si>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</si>
  <si>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</si>
  <si>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</si>
  <si>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</si>
  <si>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</si>
  <si>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</si>
  <si>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</si>
  <si>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</si>
  <si>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</si>
  <si>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</si>
  <si>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</si>
  <si>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</si>
  <si>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</si>
  <si>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</si>
  <si>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</si>
  <si>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</si>
  <si>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</si>
  <si>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</si>
  <si>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</si>
  <si>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</si>
  <si>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</si>
  <si>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</si>
  <si>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</si>
  <si>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</si>
  <si>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</si>
  <si>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</si>
  <si>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</si>
  <si>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</si>
  <si>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</si>
  <si>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</si>
  <si>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</si>
  <si>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</si>
  <si>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</si>
  <si>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</si>
  <si>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</si>
  <si>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</si>
  <si>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</si>
  <si>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</si>
  <si>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</si>
  <si>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</si>
  <si>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</si>
  <si>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</si>
  <si>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</si>
  <si>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</si>
  <si>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</si>
  <si>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</si>
  <si>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</si>
  <si>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</si>
  <si>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</si>
  <si>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</si>
  <si>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</si>
  <si>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</si>
  <si>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</si>
  <si>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</si>
  <si>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</si>
  <si>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</si>
  <si>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</si>
  <si>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</si>
  <si>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</si>
  <si>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</si>
  <si>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</si>
  <si>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</si>
  <si>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</si>
  <si>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</si>
  <si>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</si>
  <si>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</si>
  <si>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</si>
  <si>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</si>
  <si>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</si>
  <si>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</si>
  <si>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</si>
  <si>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</si>
  <si>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</si>
  <si>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</si>
  <si>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</si>
  <si>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</si>
  <si>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</si>
  <si>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</si>
  <si>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</si>
  <si>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</si>
  <si>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</si>
  <si>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</si>
  <si>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</si>
  <si>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</si>
  <si>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</si>
  <si>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</si>
  <si>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</si>
  <si>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</si>
  <si>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</si>
  <si>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</si>
  <si>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</si>
  <si>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</si>
  <si>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</si>
  <si>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</si>
  <si>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</si>
  <si>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</si>
  <si>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</si>
  <si>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</si>
  <si>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</si>
  <si>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</si>
  <si>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</si>
  <si>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</si>
  <si>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</si>
  <si>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</si>
  <si>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</si>
  <si>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</si>
  <si>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</si>
  <si>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</si>
  <si>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</si>
  <si>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</si>
  <si>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</si>
  <si>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</si>
  <si>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</si>
  <si>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</si>
  <si>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</si>
  <si>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</si>
  <si>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</si>
  <si>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</si>
  <si>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</si>
  <si>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</si>
  <si>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</si>
  <si>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</si>
  <si>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</si>
  <si>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</si>
  <si>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</si>
  <si>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</si>
  <si>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</si>
  <si>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</si>
  <si>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</si>
  <si>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</si>
  <si>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</si>
  <si>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</si>
  <si>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</si>
  <si>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</si>
  <si>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</si>
  <si>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</si>
  <si>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</si>
  <si>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</si>
  <si>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</si>
  <si>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</si>
  <si>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</si>
  <si>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</si>
  <si>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</si>
  <si>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</si>
  <si>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</si>
  <si>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</si>
  <si>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</si>
  <si>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</si>
  <si>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</si>
  <si>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</si>
  <si>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</si>
  <si>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</si>
  <si>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</si>
  <si>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</si>
  <si>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</si>
  <si>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</si>
  <si>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</si>
  <si>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</si>
  <si>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</si>
  <si>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</si>
  <si>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</si>
  <si>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</si>
  <si>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</si>
  <si>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</si>
  <si>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</si>
  <si>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</si>
  <si>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</si>
  <si>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</si>
  <si>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</si>
  <si>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</si>
  <si>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</si>
  <si>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</si>
  <si>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</si>
  <si>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</si>
  <si>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</si>
  <si>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</si>
  <si>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</si>
  <si>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</si>
  <si>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</si>
  <si>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</si>
  <si>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</si>
  <si>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</si>
  <si>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</si>
  <si>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</si>
  <si>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</si>
  <si>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</si>
  <si>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</si>
  <si>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</si>
  <si>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</si>
  <si>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</si>
  <si>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</si>
  <si>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</si>
  <si>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</si>
  <si>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</si>
  <si>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</si>
  <si>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</si>
  <si>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</si>
  <si>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</si>
  <si>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</si>
  <si>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</si>
  <si>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</si>
  <si>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</si>
  <si>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</si>
  <si>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</si>
  <si>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</si>
  <si>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</si>
  <si>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</si>
  <si>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</si>
  <si>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</si>
  <si>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</si>
  <si>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</si>
  <si>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</si>
  <si>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</si>
  <si>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</si>
  <si>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</si>
  <si>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</si>
  <si>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</si>
  <si>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</si>
  <si>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</si>
  <si>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</si>
  <si>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</si>
  <si>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</si>
  <si>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</si>
  <si>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</si>
  <si>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</si>
  <si>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</si>
  <si>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</si>
  <si>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</si>
  <si>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</si>
  <si>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</si>
  <si>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</si>
  <si>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</si>
  <si>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</si>
  <si>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</si>
  <si>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</si>
  <si>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</si>
  <si>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</si>
  <si>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</si>
  <si>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</si>
  <si>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</si>
  <si>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</si>
  <si>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</si>
  <si>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目黒　弘之</t>
    <phoneticPr fontId="1"/>
  </si>
  <si>
    <t>はなだまのいえかながわ</t>
    <phoneticPr fontId="1"/>
  </si>
  <si>
    <t>花珠の家かながわ</t>
    <phoneticPr fontId="1"/>
  </si>
  <si>
    <t>神奈川県横浜市神奈川区三枚町543-3</t>
    <rPh sb="0" eb="3">
      <t>カナガワ</t>
    </rPh>
    <rPh sb="3" eb="4">
      <t>ケン</t>
    </rPh>
    <rPh sb="4" eb="6">
      <t>ヨコハマ</t>
    </rPh>
    <rPh sb="6" eb="7">
      <t>シ</t>
    </rPh>
    <rPh sb="7" eb="10">
      <t>カナガワ</t>
    </rPh>
    <rPh sb="10" eb="11">
      <t>ク</t>
    </rPh>
    <rPh sb="11" eb="13">
      <t>サンマイ</t>
    </rPh>
    <rPh sb="13" eb="14">
      <t>マチ</t>
    </rPh>
    <phoneticPr fontId="1"/>
  </si>
  <si>
    <t>JR横浜線・市営地下鉄
ブルーライン新横浜</t>
    <rPh sb="2" eb="5">
      <t>ヨコハマセン</t>
    </rPh>
    <rPh sb="6" eb="8">
      <t>シエイ</t>
    </rPh>
    <rPh sb="8" eb="11">
      <t>チカテツ</t>
    </rPh>
    <rPh sb="18" eb="21">
      <t>シンヨコハマ</t>
    </rPh>
    <phoneticPr fontId="1"/>
  </si>
  <si>
    <t>・JR横浜線「新横浜駅」北口
・市営地下鉄ブルーライン
  「新横浜駅」出口4新横浜駅前バスターミナル 
   2番のりば
・神奈中バス「保土ヶ谷駅西口」行き
            (121系統)
   　　　　 「羽沢団地前」下車徒歩4分
・市営バス 「鶴ヶ峰駅」行き(129系統)
    　　　　「羽沢団地前」下車 徒歩4分</t>
    <phoneticPr fontId="1"/>
  </si>
  <si>
    <t>370</t>
    <phoneticPr fontId="1"/>
  </si>
  <si>
    <t>6587</t>
    <phoneticPr fontId="1"/>
  </si>
  <si>
    <t>hd-kanagawa</t>
    <phoneticPr fontId="1"/>
  </si>
  <si>
    <t>hanadama-kaigo.jala.co.jp</t>
    <phoneticPr fontId="1"/>
  </si>
  <si>
    <t>１　介護付（一般型特定施設入居者生活介護を提供する場合）</t>
  </si>
  <si>
    <t>1470202498</t>
    <phoneticPr fontId="1"/>
  </si>
  <si>
    <t>横浜市</t>
    <rPh sb="0" eb="3">
      <t>ヨコハマシ</t>
    </rPh>
    <phoneticPr fontId="1"/>
  </si>
  <si>
    <t>１　耐火建築物</t>
  </si>
  <si>
    <t>２　鉄骨造</t>
  </si>
  <si>
    <t>２　事業者が賃借する建物</t>
  </si>
  <si>
    <t>２　なし</t>
  </si>
  <si>
    <t>１　あり</t>
  </si>
  <si>
    <t>１　全室個室（縁故者個室含む）</t>
  </si>
  <si>
    <t>２　無</t>
  </si>
  <si>
    <t>２　あり（ストレッチャー対応）</t>
  </si>
  <si>
    <t>１　全ての居室あり</t>
  </si>
  <si>
    <t>１　全ての便所あり</t>
  </si>
  <si>
    <t>１　全ての浴室あり</t>
  </si>
  <si>
    <t>「照一隅」を理念に「安心・安全・清潔をベースに笑顔のある生活」の提供を目指す。</t>
    <rPh sb="1" eb="2">
      <t>テ</t>
    </rPh>
    <rPh sb="2" eb="4">
      <t>イチグウ</t>
    </rPh>
    <rPh sb="6" eb="8">
      <t>リネン</t>
    </rPh>
    <rPh sb="10" eb="12">
      <t>アンシン</t>
    </rPh>
    <rPh sb="13" eb="15">
      <t>アンゼン</t>
    </rPh>
    <rPh sb="16" eb="18">
      <t>セイケツ</t>
    </rPh>
    <rPh sb="23" eb="25">
      <t>エガオ</t>
    </rPh>
    <rPh sb="28" eb="30">
      <t>セイカツ</t>
    </rPh>
    <rPh sb="32" eb="34">
      <t>テイキョウ</t>
    </rPh>
    <rPh sb="35" eb="37">
      <t>メザ</t>
    </rPh>
    <phoneticPr fontId="1"/>
  </si>
  <si>
    <t>①ケア方針の統一化　②職員の育成　③地域・市区町村・連携施設・協力医療機関等との連携　　　　　　上記３点を通じてサービスの質の向上を目指す。　　　　　　</t>
    <rPh sb="3" eb="5">
      <t>ホウシン</t>
    </rPh>
    <rPh sb="6" eb="8">
      <t>トウイツ</t>
    </rPh>
    <rPh sb="8" eb="9">
      <t>カ</t>
    </rPh>
    <rPh sb="11" eb="13">
      <t>ショクイン</t>
    </rPh>
    <rPh sb="14" eb="16">
      <t>イクセイ</t>
    </rPh>
    <rPh sb="18" eb="20">
      <t>チイキ</t>
    </rPh>
    <rPh sb="21" eb="22">
      <t>シ</t>
    </rPh>
    <rPh sb="22" eb="25">
      <t>クチョウソン</t>
    </rPh>
    <rPh sb="26" eb="28">
      <t>レンケイ</t>
    </rPh>
    <rPh sb="28" eb="30">
      <t>シセツ</t>
    </rPh>
    <rPh sb="31" eb="33">
      <t>キョウリョク</t>
    </rPh>
    <rPh sb="33" eb="35">
      <t>イリョウ</t>
    </rPh>
    <rPh sb="35" eb="37">
      <t>キカン</t>
    </rPh>
    <rPh sb="37" eb="38">
      <t>トウ</t>
    </rPh>
    <rPh sb="40" eb="42">
      <t>レンケイ</t>
    </rPh>
    <rPh sb="48" eb="50">
      <t>ジョウキ</t>
    </rPh>
    <rPh sb="51" eb="52">
      <t>テン</t>
    </rPh>
    <rPh sb="53" eb="54">
      <t>ツウ</t>
    </rPh>
    <rPh sb="61" eb="62">
      <t>シツ</t>
    </rPh>
    <rPh sb="63" eb="65">
      <t>コウジョウ</t>
    </rPh>
    <rPh sb="66" eb="68">
      <t>メザ</t>
    </rPh>
    <phoneticPr fontId="1"/>
  </si>
  <si>
    <t>１　自ら実施</t>
  </si>
  <si>
    <t>○</t>
  </si>
  <si>
    <t>入退院の付き添いは原則として家族対応をお願いしています。協力医療機関以外の通院介助は1,150円/30分。</t>
    <rPh sb="0" eb="3">
      <t>ニュウタイイン</t>
    </rPh>
    <rPh sb="4" eb="5">
      <t>ツ</t>
    </rPh>
    <rPh sb="6" eb="7">
      <t>ソ</t>
    </rPh>
    <rPh sb="9" eb="11">
      <t>ゲンソク</t>
    </rPh>
    <rPh sb="14" eb="18">
      <t>カゾクタイオウ</t>
    </rPh>
    <rPh sb="20" eb="21">
      <t>ネガ</t>
    </rPh>
    <rPh sb="28" eb="34">
      <t>キョウリョクイリョウキカン</t>
    </rPh>
    <rPh sb="34" eb="36">
      <t>イガイ</t>
    </rPh>
    <rPh sb="37" eb="39">
      <t>ツウイン</t>
    </rPh>
    <rPh sb="39" eb="41">
      <t>カイジョ</t>
    </rPh>
    <rPh sb="47" eb="48">
      <t>エン</t>
    </rPh>
    <rPh sb="51" eb="52">
      <t>フン</t>
    </rPh>
    <phoneticPr fontId="1"/>
  </si>
  <si>
    <t>鴨居病院</t>
    <rPh sb="0" eb="2">
      <t>カモイ</t>
    </rPh>
    <rPh sb="2" eb="4">
      <t>ビョウイン</t>
    </rPh>
    <phoneticPr fontId="1"/>
  </si>
  <si>
    <t>横浜市緑区鴨居5-27-10</t>
    <rPh sb="0" eb="2">
      <t>ヨコハマ</t>
    </rPh>
    <rPh sb="2" eb="3">
      <t>シ</t>
    </rPh>
    <rPh sb="3" eb="4">
      <t>ミドリ</t>
    </rPh>
    <rPh sb="4" eb="5">
      <t>ク</t>
    </rPh>
    <rPh sb="5" eb="7">
      <t>カモイ</t>
    </rPh>
    <phoneticPr fontId="1"/>
  </si>
  <si>
    <t>一般内科、外科、脳神経外科等</t>
    <rPh sb="0" eb="2">
      <t>イッパン</t>
    </rPh>
    <rPh sb="2" eb="4">
      <t>ナイカ</t>
    </rPh>
    <rPh sb="5" eb="7">
      <t>ゲカ</t>
    </rPh>
    <rPh sb="8" eb="11">
      <t>ノウシンケイ</t>
    </rPh>
    <rPh sb="11" eb="13">
      <t>ゲカ</t>
    </rPh>
    <rPh sb="13" eb="14">
      <t>トウ</t>
    </rPh>
    <phoneticPr fontId="1"/>
  </si>
  <si>
    <t>湘南鎌倉総合病院</t>
    <rPh sb="0" eb="2">
      <t>ショウナン</t>
    </rPh>
    <rPh sb="2" eb="4">
      <t>カマクラ</t>
    </rPh>
    <rPh sb="4" eb="6">
      <t>ソウゴウ</t>
    </rPh>
    <rPh sb="6" eb="8">
      <t>ビョウイン</t>
    </rPh>
    <phoneticPr fontId="1"/>
  </si>
  <si>
    <t>神奈川県鎌倉市岡本1370-1</t>
    <phoneticPr fontId="1"/>
  </si>
  <si>
    <t>総合内科、外科、脳神経外科、整形外科等</t>
    <rPh sb="0" eb="2">
      <t>ソウゴウ</t>
    </rPh>
    <rPh sb="2" eb="4">
      <t>ナイカ</t>
    </rPh>
    <rPh sb="5" eb="7">
      <t>ゲカ</t>
    </rPh>
    <rPh sb="8" eb="11">
      <t>ノウシンケイ</t>
    </rPh>
    <rPh sb="11" eb="13">
      <t>ゲカ</t>
    </rPh>
    <rPh sb="14" eb="16">
      <t>セイケイ</t>
    </rPh>
    <rPh sb="16" eb="18">
      <t>ゲカ</t>
    </rPh>
    <rPh sb="18" eb="19">
      <t>トウ</t>
    </rPh>
    <phoneticPr fontId="1"/>
  </si>
  <si>
    <t>馬車道本町クリニック</t>
    <rPh sb="0" eb="2">
      <t>バシャ</t>
    </rPh>
    <rPh sb="2" eb="3">
      <t>ミチ</t>
    </rPh>
    <rPh sb="3" eb="5">
      <t>ホンマチ</t>
    </rPh>
    <phoneticPr fontId="1"/>
  </si>
  <si>
    <t>神奈川県横浜市中区本町3-24−2　ニュー本町ビル2F</t>
    <rPh sb="0" eb="3">
      <t>カナガワ</t>
    </rPh>
    <rPh sb="3" eb="4">
      <t>ケン</t>
    </rPh>
    <rPh sb="4" eb="6">
      <t>ヨコハマ</t>
    </rPh>
    <rPh sb="6" eb="7">
      <t>シ</t>
    </rPh>
    <rPh sb="7" eb="8">
      <t>ナカ</t>
    </rPh>
    <rPh sb="8" eb="9">
      <t>ク</t>
    </rPh>
    <rPh sb="9" eb="11">
      <t>ホンマチ</t>
    </rPh>
    <rPh sb="21" eb="23">
      <t>ホンマチ</t>
    </rPh>
    <phoneticPr fontId="1"/>
  </si>
  <si>
    <t>内科</t>
    <rPh sb="0" eb="2">
      <t>ナイカ</t>
    </rPh>
    <phoneticPr fontId="1"/>
  </si>
  <si>
    <t>牧野記念病院</t>
    <rPh sb="0" eb="2">
      <t>マキノ</t>
    </rPh>
    <rPh sb="2" eb="6">
      <t>キネンビョウイン</t>
    </rPh>
    <phoneticPr fontId="1"/>
  </si>
  <si>
    <t>横浜市緑区鴨居2－21－11</t>
    <phoneticPr fontId="1"/>
  </si>
  <si>
    <t>内科、外科、整形外科、脳神経外科等</t>
    <rPh sb="3" eb="5">
      <t>ゲカ</t>
    </rPh>
    <rPh sb="6" eb="10">
      <t>セイケイゲカ</t>
    </rPh>
    <rPh sb="11" eb="16">
      <t>ノウシンケイゲカ</t>
    </rPh>
    <rPh sb="16" eb="17">
      <t>トウ</t>
    </rPh>
    <phoneticPr fontId="1"/>
  </si>
  <si>
    <t>内科、外科、整形外科、脳神経外科等</t>
    <rPh sb="0" eb="2">
      <t>ナイカ</t>
    </rPh>
    <rPh sb="3" eb="5">
      <t>ゲカ</t>
    </rPh>
    <rPh sb="6" eb="10">
      <t>セイケイゲカ</t>
    </rPh>
    <rPh sb="11" eb="14">
      <t>ノウシンケイ</t>
    </rPh>
    <rPh sb="14" eb="16">
      <t>ゲカ</t>
    </rPh>
    <rPh sb="16" eb="17">
      <t>トウ</t>
    </rPh>
    <phoneticPr fontId="1"/>
  </si>
  <si>
    <t>いちべ眼科</t>
    <rPh sb="3" eb="5">
      <t>ガンカ</t>
    </rPh>
    <phoneticPr fontId="1"/>
  </si>
  <si>
    <t>東京都町田市成瀬が丘２－２８－４ヒロビル２Ｆ</t>
    <phoneticPr fontId="1"/>
  </si>
  <si>
    <t>眼科</t>
    <rPh sb="0" eb="2">
      <t>ガンカ</t>
    </rPh>
    <phoneticPr fontId="1"/>
  </si>
  <si>
    <t>あさがお歯科 町田</t>
    <rPh sb="4" eb="6">
      <t>シカ</t>
    </rPh>
    <rPh sb="7" eb="9">
      <t>マチダ</t>
    </rPh>
    <phoneticPr fontId="1"/>
  </si>
  <si>
    <t>東京都町田市森野2-8-10</t>
    <rPh sb="0" eb="3">
      <t>トウキョウト</t>
    </rPh>
    <rPh sb="3" eb="5">
      <t>マチダ</t>
    </rPh>
    <rPh sb="5" eb="6">
      <t>シ</t>
    </rPh>
    <rPh sb="6" eb="8">
      <t>モリノ</t>
    </rPh>
    <phoneticPr fontId="1"/>
  </si>
  <si>
    <t>訪問歯科診療</t>
    <rPh sb="0" eb="2">
      <t>ホウモン</t>
    </rPh>
    <rPh sb="2" eb="6">
      <t>シカシンリョウ</t>
    </rPh>
    <phoneticPr fontId="1"/>
  </si>
  <si>
    <t>通常では居室は変更しませんが、必要となる介護の状態に応じて変更となる場合があります。</t>
    <rPh sb="0" eb="2">
      <t>ツウジョウ</t>
    </rPh>
    <rPh sb="4" eb="6">
      <t>キョシツ</t>
    </rPh>
    <rPh sb="7" eb="9">
      <t>ヘンコウ</t>
    </rPh>
    <rPh sb="15" eb="17">
      <t>ヒツヨウ</t>
    </rPh>
    <rPh sb="20" eb="22">
      <t>カイゴ</t>
    </rPh>
    <rPh sb="23" eb="25">
      <t>ジョウタイ</t>
    </rPh>
    <rPh sb="26" eb="27">
      <t>オウ</t>
    </rPh>
    <rPh sb="29" eb="31">
      <t>ヘンコウ</t>
    </rPh>
    <rPh sb="34" eb="36">
      <t>バアイ</t>
    </rPh>
    <phoneticPr fontId="1"/>
  </si>
  <si>
    <t>①主治医等の意見を聴くこと
②入居者本人及び身元引受人等の同意を得ること
③一定の観察期間を設けること</t>
    <rPh sb="1" eb="4">
      <t>シュジイ</t>
    </rPh>
    <rPh sb="4" eb="5">
      <t>ナド</t>
    </rPh>
    <rPh sb="6" eb="8">
      <t>イケン</t>
    </rPh>
    <rPh sb="9" eb="10">
      <t>キ</t>
    </rPh>
    <rPh sb="15" eb="18">
      <t>ニュウキョシャ</t>
    </rPh>
    <rPh sb="18" eb="20">
      <t>ホンニン</t>
    </rPh>
    <rPh sb="20" eb="21">
      <t>オヨ</t>
    </rPh>
    <rPh sb="22" eb="24">
      <t>ミモト</t>
    </rPh>
    <rPh sb="24" eb="27">
      <t>ヒキウケニン</t>
    </rPh>
    <rPh sb="27" eb="28">
      <t>ナド</t>
    </rPh>
    <rPh sb="29" eb="31">
      <t>ドウイ</t>
    </rPh>
    <rPh sb="32" eb="33">
      <t>エ</t>
    </rPh>
    <rPh sb="38" eb="40">
      <t>イッテイ</t>
    </rPh>
    <rPh sb="41" eb="43">
      <t>カンサツ</t>
    </rPh>
    <rPh sb="43" eb="45">
      <t>キカン</t>
    </rPh>
    <rPh sb="46" eb="47">
      <t>モウ</t>
    </rPh>
    <phoneticPr fontId="1"/>
  </si>
  <si>
    <t>別途覚書を締結いたします。なお、居室タイプが変更となった場合は別途費用が発生する場合があります。</t>
    <rPh sb="0" eb="2">
      <t>ベット</t>
    </rPh>
    <rPh sb="2" eb="4">
      <t>オボエガキ</t>
    </rPh>
    <rPh sb="5" eb="7">
      <t>テイケツ</t>
    </rPh>
    <phoneticPr fontId="1"/>
  </si>
  <si>
    <t>住み替え後の居室に移行します。</t>
    <rPh sb="0" eb="1">
      <t>ス</t>
    </rPh>
    <rPh sb="2" eb="3">
      <t>カ</t>
    </rPh>
    <rPh sb="4" eb="5">
      <t>ゴ</t>
    </rPh>
    <rPh sb="6" eb="8">
      <t>キョシツ</t>
    </rPh>
    <rPh sb="9" eb="11">
      <t>イコウ</t>
    </rPh>
    <phoneticPr fontId="1"/>
  </si>
  <si>
    <t>入居者の条件：おおむね65歳以上の要介護の方。身元引受人は、契約に基づく入居者の事業者に対する債務について入居者と連帯して履行の責を負います。また、必要なときは入居者の身柄を引き取ります。</t>
    <rPh sb="0" eb="3">
      <t>ニュウキョシャ</t>
    </rPh>
    <rPh sb="4" eb="6">
      <t>ジョウケン</t>
    </rPh>
    <rPh sb="13" eb="14">
      <t>サイ</t>
    </rPh>
    <rPh sb="14" eb="16">
      <t>イジョウ</t>
    </rPh>
    <rPh sb="17" eb="20">
      <t>ヨウカイゴ</t>
    </rPh>
    <rPh sb="21" eb="22">
      <t>カタ</t>
    </rPh>
    <rPh sb="23" eb="25">
      <t>ミモト</t>
    </rPh>
    <rPh sb="25" eb="27">
      <t>ヒキウケ</t>
    </rPh>
    <rPh sb="27" eb="28">
      <t>ヒト</t>
    </rPh>
    <rPh sb="30" eb="32">
      <t>ケイヤク</t>
    </rPh>
    <rPh sb="33" eb="34">
      <t>モト</t>
    </rPh>
    <rPh sb="36" eb="39">
      <t>ニュウキョシャ</t>
    </rPh>
    <rPh sb="40" eb="43">
      <t>ジギョウシャ</t>
    </rPh>
    <rPh sb="44" eb="45">
      <t>タイ</t>
    </rPh>
    <rPh sb="47" eb="49">
      <t>サイム</t>
    </rPh>
    <rPh sb="53" eb="56">
      <t>ニュウキョシャ</t>
    </rPh>
    <rPh sb="57" eb="59">
      <t>レンタイ</t>
    </rPh>
    <rPh sb="61" eb="62">
      <t>ハ</t>
    </rPh>
    <rPh sb="62" eb="63">
      <t>イ</t>
    </rPh>
    <rPh sb="64" eb="65">
      <t>セキ</t>
    </rPh>
    <rPh sb="66" eb="67">
      <t>オ</t>
    </rPh>
    <rPh sb="74" eb="76">
      <t>ヒツヨウ</t>
    </rPh>
    <rPh sb="80" eb="83">
      <t>ニュウキョシャ</t>
    </rPh>
    <rPh sb="84" eb="86">
      <t>ミガラ</t>
    </rPh>
    <rPh sb="87" eb="88">
      <t>ヒ</t>
    </rPh>
    <rPh sb="89" eb="90">
      <t>ト</t>
    </rPh>
    <phoneticPr fontId="1"/>
  </si>
  <si>
    <t>①事業者が入居契約書第25条に基づき解除を通告し、予告期間が満了したとき
②入居者が入居契約書第26条に基づき解約を行ったとき</t>
    <rPh sb="1" eb="4">
      <t>ジギョウシャ</t>
    </rPh>
    <rPh sb="5" eb="7">
      <t>ニュウキョ</t>
    </rPh>
    <rPh sb="7" eb="10">
      <t>ケイヤクショ</t>
    </rPh>
    <rPh sb="10" eb="11">
      <t>ダイ</t>
    </rPh>
    <rPh sb="13" eb="14">
      <t>ジョウ</t>
    </rPh>
    <rPh sb="15" eb="16">
      <t>モト</t>
    </rPh>
    <rPh sb="18" eb="20">
      <t>カイジョ</t>
    </rPh>
    <rPh sb="21" eb="23">
      <t>ツウコク</t>
    </rPh>
    <rPh sb="25" eb="27">
      <t>ヨコク</t>
    </rPh>
    <rPh sb="27" eb="29">
      <t>キカン</t>
    </rPh>
    <rPh sb="30" eb="32">
      <t>マンリョウ</t>
    </rPh>
    <rPh sb="38" eb="41">
      <t>ニュウキョシャ</t>
    </rPh>
    <rPh sb="42" eb="44">
      <t>ニュウキョ</t>
    </rPh>
    <rPh sb="44" eb="47">
      <t>ケイヤクショ</t>
    </rPh>
    <rPh sb="47" eb="48">
      <t>ダイ</t>
    </rPh>
    <rPh sb="50" eb="51">
      <t>ジョウ</t>
    </rPh>
    <rPh sb="52" eb="53">
      <t>モト</t>
    </rPh>
    <rPh sb="55" eb="57">
      <t>カイヤク</t>
    </rPh>
    <rPh sb="58" eb="59">
      <t>オコナ</t>
    </rPh>
    <phoneticPr fontId="1"/>
  </si>
  <si>
    <t>入居契約書第25条①虚偽申告等の不正手段による入居②支払いの遅滞③施設での禁止・制限行為に対する違反④入居者の行動が他者に危険を及ぼす場合</t>
    <rPh sb="0" eb="2">
      <t>ニュウキョ</t>
    </rPh>
    <rPh sb="2" eb="4">
      <t>ケイヤク</t>
    </rPh>
    <rPh sb="4" eb="5">
      <t>ショ</t>
    </rPh>
    <rPh sb="5" eb="6">
      <t>ダイ</t>
    </rPh>
    <rPh sb="8" eb="9">
      <t>ジョウ</t>
    </rPh>
    <rPh sb="10" eb="12">
      <t>キョギ</t>
    </rPh>
    <rPh sb="12" eb="14">
      <t>シンコク</t>
    </rPh>
    <rPh sb="14" eb="15">
      <t>ナド</t>
    </rPh>
    <rPh sb="16" eb="18">
      <t>フセイ</t>
    </rPh>
    <rPh sb="18" eb="20">
      <t>シュダン</t>
    </rPh>
    <rPh sb="23" eb="25">
      <t>ニュウキョ</t>
    </rPh>
    <rPh sb="26" eb="28">
      <t>シハラ</t>
    </rPh>
    <rPh sb="30" eb="32">
      <t>チタイ</t>
    </rPh>
    <rPh sb="33" eb="35">
      <t>シセツ</t>
    </rPh>
    <rPh sb="37" eb="39">
      <t>キンシ</t>
    </rPh>
    <rPh sb="40" eb="42">
      <t>セイゲン</t>
    </rPh>
    <rPh sb="42" eb="44">
      <t>コウイ</t>
    </rPh>
    <rPh sb="45" eb="46">
      <t>タイ</t>
    </rPh>
    <rPh sb="48" eb="50">
      <t>イハン</t>
    </rPh>
    <rPh sb="51" eb="54">
      <t>ニュウキョシャ</t>
    </rPh>
    <rPh sb="55" eb="57">
      <t>コウドウ</t>
    </rPh>
    <rPh sb="58" eb="60">
      <t>タシャ</t>
    </rPh>
    <rPh sb="61" eb="63">
      <t>キケン</t>
    </rPh>
    <rPh sb="64" eb="65">
      <t>オヨ</t>
    </rPh>
    <rPh sb="67" eb="69">
      <t>バアイ</t>
    </rPh>
    <phoneticPr fontId="1"/>
  </si>
  <si>
    <t>最長1週間程度
１泊　5,000円（税抜き）</t>
    <phoneticPr fontId="1"/>
  </si>
  <si>
    <t>ｂ　２：１以上</t>
  </si>
  <si>
    <t>実務者研修</t>
    <rPh sb="0" eb="5">
      <t>ジツムシャケンシュウ</t>
    </rPh>
    <phoneticPr fontId="1"/>
  </si>
  <si>
    <t>１　利用権方式</t>
  </si>
  <si>
    <t>３　月払い方式</t>
  </si>
  <si>
    <t>１　減額なし</t>
  </si>
  <si>
    <t>費用の改定にあたってはホームが所在する地域の自治体が発表する消費者物価指数及び人件費等を勘定し実施します。</t>
    <rPh sb="0" eb="2">
      <t>ヒヨウ</t>
    </rPh>
    <rPh sb="3" eb="5">
      <t>カイテイ</t>
    </rPh>
    <rPh sb="15" eb="17">
      <t>ショザイ</t>
    </rPh>
    <rPh sb="19" eb="21">
      <t>チイキ</t>
    </rPh>
    <rPh sb="22" eb="25">
      <t>ジチタイ</t>
    </rPh>
    <rPh sb="26" eb="28">
      <t>ハッピョウ</t>
    </rPh>
    <rPh sb="30" eb="32">
      <t>ショウヒ</t>
    </rPh>
    <rPh sb="32" eb="33">
      <t>シャ</t>
    </rPh>
    <rPh sb="33" eb="35">
      <t>ブッカ</t>
    </rPh>
    <rPh sb="35" eb="37">
      <t>シスウ</t>
    </rPh>
    <rPh sb="37" eb="38">
      <t>オヨ</t>
    </rPh>
    <rPh sb="39" eb="42">
      <t>ジンケンヒ</t>
    </rPh>
    <rPh sb="42" eb="43">
      <t>ナド</t>
    </rPh>
    <rPh sb="44" eb="46">
      <t>カンジョウ</t>
    </rPh>
    <rPh sb="47" eb="49">
      <t>ジッシ</t>
    </rPh>
    <phoneticPr fontId="1"/>
  </si>
  <si>
    <t>運営懇談会の意見を聴き、同意を得た上で改定します。</t>
    <rPh sb="0" eb="2">
      <t>ウンエイ</t>
    </rPh>
    <rPh sb="2" eb="5">
      <t>コンダンカイ</t>
    </rPh>
    <rPh sb="6" eb="8">
      <t>イケン</t>
    </rPh>
    <rPh sb="9" eb="10">
      <t>キ</t>
    </rPh>
    <rPh sb="12" eb="14">
      <t>ドウイ</t>
    </rPh>
    <rPh sb="15" eb="16">
      <t>エ</t>
    </rPh>
    <rPh sb="17" eb="18">
      <t>ウエ</t>
    </rPh>
    <rPh sb="19" eb="21">
      <t>カイテイ</t>
    </rPh>
    <phoneticPr fontId="1"/>
  </si>
  <si>
    <t>管理費に含む</t>
    <rPh sb="0" eb="3">
      <t>カンリヒ</t>
    </rPh>
    <rPh sb="4" eb="5">
      <t>フク</t>
    </rPh>
    <phoneticPr fontId="1"/>
  </si>
  <si>
    <t>近傍家賃相場を勘案して算出</t>
    <rPh sb="0" eb="2">
      <t>キンボウ</t>
    </rPh>
    <rPh sb="2" eb="4">
      <t>ヤチン</t>
    </rPh>
    <rPh sb="4" eb="6">
      <t>ソウバ</t>
    </rPh>
    <rPh sb="7" eb="9">
      <t>カンアン</t>
    </rPh>
    <rPh sb="11" eb="13">
      <t>サンシュツ</t>
    </rPh>
    <phoneticPr fontId="1"/>
  </si>
  <si>
    <t>専用居室及び共用設備の維持管理、運営管理に係る事業経費等を勘案して算出。水道光熱費含む。</t>
    <rPh sb="0" eb="2">
      <t>センヨウ</t>
    </rPh>
    <rPh sb="2" eb="4">
      <t>キョシツ</t>
    </rPh>
    <rPh sb="4" eb="5">
      <t>オヨ</t>
    </rPh>
    <rPh sb="6" eb="8">
      <t>キョウヨウ</t>
    </rPh>
    <rPh sb="8" eb="10">
      <t>セツビ</t>
    </rPh>
    <rPh sb="11" eb="13">
      <t>イジ</t>
    </rPh>
    <rPh sb="13" eb="15">
      <t>カンリ</t>
    </rPh>
    <rPh sb="16" eb="18">
      <t>ウンエイ</t>
    </rPh>
    <rPh sb="18" eb="20">
      <t>カンリ</t>
    </rPh>
    <rPh sb="21" eb="22">
      <t>カカ</t>
    </rPh>
    <rPh sb="23" eb="25">
      <t>ジギョウ</t>
    </rPh>
    <rPh sb="25" eb="27">
      <t>ケイヒ</t>
    </rPh>
    <rPh sb="27" eb="28">
      <t>トウ</t>
    </rPh>
    <rPh sb="29" eb="31">
      <t>カンアン</t>
    </rPh>
    <rPh sb="33" eb="35">
      <t>サンシュツ</t>
    </rPh>
    <rPh sb="36" eb="38">
      <t>スイドウ</t>
    </rPh>
    <rPh sb="38" eb="41">
      <t>コウネツヒ</t>
    </rPh>
    <rPh sb="41" eb="42">
      <t>フク</t>
    </rPh>
    <phoneticPr fontId="1"/>
  </si>
  <si>
    <t>1ヶ月を30日で計算（朝食　300円、昼食　400円、夕食　400円、おやつ　100円）
※1週間前までに欠食の申し出を受けた場合、
欠食分を返金します。</t>
    <phoneticPr fontId="1"/>
  </si>
  <si>
    <t>管理費に含む。</t>
    <rPh sb="0" eb="3">
      <t>カンリヒ</t>
    </rPh>
    <rPh sb="4" eb="5">
      <t>フク</t>
    </rPh>
    <phoneticPr fontId="1"/>
  </si>
  <si>
    <t>厚生労働大臣が定める基準によるものとし、当該特定施設入居者生活介護等が法廷代理受領サービスである時は、その１割または２割または３割の額とする。</t>
    <rPh sb="0" eb="4">
      <t>コウセイロウドウ</t>
    </rPh>
    <rPh sb="4" eb="6">
      <t>ダイジン</t>
    </rPh>
    <rPh sb="7" eb="8">
      <t>サダ</t>
    </rPh>
    <rPh sb="10" eb="12">
      <t>キジュン</t>
    </rPh>
    <rPh sb="20" eb="22">
      <t>トウガイ</t>
    </rPh>
    <rPh sb="22" eb="24">
      <t>トクテイ</t>
    </rPh>
    <rPh sb="24" eb="26">
      <t>シセツ</t>
    </rPh>
    <rPh sb="26" eb="29">
      <t>ニュウキョシャ</t>
    </rPh>
    <rPh sb="29" eb="31">
      <t>セイカツ</t>
    </rPh>
    <rPh sb="31" eb="33">
      <t>カイゴ</t>
    </rPh>
    <rPh sb="33" eb="34">
      <t>トウ</t>
    </rPh>
    <rPh sb="35" eb="37">
      <t>ホウテイ</t>
    </rPh>
    <rPh sb="37" eb="39">
      <t>ダイリ</t>
    </rPh>
    <rPh sb="39" eb="41">
      <t>ジュリョウ</t>
    </rPh>
    <rPh sb="48" eb="49">
      <t>トキ</t>
    </rPh>
    <rPh sb="54" eb="55">
      <t>ワリ</t>
    </rPh>
    <rPh sb="59" eb="60">
      <t>ワリ</t>
    </rPh>
    <rPh sb="64" eb="65">
      <t>ワリ</t>
    </rPh>
    <rPh sb="66" eb="67">
      <t>ガク</t>
    </rPh>
    <phoneticPr fontId="1"/>
  </si>
  <si>
    <t>療養病院転院のため</t>
    <rPh sb="0" eb="2">
      <t>リョウヨウ</t>
    </rPh>
    <rPh sb="2" eb="4">
      <t>ビョウイン</t>
    </rPh>
    <rPh sb="4" eb="6">
      <t>テンイン</t>
    </rPh>
    <phoneticPr fontId="1"/>
  </si>
  <si>
    <t>花珠の家かながわ管理者</t>
    <rPh sb="0" eb="2">
      <t>ハナタマ</t>
    </rPh>
    <rPh sb="3" eb="4">
      <t>イエ</t>
    </rPh>
    <rPh sb="8" eb="11">
      <t>カンリシャ</t>
    </rPh>
    <phoneticPr fontId="1"/>
  </si>
  <si>
    <t>株式会社日本アメニティライフ協会　　　　　　　　　　　　本社安全管理室</t>
    <rPh sb="0" eb="4">
      <t>カブシキカイシャ</t>
    </rPh>
    <rPh sb="4" eb="6">
      <t>ニホン</t>
    </rPh>
    <rPh sb="14" eb="16">
      <t>キョウカイ</t>
    </rPh>
    <rPh sb="28" eb="30">
      <t>ホンシャ</t>
    </rPh>
    <rPh sb="30" eb="35">
      <t>アンゼンカンリシツ</t>
    </rPh>
    <phoneticPr fontId="1"/>
  </si>
  <si>
    <t>土日祝日及び夏季・年末年始</t>
    <rPh sb="0" eb="2">
      <t>ドニチ</t>
    </rPh>
    <rPh sb="2" eb="4">
      <t>シュクジツ</t>
    </rPh>
    <rPh sb="4" eb="5">
      <t>オヨ</t>
    </rPh>
    <rPh sb="6" eb="8">
      <t>カキ</t>
    </rPh>
    <rPh sb="9" eb="11">
      <t>ネンマツ</t>
    </rPh>
    <rPh sb="11" eb="13">
      <t>ネンシ</t>
    </rPh>
    <phoneticPr fontId="1"/>
  </si>
  <si>
    <t>神奈川県国民健康保険団体連合会　　　　　　　　　　　　　介護保険課　介護苦情相談係</t>
    <rPh sb="0" eb="4">
      <t>カナガワケン</t>
    </rPh>
    <rPh sb="4" eb="8">
      <t>コクミンケンコウ</t>
    </rPh>
    <rPh sb="8" eb="10">
      <t>ホケン</t>
    </rPh>
    <rPh sb="10" eb="12">
      <t>ダンタイ</t>
    </rPh>
    <rPh sb="12" eb="15">
      <t>レンゴウカイ</t>
    </rPh>
    <rPh sb="28" eb="30">
      <t>カイゴ</t>
    </rPh>
    <rPh sb="30" eb="32">
      <t>ホケン</t>
    </rPh>
    <rPh sb="32" eb="33">
      <t>カ</t>
    </rPh>
    <rPh sb="34" eb="36">
      <t>カイゴ</t>
    </rPh>
    <rPh sb="36" eb="38">
      <t>クジョウ</t>
    </rPh>
    <rPh sb="38" eb="40">
      <t>ソウダン</t>
    </rPh>
    <rPh sb="40" eb="41">
      <t>カカリ</t>
    </rPh>
    <phoneticPr fontId="1"/>
  </si>
  <si>
    <t>329</t>
    <phoneticPr fontId="1"/>
  </si>
  <si>
    <t>3447</t>
    <phoneticPr fontId="1"/>
  </si>
  <si>
    <t>土・日・祝日・休日・12月29日から1月3日を除く</t>
    <phoneticPr fontId="1"/>
  </si>
  <si>
    <t>はまふくコール</t>
    <phoneticPr fontId="1"/>
  </si>
  <si>
    <t>263</t>
    <phoneticPr fontId="1"/>
  </si>
  <si>
    <t>8084</t>
    <phoneticPr fontId="1"/>
  </si>
  <si>
    <t>土・日・祝日・休日・12月29日から1月3日を除く</t>
    <rPh sb="0" eb="1">
      <t>ド</t>
    </rPh>
    <rPh sb="2" eb="3">
      <t>ヒ</t>
    </rPh>
    <rPh sb="4" eb="6">
      <t>シュクジツ</t>
    </rPh>
    <rPh sb="7" eb="9">
      <t>キュウジツ</t>
    </rPh>
    <rPh sb="12" eb="13">
      <t>ガツ</t>
    </rPh>
    <rPh sb="15" eb="16">
      <t>ヒ</t>
    </rPh>
    <rPh sb="19" eb="20">
      <t>ガツ</t>
    </rPh>
    <rPh sb="21" eb="22">
      <t>ヒ</t>
    </rPh>
    <rPh sb="23" eb="24">
      <t>ノゾ</t>
    </rPh>
    <phoneticPr fontId="1"/>
  </si>
  <si>
    <t>横浜市　神奈川区　高齢・障害支援課</t>
    <phoneticPr fontId="1"/>
  </si>
  <si>
    <t>411</t>
    <phoneticPr fontId="1"/>
  </si>
  <si>
    <t>7019</t>
    <phoneticPr fontId="1"/>
  </si>
  <si>
    <t>詳細は入居契約書10条による</t>
    <rPh sb="0" eb="2">
      <t>ショウサイ</t>
    </rPh>
    <rPh sb="3" eb="5">
      <t>ニュウキョ</t>
    </rPh>
    <rPh sb="5" eb="7">
      <t>ケイヤク</t>
    </rPh>
    <rPh sb="7" eb="8">
      <t>ショ</t>
    </rPh>
    <rPh sb="10" eb="11">
      <t>ジョウ</t>
    </rPh>
    <phoneticPr fontId="1"/>
  </si>
  <si>
    <t>２　入居希望者に交付</t>
  </si>
  <si>
    <t>１　入居希望者に公開</t>
  </si>
  <si>
    <t>３　公開していない</t>
  </si>
  <si>
    <t>さくら介護クラブ東戸塚</t>
    <rPh sb="3" eb="5">
      <t>カイゴ</t>
    </rPh>
    <rPh sb="8" eb="9">
      <t>ヒガシ</t>
    </rPh>
    <rPh sb="9" eb="11">
      <t>トツカ</t>
    </rPh>
    <phoneticPr fontId="1"/>
  </si>
  <si>
    <t>横浜市戸塚区前田町501-4マンションウイステリア104</t>
    <rPh sb="0" eb="3">
      <t>ヨコハマシ</t>
    </rPh>
    <rPh sb="3" eb="6">
      <t>トツカク</t>
    </rPh>
    <rPh sb="6" eb="9">
      <t>マエダチョウ</t>
    </rPh>
    <phoneticPr fontId="1"/>
  </si>
  <si>
    <t>よつ葉よこはま</t>
    <rPh sb="2" eb="3">
      <t>バ</t>
    </rPh>
    <phoneticPr fontId="1"/>
  </si>
  <si>
    <t>横浜市戸塚区品濃町509-1</t>
    <rPh sb="0" eb="3">
      <t>ヨコハマシ</t>
    </rPh>
    <rPh sb="3" eb="5">
      <t>トツカ</t>
    </rPh>
    <rPh sb="5" eb="6">
      <t>ク</t>
    </rPh>
    <rPh sb="6" eb="9">
      <t>シナノチョウ</t>
    </rPh>
    <phoneticPr fontId="1"/>
  </si>
  <si>
    <t>デイサービスセンター福寿よこはま都筑佐江戸町</t>
  </si>
  <si>
    <t>横浜市都筑区佐江戸町385番</t>
  </si>
  <si>
    <t>デイサービスセンターハピネスあすか</t>
    <phoneticPr fontId="1"/>
  </si>
  <si>
    <t>横浜市鶴見区下末吉4－26－4　1F</t>
    <rPh sb="0" eb="3">
      <t>ヨコハマシ</t>
    </rPh>
    <rPh sb="3" eb="6">
      <t>ツルミク</t>
    </rPh>
    <rPh sb="6" eb="7">
      <t>シモ</t>
    </rPh>
    <rPh sb="7" eb="9">
      <t>スエキチ</t>
    </rPh>
    <phoneticPr fontId="1"/>
  </si>
  <si>
    <t>花織ほどがや</t>
  </si>
  <si>
    <t>神奈川県横浜市保土ヶ谷区上菅田町271-1</t>
  </si>
  <si>
    <t>花物語こうほくナーシング</t>
  </si>
  <si>
    <t>神奈川県横浜市港北区篠原町3093-1</t>
  </si>
  <si>
    <t>花織こうほく</t>
    <rPh sb="0" eb="2">
      <t>ハナオリ</t>
    </rPh>
    <phoneticPr fontId="1"/>
  </si>
  <si>
    <t>横浜市港北区篠原町3093-1</t>
    <rPh sb="0" eb="3">
      <t>ヨコハマシ</t>
    </rPh>
    <rPh sb="3" eb="6">
      <t>コウホクク</t>
    </rPh>
    <rPh sb="6" eb="8">
      <t>シノハラ</t>
    </rPh>
    <rPh sb="8" eb="9">
      <t>マチ</t>
    </rPh>
    <phoneticPr fontId="1"/>
  </si>
  <si>
    <t>桜ケアプラン東戸塚</t>
    <rPh sb="0" eb="1">
      <t>サクラ</t>
    </rPh>
    <rPh sb="6" eb="7">
      <t>ヒガシ</t>
    </rPh>
    <rPh sb="7" eb="9">
      <t>トツカ</t>
    </rPh>
    <phoneticPr fontId="1"/>
  </si>
  <si>
    <t>花珠の家ほどがや</t>
  </si>
  <si>
    <t>必要な時に随時</t>
    <phoneticPr fontId="1"/>
  </si>
  <si>
    <t>実費負担</t>
    <phoneticPr fontId="1"/>
  </si>
  <si>
    <t>週２回</t>
    <phoneticPr fontId="1"/>
  </si>
  <si>
    <t>1,150円/30分</t>
    <phoneticPr fontId="1"/>
  </si>
  <si>
    <t>協力医療機関以外への通院介助の場合は30分￥1,150-</t>
    <rPh sb="0" eb="2">
      <t>キョウリョク</t>
    </rPh>
    <rPh sb="2" eb="6">
      <t>イリョウキカン</t>
    </rPh>
    <rPh sb="6" eb="8">
      <t>イガイ</t>
    </rPh>
    <rPh sb="10" eb="12">
      <t>ツウイン</t>
    </rPh>
    <rPh sb="12" eb="14">
      <t>カイジョ</t>
    </rPh>
    <rPh sb="15" eb="17">
      <t>バアイ</t>
    </rPh>
    <rPh sb="20" eb="21">
      <t>フン</t>
    </rPh>
    <phoneticPr fontId="1"/>
  </si>
  <si>
    <t>医療保険は実費</t>
    <rPh sb="0" eb="2">
      <t>イリョウ</t>
    </rPh>
    <rPh sb="2" eb="4">
      <t>ホケン</t>
    </rPh>
    <rPh sb="5" eb="7">
      <t>ジッピ</t>
    </rPh>
    <phoneticPr fontId="1"/>
  </si>
  <si>
    <t>実費</t>
    <rPh sb="0" eb="2">
      <t>ジッピ</t>
    </rPh>
    <phoneticPr fontId="1"/>
  </si>
  <si>
    <t>訪問理美容業者の紹介</t>
    <rPh sb="0" eb="2">
      <t>ホウモン</t>
    </rPh>
    <rPh sb="2" eb="5">
      <t>リビヨウ</t>
    </rPh>
    <rPh sb="5" eb="7">
      <t>ギョウシャ</t>
    </rPh>
    <rPh sb="8" eb="10">
      <t>ショウカイ</t>
    </rPh>
    <phoneticPr fontId="1"/>
  </si>
  <si>
    <t>実費</t>
    <phoneticPr fontId="1"/>
  </si>
  <si>
    <t>年2回以上機会提供</t>
    <rPh sb="0" eb="1">
      <t>ネン</t>
    </rPh>
    <rPh sb="2" eb="5">
      <t>カイイジョウ</t>
    </rPh>
    <rPh sb="5" eb="7">
      <t>キカイ</t>
    </rPh>
    <rPh sb="7" eb="9">
      <t>テイキョウ</t>
    </rPh>
    <phoneticPr fontId="1"/>
  </si>
  <si>
    <t>協力医療機関以外への介助の場合は30分￥1,150-　入退院の付き添いは原則家族対応。</t>
    <rPh sb="0" eb="2">
      <t>キョウリョク</t>
    </rPh>
    <rPh sb="2" eb="6">
      <t>イリョウキカン</t>
    </rPh>
    <rPh sb="6" eb="8">
      <t>イガイ</t>
    </rPh>
    <rPh sb="10" eb="12">
      <t>カイジョ</t>
    </rPh>
    <rPh sb="13" eb="15">
      <t>バアイ</t>
    </rPh>
    <rPh sb="18" eb="19">
      <t>フン</t>
    </rPh>
    <rPh sb="27" eb="30">
      <t>ニュウタイイン</t>
    </rPh>
    <rPh sb="31" eb="32">
      <t>ツ</t>
    </rPh>
    <rPh sb="33" eb="34">
      <t>ソ</t>
    </rPh>
    <rPh sb="36" eb="38">
      <t>ゲンソク</t>
    </rPh>
    <rPh sb="38" eb="40">
      <t>カゾク</t>
    </rPh>
    <rPh sb="40" eb="42">
      <t>タイオウ</t>
    </rPh>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</si>
  <si>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</si>
  <si>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</si>
  <si>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</si>
  <si>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</si>
  <si>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</si>
  <si>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</si>
  <si>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</si>
  <si>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</si>
  <si>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</si>
  <si>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</si>
  <si>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</si>
  <si>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</si>
  <si>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</si>
  <si>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</si>
  <si>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</si>
  <si>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</si>
  <si>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</si>
  <si>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</si>
  <si>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</si>
  <si>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</si>
  <si>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①アクセス
JR・私鉄各線「横浜駅」
西口 バスターミナル
・6番のりば 市営バス「八反橋循環」(44系統)
→「羽沢団地前」下車徒歩4分
・7番のりば 市営バス「旭硝子前」行き(83系統)→「羽沢団地前」下車徒歩4分
・8番のりば 相鉄バス「小机駅・西菅田団地」行き(浜1系統)→ 「羽沢団地前」下車徒歩4協力</t>
    <phoneticPr fontId="1"/>
  </si>
  <si>
    <t>三井住友海上火災保険株式会社</t>
    <phoneticPr fontId="1"/>
  </si>
  <si>
    <t>神奈川県横浜市保土ヶ谷区西谷町2-29-10</t>
    <rPh sb="12" eb="13">
      <t>ニシ</t>
    </rPh>
    <rPh sb="13" eb="14">
      <t>タニ</t>
    </rPh>
    <rPh sb="14" eb="15">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</si>
</sst>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5" zoomScale="87" zoomScaleNormal="100" zoomScaleSheetLayoutView="87"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2544</v>
      </c>
      <c r="G5" s="342"/>
      <c r="H5" s="342"/>
      <c r="I5" s="342"/>
      <c r="J5" s="342"/>
      <c r="K5" s="342"/>
      <c r="L5" s="342"/>
      <c r="M5" s="342"/>
      <c r="N5" s="342"/>
      <c r="O5" s="342"/>
      <c r="P5" s="342"/>
      <c r="Q5" s="12"/>
    </row>
    <row r="6" spans="1:20" ht="20.100000000000001" customHeight="1">
      <c r="B6" s="453" t="s">
        <v>2</v>
      </c>
      <c r="C6" s="325"/>
      <c r="D6" s="325"/>
      <c r="E6" s="326"/>
      <c r="F6" s="110" t="s">
        <v>135</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2543</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2528</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2529</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2531</v>
      </c>
      <c r="K16" s="132"/>
      <c r="L16" s="132"/>
      <c r="M16" s="132"/>
      <c r="N16" s="132"/>
      <c r="O16" s="132"/>
      <c r="P16" s="133"/>
    </row>
    <row r="17" spans="1:20" ht="20.100000000000001" customHeight="1">
      <c r="B17" s="340" t="s">
        <v>6</v>
      </c>
      <c r="C17" s="97"/>
      <c r="D17" s="97"/>
      <c r="E17" s="267"/>
      <c r="F17" s="34" t="s">
        <v>13</v>
      </c>
      <c r="G17" s="31">
        <v>227</v>
      </c>
      <c r="H17" s="35" t="s">
        <v>468</v>
      </c>
      <c r="I17" s="32">
        <v>47</v>
      </c>
      <c r="J17" s="312"/>
      <c r="K17" s="313"/>
      <c r="L17" s="313"/>
      <c r="M17" s="313"/>
      <c r="N17" s="313"/>
      <c r="O17" s="313"/>
      <c r="P17" s="314"/>
      <c r="S17" s="15" t="str">
        <f>IF(OR(G17="",I17=""),"未記入","")</f>
        <v/>
      </c>
    </row>
    <row r="18" spans="1:20" ht="57.75" customHeight="1">
      <c r="B18" s="301"/>
      <c r="C18" s="323"/>
      <c r="D18" s="323"/>
      <c r="E18" s="302"/>
      <c r="F18" s="131" t="s">
        <v>2532</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2541</v>
      </c>
      <c r="K19" s="35" t="s">
        <v>468</v>
      </c>
      <c r="L19" s="63" t="s">
        <v>2542</v>
      </c>
      <c r="M19" s="35" t="s">
        <v>468</v>
      </c>
      <c r="N19" s="63" t="s">
        <v>2533</v>
      </c>
      <c r="O19" s="313"/>
      <c r="P19" s="314"/>
      <c r="Q19" s="12"/>
    </row>
    <row r="20" spans="1:20" ht="20.100000000000001" customHeight="1">
      <c r="B20" s="365"/>
      <c r="C20" s="366"/>
      <c r="D20" s="366"/>
      <c r="E20" s="367"/>
      <c r="F20" s="130" t="s">
        <v>15</v>
      </c>
      <c r="G20" s="130"/>
      <c r="H20" s="130"/>
      <c r="I20" s="130"/>
      <c r="J20" s="64" t="s">
        <v>2541</v>
      </c>
      <c r="K20" s="35" t="s">
        <v>468</v>
      </c>
      <c r="L20" s="63" t="s">
        <v>2542</v>
      </c>
      <c r="M20" s="35" t="s">
        <v>468</v>
      </c>
      <c r="N20" s="63" t="s">
        <v>2534</v>
      </c>
      <c r="O20" s="313"/>
      <c r="P20" s="314"/>
      <c r="Q20" s="12"/>
    </row>
    <row r="21" spans="1:20" ht="20.100000000000001" customHeight="1">
      <c r="B21" s="365"/>
      <c r="C21" s="366"/>
      <c r="D21" s="366"/>
      <c r="E21" s="367"/>
      <c r="F21" s="194" t="s">
        <v>410</v>
      </c>
      <c r="G21" s="195"/>
      <c r="H21" s="195"/>
      <c r="I21" s="196"/>
      <c r="J21" s="109" t="s">
        <v>2535</v>
      </c>
      <c r="K21" s="117"/>
      <c r="L21" s="117"/>
      <c r="M21" s="35" t="s">
        <v>464</v>
      </c>
      <c r="N21" s="117" t="s">
        <v>2536</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2537</v>
      </c>
      <c r="K23" s="401"/>
      <c r="L23" s="218" t="s">
        <v>2538</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5">
        <v>1996</v>
      </c>
      <c r="G26" s="446"/>
      <c r="H26" s="35" t="s">
        <v>465</v>
      </c>
      <c r="I26" s="446">
        <v>4</v>
      </c>
      <c r="J26" s="446"/>
      <c r="K26" s="35" t="s">
        <v>466</v>
      </c>
      <c r="L26" s="446">
        <v>3</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221</v>
      </c>
      <c r="H33" s="35" t="s">
        <v>468</v>
      </c>
      <c r="I33" s="32">
        <v>862</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2541</v>
      </c>
      <c r="K43" s="35" t="s">
        <v>468</v>
      </c>
      <c r="L43" s="11" t="s">
        <v>2550</v>
      </c>
      <c r="M43" s="35" t="s">
        <v>468</v>
      </c>
      <c r="N43" s="11" t="s">
        <v>2551</v>
      </c>
      <c r="O43" s="313"/>
      <c r="P43" s="314"/>
      <c r="S43" s="15" t="str">
        <f>IF(OR(J43="",L43="",N43=""),"未記入","")</f>
        <v/>
      </c>
    </row>
    <row r="44" spans="2:20" ht="20.100000000000001" customHeight="1">
      <c r="B44" s="186"/>
      <c r="C44" s="130"/>
      <c r="D44" s="130"/>
      <c r="E44" s="130"/>
      <c r="F44" s="130" t="s">
        <v>15</v>
      </c>
      <c r="G44" s="130"/>
      <c r="H44" s="130"/>
      <c r="I44" s="130"/>
      <c r="J44" s="64" t="s">
        <v>2541</v>
      </c>
      <c r="K44" s="35" t="s">
        <v>468</v>
      </c>
      <c r="L44" s="63">
        <v>370</v>
      </c>
      <c r="M44" s="35" t="s">
        <v>468</v>
      </c>
      <c r="N44" s="63">
        <v>6588</v>
      </c>
      <c r="O44" s="313"/>
      <c r="P44" s="314"/>
    </row>
    <row r="45" spans="2:20" ht="20.100000000000001" customHeight="1">
      <c r="B45" s="186"/>
      <c r="C45" s="130"/>
      <c r="D45" s="130"/>
      <c r="E45" s="130"/>
      <c r="F45" s="194" t="s">
        <v>410</v>
      </c>
      <c r="G45" s="195"/>
      <c r="H45" s="195"/>
      <c r="I45" s="196"/>
      <c r="J45" s="109" t="s">
        <v>2552</v>
      </c>
      <c r="K45" s="117"/>
      <c r="L45" s="117"/>
      <c r="M45" s="35" t="s">
        <v>464</v>
      </c>
      <c r="N45" s="117" t="s">
        <v>2536</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2537</v>
      </c>
      <c r="K47" s="401"/>
      <c r="L47" s="218" t="s">
        <v>2553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tr">
        <f>F5</f>
        <v>目黒　弘之</v>
      </c>
      <c r="K48" s="108"/>
      <c r="L48" s="108"/>
      <c r="M48" s="108"/>
      <c r="N48" s="108"/>
      <c r="O48" s="109"/>
      <c r="P48" s="110"/>
    </row>
    <row r="49" spans="1:20" ht="20.100000000000001" customHeight="1">
      <c r="B49" s="186"/>
      <c r="C49" s="130"/>
      <c r="D49" s="130"/>
      <c r="E49" s="130"/>
      <c r="F49" s="130" t="s">
        <v>18</v>
      </c>
      <c r="G49" s="130"/>
      <c r="H49" s="130"/>
      <c r="I49" s="130"/>
      <c r="J49" s="108" t="str">
        <f>F6</f>
        <v>管理者</v>
      </c>
      <c r="K49" s="108"/>
      <c r="L49" s="108"/>
      <c r="M49" s="108"/>
      <c r="N49" s="108"/>
      <c r="O49" s="109"/>
      <c r="P49" s="110"/>
    </row>
    <row r="50" spans="1:20" ht="20.100000000000001" customHeight="1">
      <c r="B50" s="151" t="s">
        <v>28</v>
      </c>
      <c r="C50" s="100"/>
      <c r="D50" s="100"/>
      <c r="E50" s="100"/>
      <c r="F50" s="100"/>
      <c r="G50" s="100"/>
      <c r="H50" s="100"/>
      <c r="I50" s="100"/>
      <c r="J50" s="445">
        <v>2014</v>
      </c>
      <c r="K50" s="446"/>
      <c r="L50" s="35" t="s">
        <v>465</v>
      </c>
      <c r="M50" s="61">
        <v>6</v>
      </c>
      <c r="N50" s="35" t="s">
        <v>466</v>
      </c>
      <c r="O50" s="61">
        <v>27</v>
      </c>
      <c r="P50" s="37" t="s">
        <v>467</v>
      </c>
      <c r="S50" s="15" t="str">
        <f>IF(OR(J50="",M50="",O50=""),"未記入","")</f>
        <v/>
      </c>
    </row>
    <row r="51" spans="1:20" ht="20.100000000000001" customHeight="1" thickBot="1">
      <c r="B51" s="152" t="s">
        <v>29</v>
      </c>
      <c r="C51" s="449"/>
      <c r="D51" s="449"/>
      <c r="E51" s="449"/>
      <c r="F51" s="449"/>
      <c r="G51" s="449"/>
      <c r="H51" s="449"/>
      <c r="I51" s="449"/>
      <c r="J51" s="447">
        <v>2014</v>
      </c>
      <c r="K51" s="448"/>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2555</v>
      </c>
      <c r="K55" s="132"/>
      <c r="L55" s="132"/>
      <c r="M55" s="132"/>
      <c r="N55" s="132"/>
      <c r="O55" s="132"/>
      <c r="P55" s="133"/>
    </row>
    <row r="56" spans="1:20" ht="20.100000000000001" customHeight="1">
      <c r="B56" s="87"/>
      <c r="C56" s="88"/>
      <c r="D56" s="89"/>
      <c r="E56" s="130" t="s">
        <v>33</v>
      </c>
      <c r="F56" s="130"/>
      <c r="G56" s="130"/>
      <c r="H56" s="130"/>
      <c r="I56" s="130"/>
      <c r="J56" s="109" t="s">
        <v>2556</v>
      </c>
      <c r="K56" s="117"/>
      <c r="L56" s="117"/>
      <c r="M56" s="117"/>
      <c r="N56" s="117"/>
      <c r="O56" s="117"/>
      <c r="P56" s="118"/>
    </row>
    <row r="57" spans="1:20" ht="20.100000000000001" customHeight="1">
      <c r="B57" s="87"/>
      <c r="C57" s="88"/>
      <c r="D57" s="89"/>
      <c r="E57" s="130" t="s">
        <v>34</v>
      </c>
      <c r="F57" s="130"/>
      <c r="G57" s="130"/>
      <c r="H57" s="130"/>
      <c r="I57" s="130"/>
      <c r="J57" s="445">
        <v>2014</v>
      </c>
      <c r="K57" s="446"/>
      <c r="L57" s="35" t="s">
        <v>465</v>
      </c>
      <c r="M57" s="61">
        <v>8</v>
      </c>
      <c r="N57" s="35" t="s">
        <v>466</v>
      </c>
      <c r="O57" s="61">
        <v>1</v>
      </c>
      <c r="P57" s="37" t="s">
        <v>467</v>
      </c>
    </row>
    <row r="58" spans="1:20" ht="20.100000000000001" customHeight="1" thickBot="1">
      <c r="B58" s="114"/>
      <c r="C58" s="115"/>
      <c r="D58" s="116"/>
      <c r="E58" s="257" t="s">
        <v>35</v>
      </c>
      <c r="F58" s="257"/>
      <c r="G58" s="257"/>
      <c r="H58" s="257"/>
      <c r="I58" s="257"/>
      <c r="J58" s="447">
        <v>2020</v>
      </c>
      <c r="K58" s="448"/>
      <c r="L58" s="36" t="s">
        <v>465</v>
      </c>
      <c r="M58" s="62">
        <v>8</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857.67</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908.78</v>
      </c>
      <c r="L72" s="117"/>
      <c r="M72" s="117"/>
      <c r="N72" s="102" t="s">
        <v>471</v>
      </c>
      <c r="O72" s="102"/>
      <c r="P72" s="263"/>
    </row>
    <row r="73" spans="2:16" ht="20.100000000000001" customHeight="1">
      <c r="B73" s="207"/>
      <c r="C73" s="208"/>
      <c r="D73" s="322"/>
      <c r="E73" s="323"/>
      <c r="F73" s="302"/>
      <c r="G73" s="100" t="s">
        <v>42</v>
      </c>
      <c r="H73" s="100"/>
      <c r="I73" s="100"/>
      <c r="J73" s="100"/>
      <c r="K73" s="109">
        <v>908.78</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2014</v>
      </c>
      <c r="L86" s="39" t="s">
        <v>465</v>
      </c>
      <c r="M86" s="61">
        <v>7</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2039</v>
      </c>
      <c r="L88" s="39" t="s">
        <v>465</v>
      </c>
      <c r="M88" s="61">
        <v>6</v>
      </c>
      <c r="N88" s="39" t="s">
        <v>466</v>
      </c>
      <c r="O88" s="61">
        <v>30</v>
      </c>
      <c r="P88" s="40" t="s">
        <v>467</v>
      </c>
    </row>
    <row r="89" spans="2:19" ht="20.100000000000001" customHeight="1">
      <c r="B89" s="209"/>
      <c r="C89" s="210"/>
      <c r="D89" s="130"/>
      <c r="E89" s="130"/>
      <c r="F89" s="130"/>
      <c r="G89" s="99"/>
      <c r="H89" s="102" t="s">
        <v>421</v>
      </c>
      <c r="I89" s="102"/>
      <c r="J89" s="103"/>
      <c r="K89" s="109" t="s">
        <v>2561</v>
      </c>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2563</v>
      </c>
      <c r="G95" s="108"/>
      <c r="H95" s="108" t="s">
        <v>2563</v>
      </c>
      <c r="I95" s="108"/>
      <c r="J95" s="23">
        <v>13.92</v>
      </c>
      <c r="K95" s="50" t="s">
        <v>471</v>
      </c>
      <c r="L95" s="109">
        <v>30</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11</v>
      </c>
      <c r="H105" s="103" t="s">
        <v>473</v>
      </c>
      <c r="I105" s="400" t="s">
        <v>66</v>
      </c>
      <c r="J105" s="400"/>
      <c r="K105" s="400"/>
      <c r="L105" s="400"/>
      <c r="M105" s="400"/>
      <c r="N105" s="109">
        <v>4</v>
      </c>
      <c r="O105" s="117"/>
      <c r="P105" s="37" t="s">
        <v>473</v>
      </c>
    </row>
    <row r="106" spans="2:19" ht="20.100000000000001" customHeight="1">
      <c r="B106" s="433"/>
      <c r="C106" s="434"/>
      <c r="D106" s="153"/>
      <c r="E106" s="143"/>
      <c r="F106" s="144"/>
      <c r="G106" s="109"/>
      <c r="H106" s="103"/>
      <c r="I106" s="429" t="s">
        <v>67</v>
      </c>
      <c r="J106" s="429"/>
      <c r="K106" s="429"/>
      <c r="L106" s="429"/>
      <c r="M106" s="429"/>
      <c r="N106" s="109">
        <v>5</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1"/>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2568</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2569</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2560</v>
      </c>
      <c r="L144" s="406"/>
      <c r="M144" s="406"/>
      <c r="N144" s="406"/>
      <c r="O144" s="93"/>
      <c r="P144" s="407"/>
    </row>
    <row r="145" spans="1:20" ht="20.100000000000001" customHeight="1">
      <c r="B145" s="214"/>
      <c r="C145" s="215"/>
      <c r="D145" s="215"/>
      <c r="E145" s="216"/>
      <c r="F145" s="137" t="s">
        <v>2452</v>
      </c>
      <c r="G145" s="341"/>
      <c r="H145" s="341"/>
      <c r="I145" s="341"/>
      <c r="J145" s="138"/>
      <c r="K145" s="108" t="s">
        <v>2560</v>
      </c>
      <c r="L145" s="108"/>
      <c r="M145" s="108"/>
      <c r="N145" s="108"/>
      <c r="O145" s="109"/>
      <c r="P145" s="110"/>
    </row>
    <row r="146" spans="1:20" ht="20.100000000000001" customHeight="1">
      <c r="B146" s="214"/>
      <c r="C146" s="215"/>
      <c r="D146" s="215"/>
      <c r="E146" s="216"/>
      <c r="F146" s="137" t="s">
        <v>2455</v>
      </c>
      <c r="G146" s="341"/>
      <c r="H146" s="341"/>
      <c r="I146" s="341"/>
      <c r="J146" s="138"/>
      <c r="K146" s="108" t="s">
        <v>2560</v>
      </c>
      <c r="L146" s="108"/>
      <c r="M146" s="108"/>
      <c r="N146" s="108"/>
      <c r="O146" s="109"/>
      <c r="P146" s="110"/>
    </row>
    <row r="147" spans="1:20" ht="20.100000000000001" customHeight="1">
      <c r="B147" s="214"/>
      <c r="C147" s="215"/>
      <c r="D147" s="215"/>
      <c r="E147" s="216"/>
      <c r="F147" s="137" t="s">
        <v>2454</v>
      </c>
      <c r="G147" s="341"/>
      <c r="H147" s="341"/>
      <c r="I147" s="341"/>
      <c r="J147" s="138"/>
      <c r="K147" s="108" t="s">
        <v>2560</v>
      </c>
      <c r="L147" s="108"/>
      <c r="M147" s="108"/>
      <c r="N147" s="108"/>
      <c r="O147" s="109"/>
      <c r="P147" s="110"/>
    </row>
    <row r="148" spans="1:20" ht="20.100000000000001" customHeight="1">
      <c r="B148" s="214"/>
      <c r="C148" s="215"/>
      <c r="D148" s="215"/>
      <c r="E148" s="216"/>
      <c r="F148" s="101" t="s">
        <v>2457</v>
      </c>
      <c r="G148" s="102"/>
      <c r="H148" s="102"/>
      <c r="I148" s="102"/>
      <c r="J148" s="103"/>
      <c r="K148" s="108" t="s">
        <v>2560</v>
      </c>
      <c r="L148" s="108"/>
      <c r="M148" s="108"/>
      <c r="N148" s="108"/>
      <c r="O148" s="109"/>
      <c r="P148" s="110"/>
    </row>
    <row r="149" spans="1:20" ht="20.100000000000001" customHeight="1">
      <c r="B149" s="214"/>
      <c r="C149" s="215"/>
      <c r="D149" s="215"/>
      <c r="E149" s="216"/>
      <c r="F149" s="101" t="s">
        <v>2456</v>
      </c>
      <c r="G149" s="102"/>
      <c r="H149" s="102"/>
      <c r="I149" s="102"/>
      <c r="J149" s="103"/>
      <c r="K149" s="108" t="s">
        <v>2560</v>
      </c>
      <c r="L149" s="108"/>
      <c r="M149" s="108"/>
      <c r="N149" s="108"/>
      <c r="O149" s="109"/>
      <c r="P149" s="110"/>
    </row>
    <row r="150" spans="1:20" ht="20.100000000000001" customHeight="1">
      <c r="B150" s="214"/>
      <c r="C150" s="215"/>
      <c r="D150" s="215"/>
      <c r="E150" s="216"/>
      <c r="F150" s="101" t="s">
        <v>2458</v>
      </c>
      <c r="G150" s="102"/>
      <c r="H150" s="102"/>
      <c r="I150" s="102"/>
      <c r="J150" s="103"/>
      <c r="K150" s="108" t="s">
        <v>2560</v>
      </c>
      <c r="L150" s="108"/>
      <c r="M150" s="108"/>
      <c r="N150" s="108"/>
      <c r="O150" s="109"/>
      <c r="P150" s="110"/>
    </row>
    <row r="151" spans="1:20" ht="20.100000000000001" customHeight="1">
      <c r="B151" s="214"/>
      <c r="C151" s="215"/>
      <c r="D151" s="215"/>
      <c r="E151" s="216"/>
      <c r="F151" s="101" t="s">
        <v>2459</v>
      </c>
      <c r="G151" s="102"/>
      <c r="H151" s="102"/>
      <c r="I151" s="102"/>
      <c r="J151" s="103"/>
      <c r="K151" s="108" t="s">
        <v>2560</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2560</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2561</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2561</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2561</v>
      </c>
      <c r="L157" s="117"/>
      <c r="M157" s="117"/>
      <c r="N157" s="117"/>
      <c r="O157" s="117"/>
      <c r="P157" s="118"/>
    </row>
    <row r="158" spans="1:20" ht="20.100000000000001" customHeight="1">
      <c r="B158" s="214"/>
      <c r="C158" s="215"/>
      <c r="D158" s="215"/>
      <c r="E158" s="216"/>
      <c r="F158" s="101" t="s">
        <v>2518</v>
      </c>
      <c r="G158" s="102"/>
      <c r="H158" s="102"/>
      <c r="I158" s="102"/>
      <c r="J158" s="103"/>
      <c r="K158" s="109" t="s">
        <v>2560</v>
      </c>
      <c r="L158" s="117"/>
      <c r="M158" s="117"/>
      <c r="N158" s="117"/>
      <c r="O158" s="117"/>
      <c r="P158" s="118"/>
    </row>
    <row r="159" spans="1:20" ht="20.100000000000001" customHeight="1">
      <c r="B159" s="214"/>
      <c r="C159" s="215"/>
      <c r="D159" s="215"/>
      <c r="E159" s="216"/>
      <c r="F159" s="101" t="s">
        <v>2461</v>
      </c>
      <c r="G159" s="102"/>
      <c r="H159" s="102"/>
      <c r="I159" s="102"/>
      <c r="J159" s="103"/>
      <c r="K159" s="109" t="s">
        <v>2561</v>
      </c>
      <c r="L159" s="117"/>
      <c r="M159" s="117"/>
      <c r="N159" s="117"/>
      <c r="O159" s="117"/>
      <c r="P159" s="118"/>
    </row>
    <row r="160" spans="1:20" ht="20.100000000000001" customHeight="1">
      <c r="B160" s="214"/>
      <c r="C160" s="215"/>
      <c r="D160" s="215"/>
      <c r="E160" s="216"/>
      <c r="F160" s="101" t="s">
        <v>403</v>
      </c>
      <c r="G160" s="102"/>
      <c r="H160" s="102"/>
      <c r="I160" s="102"/>
      <c r="J160" s="103"/>
      <c r="K160" s="108" t="s">
        <v>2561</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2561</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2561</v>
      </c>
      <c r="L162" s="108"/>
      <c r="M162" s="108"/>
      <c r="N162" s="108"/>
      <c r="O162" s="109"/>
      <c r="P162" s="110"/>
    </row>
    <row r="163" spans="1:20" ht="20.100000000000001" customHeight="1">
      <c r="B163" s="214"/>
      <c r="C163" s="215"/>
      <c r="D163" s="215"/>
      <c r="E163" s="216"/>
      <c r="F163" s="101" t="s">
        <v>2462</v>
      </c>
      <c r="G163" s="102"/>
      <c r="H163" s="102"/>
      <c r="I163" s="102"/>
      <c r="J163" s="103"/>
      <c r="K163" s="108" t="s">
        <v>2560</v>
      </c>
      <c r="L163" s="108"/>
      <c r="M163" s="108"/>
      <c r="N163" s="108"/>
      <c r="O163" s="109"/>
      <c r="P163" s="110"/>
    </row>
    <row r="164" spans="1:20" ht="20.100000000000001" customHeight="1">
      <c r="B164" s="214"/>
      <c r="C164" s="215"/>
      <c r="D164" s="215"/>
      <c r="E164" s="216"/>
      <c r="F164" s="134" t="s">
        <v>2509</v>
      </c>
      <c r="G164" s="112"/>
      <c r="H164" s="112"/>
      <c r="I164" s="112"/>
      <c r="J164" s="113"/>
      <c r="K164" s="108" t="s">
        <v>2560</v>
      </c>
      <c r="L164" s="108"/>
      <c r="M164" s="108"/>
      <c r="N164" s="108"/>
      <c r="O164" s="109"/>
      <c r="P164" s="110"/>
    </row>
    <row r="165" spans="1:20" ht="20.100000000000001" customHeight="1">
      <c r="B165" s="214"/>
      <c r="C165" s="215"/>
      <c r="D165" s="215"/>
      <c r="E165" s="216"/>
      <c r="F165" s="153" t="s">
        <v>2510</v>
      </c>
      <c r="G165" s="143"/>
      <c r="H165" s="143"/>
      <c r="I165" s="143"/>
      <c r="J165" s="144"/>
      <c r="K165" s="108" t="s">
        <v>2560</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2560</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2560</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2560</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2560</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2560</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2560</v>
      </c>
      <c r="L171" s="108"/>
      <c r="M171" s="108"/>
      <c r="N171" s="108"/>
      <c r="O171" s="109"/>
      <c r="P171" s="110"/>
    </row>
    <row r="172" spans="1:20" ht="20.100000000000001" customHeight="1">
      <c r="B172" s="214"/>
      <c r="C172" s="215"/>
      <c r="D172" s="215"/>
      <c r="E172" s="216"/>
      <c r="F172" s="135"/>
      <c r="G172" s="88"/>
      <c r="H172" s="89"/>
      <c r="I172" s="194" t="s">
        <v>95</v>
      </c>
      <c r="J172" s="196"/>
      <c r="K172" s="108" t="s">
        <v>2560</v>
      </c>
      <c r="L172" s="108"/>
      <c r="M172" s="108"/>
      <c r="N172" s="108"/>
      <c r="O172" s="109"/>
      <c r="P172" s="110"/>
    </row>
    <row r="173" spans="1:20" ht="20.100000000000001" customHeight="1">
      <c r="B173" s="214"/>
      <c r="C173" s="215"/>
      <c r="D173" s="215"/>
      <c r="E173" s="216"/>
      <c r="F173" s="136"/>
      <c r="G173" s="91"/>
      <c r="H173" s="92"/>
      <c r="I173" s="266" t="s">
        <v>96</v>
      </c>
      <c r="J173" s="234"/>
      <c r="K173" s="108" t="s">
        <v>2560</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2560</v>
      </c>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t="s">
        <v>2560</v>
      </c>
      <c r="L176" s="108"/>
      <c r="M176" s="108"/>
      <c r="N176" s="108"/>
      <c r="O176" s="109"/>
      <c r="P176" s="110"/>
    </row>
    <row r="177" spans="1:20" ht="20.100000000000001" customHeight="1">
      <c r="B177" s="214"/>
      <c r="C177" s="215"/>
      <c r="D177" s="215"/>
      <c r="E177" s="216"/>
      <c r="F177" s="197"/>
      <c r="G177" s="198"/>
      <c r="H177" s="199"/>
      <c r="I177" s="194" t="s">
        <v>412</v>
      </c>
      <c r="J177" s="196"/>
      <c r="K177" s="108" t="s">
        <v>2560</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2560</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2560</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2560</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2560</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2560</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2560</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2560</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2560</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2560</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2560</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2560</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2560</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2560</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2560</v>
      </c>
      <c r="L191" s="108"/>
      <c r="M191" s="108"/>
      <c r="N191" s="108"/>
      <c r="O191" s="109"/>
      <c r="P191" s="110"/>
      <c r="T191" s="69"/>
    </row>
    <row r="192" spans="1:20" ht="20.100000000000001" customHeight="1">
      <c r="B192" s="111" t="s">
        <v>97</v>
      </c>
      <c r="C192" s="112"/>
      <c r="D192" s="112"/>
      <c r="E192" s="112"/>
      <c r="F192" s="113"/>
      <c r="G192" s="110" t="s">
        <v>2560</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2571</v>
      </c>
      <c r="G197" s="306" t="s">
        <v>455</v>
      </c>
      <c r="H197" s="306"/>
      <c r="I197" s="306"/>
      <c r="J197" s="306"/>
      <c r="K197" s="306"/>
      <c r="L197" s="306"/>
      <c r="M197" s="306"/>
      <c r="N197" s="306"/>
      <c r="O197" s="306"/>
      <c r="P197" s="411"/>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t="s">
        <v>2571</v>
      </c>
      <c r="G199" s="102" t="s">
        <v>457</v>
      </c>
      <c r="H199" s="102"/>
      <c r="I199" s="102"/>
      <c r="J199" s="102"/>
      <c r="K199" s="102"/>
      <c r="L199" s="102"/>
      <c r="M199" s="102"/>
      <c r="N199" s="102"/>
      <c r="O199" s="102"/>
      <c r="P199" s="263"/>
    </row>
    <row r="200" spans="1:20" ht="79.5" customHeight="1">
      <c r="B200" s="186"/>
      <c r="C200" s="130"/>
      <c r="D200" s="130"/>
      <c r="E200" s="130"/>
      <c r="F200" s="14" t="s">
        <v>2571</v>
      </c>
      <c r="G200" s="102" t="s">
        <v>432</v>
      </c>
      <c r="H200" s="102"/>
      <c r="I200" s="103"/>
      <c r="J200" s="121" t="s">
        <v>2572</v>
      </c>
      <c r="K200" s="122"/>
      <c r="L200" s="122"/>
      <c r="M200" s="122"/>
      <c r="N200" s="122"/>
      <c r="O200" s="122"/>
      <c r="P200" s="123"/>
    </row>
    <row r="201" spans="1:20" ht="39.950000000000003" customHeight="1">
      <c r="B201" s="81" t="s">
        <v>101</v>
      </c>
      <c r="C201" s="76"/>
      <c r="D201" s="454">
        <v>1</v>
      </c>
      <c r="E201" s="413"/>
      <c r="F201" s="130" t="s">
        <v>5</v>
      </c>
      <c r="G201" s="130"/>
      <c r="H201" s="130"/>
      <c r="I201" s="131" t="s">
        <v>2573</v>
      </c>
      <c r="J201" s="105"/>
      <c r="K201" s="105"/>
      <c r="L201" s="105"/>
      <c r="M201" s="105"/>
      <c r="N201" s="105"/>
      <c r="O201" s="106"/>
      <c r="P201" s="107"/>
    </row>
    <row r="202" spans="1:20" ht="39.950000000000003" customHeight="1">
      <c r="B202" s="82"/>
      <c r="C202" s="78"/>
      <c r="D202" s="487"/>
      <c r="E202" s="415"/>
      <c r="F202" s="130" t="s">
        <v>103</v>
      </c>
      <c r="G202" s="130"/>
      <c r="H202" s="130"/>
      <c r="I202" s="131" t="s">
        <v>2574</v>
      </c>
      <c r="J202" s="105"/>
      <c r="K202" s="105"/>
      <c r="L202" s="105"/>
      <c r="M202" s="105"/>
      <c r="N202" s="105"/>
      <c r="O202" s="106"/>
      <c r="P202" s="107"/>
    </row>
    <row r="203" spans="1:20" ht="79.5" customHeight="1">
      <c r="B203" s="82"/>
      <c r="C203" s="78"/>
      <c r="D203" s="487"/>
      <c r="E203" s="415"/>
      <c r="F203" s="130" t="s">
        <v>104</v>
      </c>
      <c r="G203" s="130"/>
      <c r="H203" s="130"/>
      <c r="I203" s="131" t="s">
        <v>2575</v>
      </c>
      <c r="J203" s="105"/>
      <c r="K203" s="105"/>
      <c r="L203" s="105"/>
      <c r="M203" s="105"/>
      <c r="N203" s="105"/>
      <c r="O203" s="106"/>
      <c r="P203" s="107"/>
    </row>
    <row r="204" spans="1:20" ht="79.5" customHeight="1">
      <c r="B204" s="82"/>
      <c r="C204" s="78"/>
      <c r="D204" s="487"/>
      <c r="E204" s="415"/>
      <c r="F204" s="130" t="s">
        <v>413</v>
      </c>
      <c r="G204" s="130"/>
      <c r="H204" s="130"/>
      <c r="I204" s="131" t="s">
        <v>2575</v>
      </c>
      <c r="J204" s="105"/>
      <c r="K204" s="105"/>
      <c r="L204" s="105"/>
      <c r="M204" s="105"/>
      <c r="N204" s="105"/>
      <c r="O204" s="106"/>
      <c r="P204" s="107"/>
    </row>
    <row r="205" spans="1:20" customFormat="1" ht="39.950000000000003" customHeight="1">
      <c r="A205" s="2"/>
      <c r="B205" s="82"/>
      <c r="C205" s="78"/>
      <c r="D205" s="487"/>
      <c r="E205" s="415"/>
      <c r="F205" s="96" t="s">
        <v>105</v>
      </c>
      <c r="G205" s="97"/>
      <c r="H205" s="267"/>
      <c r="I205" s="197" t="s">
        <v>2486</v>
      </c>
      <c r="J205" s="198"/>
      <c r="K205" s="198"/>
      <c r="L205" s="199"/>
      <c r="M205" s="109" t="s">
        <v>2560</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2560</v>
      </c>
      <c r="N206" s="117"/>
      <c r="O206" s="117"/>
      <c r="P206" s="118"/>
      <c r="T206" s="69"/>
    </row>
    <row r="207" spans="1:20" ht="39.950000000000003" customHeight="1">
      <c r="B207" s="82"/>
      <c r="C207" s="78"/>
      <c r="D207" s="454">
        <v>2</v>
      </c>
      <c r="E207" s="413"/>
      <c r="F207" s="130" t="s">
        <v>5</v>
      </c>
      <c r="G207" s="130"/>
      <c r="H207" s="130"/>
      <c r="I207" s="121" t="s">
        <v>2576</v>
      </c>
      <c r="J207" s="268"/>
      <c r="K207" s="268"/>
      <c r="L207" s="268"/>
      <c r="M207" s="268"/>
      <c r="N207" s="268"/>
      <c r="O207" s="268"/>
      <c r="P207" s="269"/>
    </row>
    <row r="208" spans="1:20" ht="39.950000000000003" customHeight="1">
      <c r="B208" s="82"/>
      <c r="C208" s="78"/>
      <c r="D208" s="487"/>
      <c r="E208" s="415"/>
      <c r="F208" s="130" t="s">
        <v>103</v>
      </c>
      <c r="G208" s="130"/>
      <c r="H208" s="130"/>
      <c r="I208" s="131" t="s">
        <v>2577</v>
      </c>
      <c r="J208" s="105"/>
      <c r="K208" s="105"/>
      <c r="L208" s="105"/>
      <c r="M208" s="105"/>
      <c r="N208" s="105"/>
      <c r="O208" s="106"/>
      <c r="P208" s="107"/>
    </row>
    <row r="209" spans="1:20" ht="79.5" customHeight="1">
      <c r="B209" s="82"/>
      <c r="C209" s="78"/>
      <c r="D209" s="487"/>
      <c r="E209" s="415"/>
      <c r="F209" s="130" t="s">
        <v>104</v>
      </c>
      <c r="G209" s="130"/>
      <c r="H209" s="130"/>
      <c r="I209" s="131" t="s">
        <v>2578</v>
      </c>
      <c r="J209" s="105"/>
      <c r="K209" s="105"/>
      <c r="L209" s="105"/>
      <c r="M209" s="105"/>
      <c r="N209" s="105"/>
      <c r="O209" s="106"/>
      <c r="P209" s="107"/>
    </row>
    <row r="210" spans="1:20" ht="79.5" customHeight="1">
      <c r="B210" s="82"/>
      <c r="C210" s="78"/>
      <c r="D210" s="487"/>
      <c r="E210" s="415"/>
      <c r="F210" s="130" t="s">
        <v>413</v>
      </c>
      <c r="G210" s="130"/>
      <c r="H210" s="130"/>
      <c r="I210" s="131" t="s">
        <v>2578</v>
      </c>
      <c r="J210" s="105"/>
      <c r="K210" s="105"/>
      <c r="L210" s="105"/>
      <c r="M210" s="105"/>
      <c r="N210" s="105"/>
      <c r="O210" s="106"/>
      <c r="P210" s="107"/>
    </row>
    <row r="211" spans="1:20" customFormat="1" ht="39.950000000000003" customHeight="1">
      <c r="A211" s="2"/>
      <c r="B211" s="82"/>
      <c r="C211" s="78"/>
      <c r="D211" s="487"/>
      <c r="E211" s="415"/>
      <c r="F211" s="96" t="s">
        <v>105</v>
      </c>
      <c r="G211" s="97"/>
      <c r="H211" s="267"/>
      <c r="I211" s="197" t="s">
        <v>2486</v>
      </c>
      <c r="J211" s="198"/>
      <c r="K211" s="198"/>
      <c r="L211" s="199"/>
      <c r="M211" s="109" t="s">
        <v>2560</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2560</v>
      </c>
      <c r="N212" s="117"/>
      <c r="O212" s="117"/>
      <c r="P212" s="118"/>
      <c r="T212" s="69"/>
    </row>
    <row r="213" spans="1:20" ht="39.950000000000003" customHeight="1">
      <c r="B213" s="82"/>
      <c r="C213" s="78"/>
      <c r="D213" s="454">
        <v>3</v>
      </c>
      <c r="E213" s="413"/>
      <c r="F213" s="130" t="s">
        <v>5</v>
      </c>
      <c r="G213" s="130"/>
      <c r="H213" s="130"/>
      <c r="I213" s="121" t="s">
        <v>2579</v>
      </c>
      <c r="J213" s="268"/>
      <c r="K213" s="268"/>
      <c r="L213" s="268"/>
      <c r="M213" s="268"/>
      <c r="N213" s="268"/>
      <c r="O213" s="268"/>
      <c r="P213" s="269"/>
    </row>
    <row r="214" spans="1:20" ht="39.950000000000003" customHeight="1">
      <c r="B214" s="82"/>
      <c r="C214" s="78"/>
      <c r="D214" s="487"/>
      <c r="E214" s="415"/>
      <c r="F214" s="130" t="s">
        <v>103</v>
      </c>
      <c r="G214" s="130"/>
      <c r="H214" s="130"/>
      <c r="I214" s="131" t="s">
        <v>2580</v>
      </c>
      <c r="J214" s="105"/>
      <c r="K214" s="105"/>
      <c r="L214" s="105"/>
      <c r="M214" s="105"/>
      <c r="N214" s="105"/>
      <c r="O214" s="106"/>
      <c r="P214" s="107"/>
    </row>
    <row r="215" spans="1:20" ht="79.5" customHeight="1">
      <c r="B215" s="82"/>
      <c r="C215" s="78"/>
      <c r="D215" s="487"/>
      <c r="E215" s="415"/>
      <c r="F215" s="130" t="s">
        <v>104</v>
      </c>
      <c r="G215" s="130"/>
      <c r="H215" s="130"/>
      <c r="I215" s="131" t="s">
        <v>2581</v>
      </c>
      <c r="J215" s="105"/>
      <c r="K215" s="105"/>
      <c r="L215" s="105"/>
      <c r="M215" s="105"/>
      <c r="N215" s="105"/>
      <c r="O215" s="106"/>
      <c r="P215" s="107"/>
    </row>
    <row r="216" spans="1:20" ht="79.5" customHeight="1">
      <c r="B216" s="82"/>
      <c r="C216" s="78"/>
      <c r="D216" s="487"/>
      <c r="E216" s="415"/>
      <c r="F216" s="130" t="s">
        <v>413</v>
      </c>
      <c r="G216" s="130"/>
      <c r="H216" s="130"/>
      <c r="I216" s="131" t="s">
        <v>2581</v>
      </c>
      <c r="J216" s="105"/>
      <c r="K216" s="105"/>
      <c r="L216" s="105"/>
      <c r="M216" s="105"/>
      <c r="N216" s="105"/>
      <c r="O216" s="106"/>
      <c r="P216" s="107"/>
    </row>
    <row r="217" spans="1:20" customFormat="1" ht="39.950000000000003" customHeight="1">
      <c r="A217" s="2"/>
      <c r="B217" s="82"/>
      <c r="C217" s="78"/>
      <c r="D217" s="487"/>
      <c r="E217" s="415"/>
      <c r="F217" s="488" t="s">
        <v>105</v>
      </c>
      <c r="G217" s="489"/>
      <c r="H217" s="490"/>
      <c r="I217" s="197" t="s">
        <v>2486</v>
      </c>
      <c r="J217" s="198"/>
      <c r="K217" s="198"/>
      <c r="L217" s="199"/>
      <c r="M217" s="109" t="s">
        <v>2561</v>
      </c>
      <c r="N217" s="117"/>
      <c r="O217" s="117"/>
      <c r="P217" s="118"/>
      <c r="Q217" s="2"/>
      <c r="R217" s="2"/>
      <c r="S217" s="15"/>
      <c r="T217" s="69"/>
    </row>
    <row r="218" spans="1:20" customFormat="1" ht="39.950000000000003" customHeight="1">
      <c r="A218" s="2"/>
      <c r="B218" s="82"/>
      <c r="C218" s="78"/>
      <c r="D218" s="394"/>
      <c r="E218" s="395"/>
      <c r="F218" s="491"/>
      <c r="G218" s="478"/>
      <c r="H218" s="479"/>
      <c r="I218" s="197" t="s">
        <v>2487</v>
      </c>
      <c r="J218" s="198"/>
      <c r="K218" s="198"/>
      <c r="L218" s="199"/>
      <c r="M218" s="109" t="s">
        <v>2561</v>
      </c>
      <c r="N218" s="117"/>
      <c r="O218" s="117"/>
      <c r="P218" s="118"/>
      <c r="T218" s="69"/>
    </row>
    <row r="219" spans="1:20" ht="39.950000000000003" customHeight="1">
      <c r="B219" s="82"/>
      <c r="C219" s="78"/>
      <c r="D219" s="454">
        <v>4</v>
      </c>
      <c r="E219" s="413"/>
      <c r="F219" s="130" t="s">
        <v>5</v>
      </c>
      <c r="G219" s="130"/>
      <c r="H219" s="130"/>
      <c r="I219" s="121" t="s">
        <v>2582</v>
      </c>
      <c r="J219" s="268"/>
      <c r="K219" s="268"/>
      <c r="L219" s="268"/>
      <c r="M219" s="268"/>
      <c r="N219" s="268"/>
      <c r="O219" s="268"/>
      <c r="P219" s="269"/>
    </row>
    <row r="220" spans="1:20" ht="39.950000000000003" customHeight="1">
      <c r="B220" s="82"/>
      <c r="C220" s="78"/>
      <c r="D220" s="487"/>
      <c r="E220" s="415"/>
      <c r="F220" s="130" t="s">
        <v>103</v>
      </c>
      <c r="G220" s="130"/>
      <c r="H220" s="130"/>
      <c r="I220" s="131" t="s">
        <v>2583</v>
      </c>
      <c r="J220" s="105"/>
      <c r="K220" s="105"/>
      <c r="L220" s="105"/>
      <c r="M220" s="105"/>
      <c r="N220" s="105"/>
      <c r="O220" s="106"/>
      <c r="P220" s="107"/>
    </row>
    <row r="221" spans="1:20" ht="79.5" customHeight="1">
      <c r="B221" s="82"/>
      <c r="C221" s="78"/>
      <c r="D221" s="487"/>
      <c r="E221" s="415"/>
      <c r="F221" s="130" t="s">
        <v>104</v>
      </c>
      <c r="G221" s="130"/>
      <c r="H221" s="130"/>
      <c r="I221" s="131" t="s">
        <v>2584</v>
      </c>
      <c r="J221" s="105"/>
      <c r="K221" s="105"/>
      <c r="L221" s="105"/>
      <c r="M221" s="105"/>
      <c r="N221" s="105"/>
      <c r="O221" s="106"/>
      <c r="P221" s="107"/>
    </row>
    <row r="222" spans="1:20" ht="79.5" customHeight="1">
      <c r="B222" s="82"/>
      <c r="C222" s="78"/>
      <c r="D222" s="487"/>
      <c r="E222" s="415"/>
      <c r="F222" s="130" t="s">
        <v>413</v>
      </c>
      <c r="G222" s="130"/>
      <c r="H222" s="130"/>
      <c r="I222" s="131" t="s">
        <v>2585</v>
      </c>
      <c r="J222" s="105"/>
      <c r="K222" s="105"/>
      <c r="L222" s="105"/>
      <c r="M222" s="105"/>
      <c r="N222" s="105"/>
      <c r="O222" s="106"/>
      <c r="P222" s="107"/>
    </row>
    <row r="223" spans="1:20" customFormat="1" ht="39.950000000000003" customHeight="1">
      <c r="A223" s="2"/>
      <c r="B223" s="82"/>
      <c r="C223" s="78"/>
      <c r="D223" s="487"/>
      <c r="E223" s="415"/>
      <c r="F223" s="488" t="s">
        <v>105</v>
      </c>
      <c r="G223" s="489"/>
      <c r="H223" s="490"/>
      <c r="I223" s="197" t="s">
        <v>2486</v>
      </c>
      <c r="J223" s="198"/>
      <c r="K223" s="198"/>
      <c r="L223" s="199"/>
      <c r="M223" s="109" t="s">
        <v>2560</v>
      </c>
      <c r="N223" s="117"/>
      <c r="O223" s="117"/>
      <c r="P223" s="118"/>
      <c r="Q223" s="2"/>
      <c r="R223" s="2"/>
      <c r="S223" s="15"/>
      <c r="T223" s="69"/>
    </row>
    <row r="224" spans="1:20" customFormat="1" ht="39.950000000000003" customHeight="1">
      <c r="A224" s="2"/>
      <c r="B224" s="82"/>
      <c r="C224" s="78"/>
      <c r="D224" s="394"/>
      <c r="E224" s="395"/>
      <c r="F224" s="491"/>
      <c r="G224" s="478"/>
      <c r="H224" s="479"/>
      <c r="I224" s="197" t="s">
        <v>2487</v>
      </c>
      <c r="J224" s="198"/>
      <c r="K224" s="198"/>
      <c r="L224" s="199"/>
      <c r="M224" s="109" t="s">
        <v>2560</v>
      </c>
      <c r="N224" s="117"/>
      <c r="O224" s="117"/>
      <c r="P224" s="118"/>
      <c r="T224" s="69"/>
    </row>
    <row r="225" spans="1:20" ht="39.950000000000003" customHeight="1">
      <c r="B225" s="82"/>
      <c r="C225" s="78"/>
      <c r="D225" s="454">
        <v>5</v>
      </c>
      <c r="E225" s="413"/>
      <c r="F225" s="130" t="s">
        <v>5</v>
      </c>
      <c r="G225" s="130"/>
      <c r="H225" s="130"/>
      <c r="I225" s="121" t="s">
        <v>2586</v>
      </c>
      <c r="J225" s="268"/>
      <c r="K225" s="268"/>
      <c r="L225" s="268"/>
      <c r="M225" s="268"/>
      <c r="N225" s="268"/>
      <c r="O225" s="268"/>
      <c r="P225" s="269"/>
    </row>
    <row r="226" spans="1:20" ht="39.950000000000003" customHeight="1">
      <c r="B226" s="82"/>
      <c r="C226" s="78"/>
      <c r="D226" s="487"/>
      <c r="E226" s="415"/>
      <c r="F226" s="130" t="s">
        <v>103</v>
      </c>
      <c r="G226" s="130"/>
      <c r="H226" s="130"/>
      <c r="I226" s="131" t="s">
        <v>2587</v>
      </c>
      <c r="J226" s="105"/>
      <c r="K226" s="105"/>
      <c r="L226" s="105"/>
      <c r="M226" s="105"/>
      <c r="N226" s="105"/>
      <c r="O226" s="106"/>
      <c r="P226" s="107"/>
    </row>
    <row r="227" spans="1:20" ht="79.5" customHeight="1">
      <c r="B227" s="82"/>
      <c r="C227" s="78"/>
      <c r="D227" s="487"/>
      <c r="E227" s="415"/>
      <c r="F227" s="130" t="s">
        <v>104</v>
      </c>
      <c r="G227" s="130"/>
      <c r="H227" s="130"/>
      <c r="I227" s="131" t="s">
        <v>2588</v>
      </c>
      <c r="J227" s="105"/>
      <c r="K227" s="105"/>
      <c r="L227" s="105"/>
      <c r="M227" s="105"/>
      <c r="N227" s="105"/>
      <c r="O227" s="106"/>
      <c r="P227" s="107"/>
    </row>
    <row r="228" spans="1:20" ht="79.5" customHeight="1">
      <c r="B228" s="82"/>
      <c r="C228" s="78"/>
      <c r="D228" s="487"/>
      <c r="E228" s="415"/>
      <c r="F228" s="130" t="s">
        <v>413</v>
      </c>
      <c r="G228" s="130"/>
      <c r="H228" s="130"/>
      <c r="I228" s="131" t="s">
        <v>2588</v>
      </c>
      <c r="J228" s="105"/>
      <c r="K228" s="105"/>
      <c r="L228" s="105"/>
      <c r="M228" s="105"/>
      <c r="N228" s="105"/>
      <c r="O228" s="106"/>
      <c r="P228" s="107"/>
    </row>
    <row r="229" spans="1:20" customFormat="1" ht="39.950000000000003" customHeight="1">
      <c r="A229" s="2"/>
      <c r="B229" s="82"/>
      <c r="C229" s="78"/>
      <c r="D229" s="487"/>
      <c r="E229" s="415"/>
      <c r="F229" s="488" t="s">
        <v>105</v>
      </c>
      <c r="G229" s="489"/>
      <c r="H229" s="490"/>
      <c r="I229" s="197" t="s">
        <v>2486</v>
      </c>
      <c r="J229" s="198"/>
      <c r="K229" s="198"/>
      <c r="L229" s="199"/>
      <c r="M229" s="109" t="s">
        <v>2560</v>
      </c>
      <c r="N229" s="117"/>
      <c r="O229" s="117"/>
      <c r="P229" s="118"/>
      <c r="Q229" s="2"/>
      <c r="R229" s="2"/>
      <c r="S229" s="15"/>
      <c r="T229" s="69"/>
    </row>
    <row r="230" spans="1:20" customFormat="1" ht="39.950000000000003" customHeight="1">
      <c r="A230" s="2"/>
      <c r="B230" s="82"/>
      <c r="C230" s="78"/>
      <c r="D230" s="487"/>
      <c r="E230" s="415"/>
      <c r="F230" s="491"/>
      <c r="G230" s="478"/>
      <c r="H230" s="479"/>
      <c r="I230" s="197" t="s">
        <v>2487</v>
      </c>
      <c r="J230" s="198"/>
      <c r="K230" s="198"/>
      <c r="L230" s="199"/>
      <c r="M230" s="109" t="s">
        <v>2560</v>
      </c>
      <c r="N230" s="117"/>
      <c r="O230" s="117"/>
      <c r="P230" s="118"/>
      <c r="T230" s="69"/>
    </row>
    <row r="231" spans="1:20" customFormat="1" ht="39.950000000000003" customHeight="1">
      <c r="A231" s="2"/>
      <c r="B231" s="82"/>
      <c r="C231" s="78"/>
      <c r="D231" s="75" t="s">
        <v>2519</v>
      </c>
      <c r="E231" s="76"/>
      <c r="F231" s="109" t="s">
        <v>2560</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39.950000000000003"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39.950000000000003" customHeight="1">
      <c r="B235" s="81" t="s">
        <v>102</v>
      </c>
      <c r="C235" s="76"/>
      <c r="D235" s="412">
        <v>1</v>
      </c>
      <c r="E235" s="413"/>
      <c r="F235" s="130" t="s">
        <v>5</v>
      </c>
      <c r="G235" s="130"/>
      <c r="H235" s="130"/>
      <c r="I235" s="131" t="s">
        <v>2589</v>
      </c>
      <c r="J235" s="105"/>
      <c r="K235" s="105"/>
      <c r="L235" s="105"/>
      <c r="M235" s="105"/>
      <c r="N235" s="105"/>
      <c r="O235" s="106"/>
      <c r="P235" s="107"/>
    </row>
    <row r="236" spans="1:20" ht="39.950000000000003" customHeight="1">
      <c r="B236" s="82"/>
      <c r="C236" s="78"/>
      <c r="D236" s="414"/>
      <c r="E236" s="415"/>
      <c r="F236" s="130" t="s">
        <v>103</v>
      </c>
      <c r="G236" s="130"/>
      <c r="H236" s="130"/>
      <c r="I236" s="131" t="s">
        <v>2590</v>
      </c>
      <c r="J236" s="105"/>
      <c r="K236" s="105"/>
      <c r="L236" s="105"/>
      <c r="M236" s="105"/>
      <c r="N236" s="105"/>
      <c r="O236" s="106"/>
      <c r="P236" s="107"/>
    </row>
    <row r="237" spans="1:20" ht="39.950000000000003" customHeight="1">
      <c r="B237" s="82"/>
      <c r="C237" s="78"/>
      <c r="D237" s="414"/>
      <c r="E237" s="415"/>
      <c r="F237" s="260" t="s">
        <v>105</v>
      </c>
      <c r="G237" s="260"/>
      <c r="H237" s="260"/>
      <c r="I237" s="131" t="s">
        <v>2591</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2571</v>
      </c>
      <c r="G245" s="346" t="s">
        <v>432</v>
      </c>
      <c r="H245" s="102"/>
      <c r="I245" s="103"/>
      <c r="J245" s="121" t="s">
        <v>2592</v>
      </c>
      <c r="K245" s="122"/>
      <c r="L245" s="122"/>
      <c r="M245" s="122"/>
      <c r="N245" s="122"/>
      <c r="O245" s="122"/>
      <c r="P245" s="123"/>
    </row>
    <row r="246" spans="2:16" ht="120" customHeight="1">
      <c r="B246" s="186" t="s">
        <v>109</v>
      </c>
      <c r="C246" s="130"/>
      <c r="D246" s="130"/>
      <c r="E246" s="130"/>
      <c r="F246" s="121" t="s">
        <v>2593</v>
      </c>
      <c r="G246" s="268"/>
      <c r="H246" s="268"/>
      <c r="I246" s="268"/>
      <c r="J246" s="268"/>
      <c r="K246" s="268"/>
      <c r="L246" s="268"/>
      <c r="M246" s="268"/>
      <c r="N246" s="268"/>
      <c r="O246" s="268"/>
      <c r="P246" s="269"/>
    </row>
    <row r="247" spans="2:16" ht="120" customHeight="1">
      <c r="B247" s="186" t="s">
        <v>110</v>
      </c>
      <c r="C247" s="130"/>
      <c r="D247" s="130"/>
      <c r="E247" s="130"/>
      <c r="F247" s="121" t="s">
        <v>2594</v>
      </c>
      <c r="G247" s="268"/>
      <c r="H247" s="268"/>
      <c r="I247" s="268"/>
      <c r="J247" s="268"/>
      <c r="K247" s="268"/>
      <c r="L247" s="268"/>
      <c r="M247" s="268"/>
      <c r="N247" s="268"/>
      <c r="O247" s="268"/>
      <c r="P247" s="269"/>
    </row>
    <row r="248" spans="2:16" ht="20.100000000000001" customHeight="1">
      <c r="B248" s="186" t="s">
        <v>111</v>
      </c>
      <c r="C248" s="130"/>
      <c r="D248" s="130"/>
      <c r="E248" s="130"/>
      <c r="F248" s="109" t="s">
        <v>2560</v>
      </c>
      <c r="G248" s="117"/>
      <c r="H248" s="117"/>
      <c r="I248" s="117"/>
      <c r="J248" s="117"/>
      <c r="K248" s="117"/>
      <c r="L248" s="117"/>
      <c r="M248" s="117"/>
      <c r="N248" s="117"/>
      <c r="O248" s="117"/>
      <c r="P248" s="118"/>
    </row>
    <row r="249" spans="2:16" ht="120" customHeight="1">
      <c r="B249" s="186" t="s">
        <v>112</v>
      </c>
      <c r="C249" s="130"/>
      <c r="D249" s="130"/>
      <c r="E249" s="130"/>
      <c r="F249" s="121" t="s">
        <v>2595</v>
      </c>
      <c r="G249" s="268"/>
      <c r="H249" s="268"/>
      <c r="I249" s="268"/>
      <c r="J249" s="268"/>
      <c r="K249" s="268"/>
      <c r="L249" s="268"/>
      <c r="M249" s="268"/>
      <c r="N249" s="268"/>
      <c r="O249" s="268"/>
      <c r="P249" s="269"/>
    </row>
    <row r="250" spans="2:16" ht="20.100000000000001" customHeight="1">
      <c r="B250" s="247" t="s">
        <v>114</v>
      </c>
      <c r="C250" s="248"/>
      <c r="D250" s="248"/>
      <c r="E250" s="248"/>
      <c r="F250" s="109" t="s">
        <v>2560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2560</v>
      </c>
      <c r="G251" s="117"/>
      <c r="H251" s="117"/>
      <c r="I251" s="117"/>
      <c r="J251" s="117"/>
      <c r="K251" s="117"/>
      <c r="L251" s="117"/>
      <c r="M251" s="117"/>
      <c r="N251" s="117"/>
      <c r="O251" s="117"/>
      <c r="P251" s="118"/>
    </row>
    <row r="252" spans="2:16" ht="20.100000000000001" customHeight="1">
      <c r="B252" s="190"/>
      <c r="C252" s="191"/>
      <c r="D252" s="248" t="s">
        <v>117</v>
      </c>
      <c r="E252" s="248"/>
      <c r="F252" s="109" t="s">
        <v>2560</v>
      </c>
      <c r="G252" s="117"/>
      <c r="H252" s="117"/>
      <c r="I252" s="117"/>
      <c r="J252" s="117"/>
      <c r="K252" s="117"/>
      <c r="L252" s="117"/>
      <c r="M252" s="117"/>
      <c r="N252" s="117"/>
      <c r="O252" s="117"/>
      <c r="P252" s="118"/>
    </row>
    <row r="253" spans="2:16" ht="20.100000000000001" customHeight="1">
      <c r="B253" s="190"/>
      <c r="C253" s="191"/>
      <c r="D253" s="248" t="s">
        <v>118</v>
      </c>
      <c r="E253" s="248"/>
      <c r="F253" s="109" t="s">
        <v>2560</v>
      </c>
      <c r="G253" s="117"/>
      <c r="H253" s="117"/>
      <c r="I253" s="117"/>
      <c r="J253" s="117"/>
      <c r="K253" s="117"/>
      <c r="L253" s="117"/>
      <c r="M253" s="117"/>
      <c r="N253" s="117"/>
      <c r="O253" s="117"/>
      <c r="P253" s="118"/>
    </row>
    <row r="254" spans="2:16" ht="20.100000000000001" customHeight="1">
      <c r="B254" s="190"/>
      <c r="C254" s="191"/>
      <c r="D254" s="248" t="s">
        <v>119</v>
      </c>
      <c r="E254" s="248"/>
      <c r="F254" s="109" t="s">
        <v>2560</v>
      </c>
      <c r="G254" s="117"/>
      <c r="H254" s="117"/>
      <c r="I254" s="117"/>
      <c r="J254" s="117"/>
      <c r="K254" s="117"/>
      <c r="L254" s="117"/>
      <c r="M254" s="117"/>
      <c r="N254" s="117"/>
      <c r="O254" s="117"/>
      <c r="P254" s="118"/>
    </row>
    <row r="255" spans="2:16" ht="20.100000000000001" customHeight="1">
      <c r="B255" s="190"/>
      <c r="C255" s="191"/>
      <c r="D255" s="248" t="s">
        <v>120</v>
      </c>
      <c r="E255" s="248"/>
      <c r="F255" s="109" t="s">
        <v>2560</v>
      </c>
      <c r="G255" s="117"/>
      <c r="H255" s="117"/>
      <c r="I255" s="117"/>
      <c r="J255" s="117"/>
      <c r="K255" s="117"/>
      <c r="L255" s="117"/>
      <c r="M255" s="117"/>
      <c r="N255" s="117"/>
      <c r="O255" s="117"/>
      <c r="P255" s="118"/>
    </row>
    <row r="256" spans="2:16" ht="20.100000000000001" customHeight="1">
      <c r="B256" s="190"/>
      <c r="C256" s="191"/>
      <c r="D256" s="191" t="s">
        <v>121</v>
      </c>
      <c r="E256" s="191"/>
      <c r="F256" s="109" t="s">
        <v>2560</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2560</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2560</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2596</v>
      </c>
      <c r="G264" s="268"/>
      <c r="H264" s="268"/>
      <c r="I264" s="268"/>
      <c r="J264" s="268"/>
      <c r="K264" s="268"/>
      <c r="L264" s="268"/>
      <c r="M264" s="268"/>
      <c r="N264" s="268"/>
      <c r="O264" s="268"/>
      <c r="P264" s="269"/>
    </row>
    <row r="265" spans="2:20" ht="60" customHeight="1">
      <c r="B265" s="186" t="s">
        <v>474</v>
      </c>
      <c r="C265" s="130"/>
      <c r="D265" s="130"/>
      <c r="E265" s="130"/>
      <c r="F265" s="121" t="s">
        <v>2597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2599</v>
      </c>
      <c r="K271" s="122"/>
      <c r="L271" s="122"/>
      <c r="M271" s="122"/>
      <c r="N271" s="122"/>
      <c r="O271" s="122"/>
      <c r="P271" s="123"/>
    </row>
    <row r="272" spans="2:20" ht="20.100000000000001"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186" t="s">
        <v>136</v>
      </c>
      <c r="C283" s="130"/>
      <c r="D283" s="130"/>
      <c r="E283" s="400">
        <f>IF(OR($H$283&lt;&gt;"",$K$283&lt;&gt;""),SUM($H$283,$K$283),"")</f>
        <v>2</v>
      </c>
      <c r="F283" s="400"/>
      <c r="G283" s="400"/>
      <c r="H283" s="109">
        <v>2</v>
      </c>
      <c r="I283" s="117"/>
      <c r="J283" s="401"/>
      <c r="K283" s="108"/>
      <c r="L283" s="108"/>
      <c r="M283" s="108"/>
      <c r="N283" s="108">
        <v>1</v>
      </c>
      <c r="O283" s="109"/>
      <c r="P283" s="110"/>
    </row>
    <row r="284" spans="1:20" ht="20.100000000000001" customHeight="1">
      <c r="B284" s="259" t="s">
        <v>137</v>
      </c>
      <c r="C284" s="130"/>
      <c r="D284" s="130"/>
      <c r="E284" s="400">
        <f>IF(OR($H$284&lt;&gt;"",$K$284&lt;&gt;""),SUM($H$284,$K$284),"")</f>
        <v>33</v>
      </c>
      <c r="F284" s="400"/>
      <c r="G284" s="400"/>
      <c r="H284" s="109">
        <f>H285+H286</f>
        <v>3</v>
      </c>
      <c r="I284" s="117"/>
      <c r="J284" s="401"/>
      <c r="K284" s="108">
        <f>K285+K286</f>
        <v>30</v>
      </c>
      <c r="L284" s="108"/>
      <c r="M284" s="108"/>
      <c r="N284" s="108">
        <f>N285+N286</f>
        <v>15.2</v>
      </c>
      <c r="O284" s="109"/>
      <c r="P284" s="110"/>
    </row>
    <row r="285" spans="1:20" ht="20.100000000000001" customHeight="1">
      <c r="B285" s="44"/>
      <c r="C285" s="130" t="s">
        <v>138</v>
      </c>
      <c r="D285" s="130"/>
      <c r="E285" s="400">
        <f>IF(OR($H$285&lt;&gt;"",$K$285&lt;&gt;""),SUM($H$285,$K$285),"")</f>
        <v>29</v>
      </c>
      <c r="F285" s="400"/>
      <c r="G285" s="400"/>
      <c r="H285" s="109">
        <v>2</v>
      </c>
      <c r="I285" s="117"/>
      <c r="J285" s="401"/>
      <c r="K285" s="108">
        <v>27</v>
      </c>
      <c r="L285" s="108"/>
      <c r="M285" s="108"/>
      <c r="N285" s="108">
        <v>13</v>
      </c>
      <c r="O285" s="109"/>
      <c r="P285" s="110"/>
    </row>
    <row r="286" spans="1:20" ht="20.100000000000001" customHeight="1">
      <c r="B286" s="45"/>
      <c r="C286" s="130" t="s">
        <v>139</v>
      </c>
      <c r="D286" s="130"/>
      <c r="E286" s="400">
        <f>IF(OR($H$286&lt;&gt;"",$K$286&lt;&gt;""),SUM($H$286,$K$286),"")</f>
        <v>4</v>
      </c>
      <c r="F286" s="400"/>
      <c r="G286" s="400"/>
      <c r="H286" s="109">
        <v>1</v>
      </c>
      <c r="I286" s="117"/>
      <c r="J286" s="401"/>
      <c r="K286" s="108">
        <v>3</v>
      </c>
      <c r="L286" s="108"/>
      <c r="M286" s="108"/>
      <c r="N286" s="108">
        <v>2.2000000000000002</v>
      </c>
      <c r="O286" s="109"/>
      <c r="P286" s="110"/>
    </row>
    <row r="287" spans="1:20" ht="20.100000000000001" customHeight="1">
      <c r="B287" s="186" t="s">
        <v>140</v>
      </c>
      <c r="C287" s="130"/>
      <c r="D287" s="130"/>
      <c r="E287" s="400">
        <f>IF(OR($H$287&lt;&gt;"",$K$287&lt;&gt;""),SUM($H$287,$K$287),"")</f>
        <v>2</v>
      </c>
      <c r="F287" s="400"/>
      <c r="G287" s="400"/>
      <c r="H287" s="109">
        <v>1</v>
      </c>
      <c r="I287" s="117"/>
      <c r="J287" s="401"/>
      <c r="K287" s="108">
        <v>1</v>
      </c>
      <c r="L287" s="108"/>
      <c r="M287" s="108"/>
      <c r="N287" s="108">
        <v>0.34</v>
      </c>
      <c r="O287" s="109"/>
      <c r="P287" s="110"/>
    </row>
    <row r="288" spans="1:20" ht="20.100000000000001" customHeight="1">
      <c r="B288" s="186" t="s">
        <v>141</v>
      </c>
      <c r="C288" s="130"/>
      <c r="D288" s="130"/>
      <c r="E288" s="400">
        <f>IF(OR($H$288&lt;&gt;"",$K$288&lt;&gt;""),SUM($H$288,$K$288),"")</f>
        <v>1</v>
      </c>
      <c r="F288" s="400"/>
      <c r="G288" s="400"/>
      <c r="H288" s="109"/>
      <c r="I288" s="117"/>
      <c r="J288" s="401"/>
      <c r="K288" s="108">
        <v>1</v>
      </c>
      <c r="L288" s="108"/>
      <c r="M288" s="108"/>
      <c r="N288" s="108">
        <v>0.4</v>
      </c>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186" t="s">
        <v>145</v>
      </c>
      <c r="C292" s="130"/>
      <c r="D292" s="130"/>
      <c r="E292" s="400">
        <f>IF(OR($H$292&lt;&gt;"",$K$292&lt;&gt;""),SUM($H$292,$K$292),"")</f>
        <v>7</v>
      </c>
      <c r="F292" s="400"/>
      <c r="G292" s="400"/>
      <c r="H292" s="109"/>
      <c r="I292" s="117"/>
      <c r="J292" s="401"/>
      <c r="K292" s="108">
        <v>7</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7</v>
      </c>
      <c r="H303" s="195"/>
      <c r="I303" s="196"/>
      <c r="J303" s="108">
        <v>1</v>
      </c>
      <c r="K303" s="108"/>
      <c r="L303" s="108"/>
      <c r="M303" s="108">
        <v>6</v>
      </c>
      <c r="N303" s="108"/>
      <c r="O303" s="109"/>
      <c r="P303" s="110"/>
    </row>
    <row r="304" spans="2:20" ht="20.100000000000001" customHeight="1">
      <c r="B304" s="186" t="s">
        <v>158</v>
      </c>
      <c r="C304" s="130"/>
      <c r="D304" s="130"/>
      <c r="E304" s="130"/>
      <c r="F304" s="130"/>
      <c r="G304" s="194">
        <f>IF(OR($J$304&lt;&gt;"",$M$304&lt;&gt;""),SUM($J$304,$M$304),"")</f>
        <v>4</v>
      </c>
      <c r="H304" s="195"/>
      <c r="I304" s="196"/>
      <c r="J304" s="108"/>
      <c r="K304" s="108"/>
      <c r="L304" s="108"/>
      <c r="M304" s="108">
        <v>4</v>
      </c>
      <c r="N304" s="108"/>
      <c r="O304" s="109"/>
      <c r="P304" s="110"/>
    </row>
    <row r="305" spans="1:20" ht="20.100000000000001" customHeight="1">
      <c r="B305" s="186" t="s">
        <v>390</v>
      </c>
      <c r="C305" s="130"/>
      <c r="D305" s="130"/>
      <c r="E305" s="130"/>
      <c r="F305" s="130"/>
      <c r="G305" s="194">
        <f>IF(OR($J$305&lt;&gt;"",$M$305&lt;&gt;""),SUM($J$305,$M$305),"")</f>
        <v>9</v>
      </c>
      <c r="H305" s="195"/>
      <c r="I305" s="196"/>
      <c r="J305" s="108">
        <v>1</v>
      </c>
      <c r="K305" s="108"/>
      <c r="L305" s="108"/>
      <c r="M305" s="108">
        <v>8</v>
      </c>
      <c r="N305" s="108"/>
      <c r="O305" s="109"/>
      <c r="P305" s="110"/>
    </row>
    <row r="306" spans="1:20" ht="20.100000000000001" customHeight="1" thickBot="1">
      <c r="B306" s="256" t="s">
        <v>159</v>
      </c>
      <c r="C306" s="257"/>
      <c r="D306" s="257"/>
      <c r="E306" s="257"/>
      <c r="F306" s="257"/>
      <c r="G306" s="382">
        <f>IF(OR($J$306&lt;&gt;"",$M$306&lt;&gt;""),SUM($J$306,$M$306),"")</f>
        <v>1</v>
      </c>
      <c r="H306" s="383"/>
      <c r="I306" s="384"/>
      <c r="J306" s="127"/>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2</v>
      </c>
      <c r="H311" s="195"/>
      <c r="I311" s="196"/>
      <c r="J311" s="108">
        <v>1</v>
      </c>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2600</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1.9</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2601</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1</v>
      </c>
      <c r="H345" s="28"/>
      <c r="I345" s="28"/>
      <c r="J345" s="28">
        <v>6</v>
      </c>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5" t="s">
        <v>182</v>
      </c>
      <c r="C347" s="356"/>
      <c r="D347" s="101" t="s">
        <v>183</v>
      </c>
      <c r="E347" s="102"/>
      <c r="F347" s="103"/>
      <c r="G347" s="28">
        <v>1</v>
      </c>
      <c r="H347" s="28"/>
      <c r="I347" s="28"/>
      <c r="J347" s="28">
        <v>4</v>
      </c>
      <c r="K347" s="28"/>
      <c r="L347" s="28"/>
      <c r="M347" s="28"/>
      <c r="N347" s="28"/>
      <c r="O347" s="28"/>
      <c r="P347" s="28"/>
      <c r="Q347" s="12"/>
    </row>
    <row r="348" spans="2:20" ht="20.100000000000001" customHeight="1">
      <c r="B348" s="357"/>
      <c r="C348" s="358"/>
      <c r="D348" s="134" t="s">
        <v>184</v>
      </c>
      <c r="E348" s="112"/>
      <c r="F348" s="113"/>
      <c r="G348" s="353"/>
      <c r="H348" s="353">
        <v>1</v>
      </c>
      <c r="I348" s="353"/>
      <c r="J348" s="353">
        <v>11</v>
      </c>
      <c r="K348" s="353">
        <v>2</v>
      </c>
      <c r="L348" s="353"/>
      <c r="M348" s="353">
        <v>1</v>
      </c>
      <c r="N348" s="353">
        <v>1</v>
      </c>
      <c r="O348" s="353"/>
      <c r="P348" s="353">
        <v>1</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2</v>
      </c>
      <c r="I350" s="353"/>
      <c r="J350" s="353">
        <v>7</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v>2</v>
      </c>
      <c r="J352" s="353">
        <v>5</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2602</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13.92</v>
      </c>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c r="N382" s="117"/>
      <c r="O382" s="117"/>
      <c r="P382" s="37" t="s">
        <v>480</v>
      </c>
    </row>
    <row r="383" spans="2:20" ht="20.100000000000001" customHeight="1">
      <c r="B383" s="90"/>
      <c r="C383" s="91"/>
      <c r="D383" s="92"/>
      <c r="E383" s="101" t="s">
        <v>215</v>
      </c>
      <c r="F383" s="102"/>
      <c r="G383" s="102"/>
      <c r="H383" s="103"/>
      <c r="I383" s="339">
        <v>210000</v>
      </c>
      <c r="J383" s="117"/>
      <c r="K383" s="117"/>
      <c r="L383" s="50" t="s">
        <v>480</v>
      </c>
      <c r="M383" s="109"/>
      <c r="N383" s="117"/>
      <c r="O383" s="117"/>
      <c r="P383" s="37" t="s">
        <v>480</v>
      </c>
    </row>
    <row r="384" spans="2:20" ht="20.100000000000001" customHeight="1">
      <c r="B384" s="340" t="s">
        <v>204</v>
      </c>
      <c r="C384" s="97"/>
      <c r="D384" s="97"/>
      <c r="E384" s="97"/>
      <c r="F384" s="97"/>
      <c r="G384" s="97"/>
      <c r="H384" s="267"/>
      <c r="I384" s="339">
        <v>155000</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339">
        <v>69000</v>
      </c>
      <c r="J385" s="117"/>
      <c r="K385" s="117"/>
      <c r="L385" s="50" t="s">
        <v>480</v>
      </c>
      <c r="M385" s="109"/>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36000</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339">
        <v>50000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t="s">
        <v>2607</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3.05</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2609</v>
      </c>
      <c r="H401" s="268"/>
      <c r="I401" s="268"/>
      <c r="J401" s="268"/>
      <c r="K401" s="268"/>
      <c r="L401" s="268"/>
      <c r="M401" s="268"/>
      <c r="N401" s="268"/>
      <c r="O401" s="268"/>
      <c r="P401" s="269"/>
    </row>
    <row r="402" spans="2:20" ht="120" customHeight="1">
      <c r="B402" s="303" t="s">
        <v>216</v>
      </c>
      <c r="C402" s="102"/>
      <c r="D402" s="102"/>
      <c r="E402" s="102"/>
      <c r="F402" s="103"/>
      <c r="G402" s="121" t="s">
        <v>2610</v>
      </c>
      <c r="H402" s="268"/>
      <c r="I402" s="268"/>
      <c r="J402" s="268"/>
      <c r="K402" s="268"/>
      <c r="L402" s="268"/>
      <c r="M402" s="268"/>
      <c r="N402" s="268"/>
      <c r="O402" s="268"/>
      <c r="P402" s="269"/>
    </row>
    <row r="403" spans="2:20" ht="120" customHeight="1">
      <c r="B403" s="303" t="s">
        <v>219</v>
      </c>
      <c r="C403" s="102"/>
      <c r="D403" s="102"/>
      <c r="E403" s="102"/>
      <c r="F403" s="103"/>
      <c r="G403" s="121" t="s">
        <v>2611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2612</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8</v>
      </c>
      <c r="I431" s="94"/>
      <c r="J431" s="94"/>
      <c r="K431" s="94"/>
      <c r="L431" s="94"/>
      <c r="M431" s="94"/>
      <c r="N431" s="94"/>
      <c r="O431" s="94"/>
      <c r="P431" s="49" t="s">
        <v>476</v>
      </c>
    </row>
    <row r="432" spans="1:20" ht="20.100000000000001" customHeight="1">
      <c r="B432" s="301"/>
      <c r="C432" s="302"/>
      <c r="D432" s="130" t="s">
        <v>245</v>
      </c>
      <c r="E432" s="130"/>
      <c r="F432" s="130"/>
      <c r="G432" s="130"/>
      <c r="H432" s="109">
        <v>20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v>17</v>
      </c>
      <c r="I435" s="117"/>
      <c r="J435" s="117"/>
      <c r="K435" s="117"/>
      <c r="L435" s="117"/>
      <c r="M435" s="117"/>
      <c r="N435" s="117"/>
      <c r="O435" s="117"/>
      <c r="P435" s="37" t="s">
        <v>478</v>
      </c>
    </row>
    <row r="436" spans="2:16" ht="20.100000000000001" customHeight="1">
      <c r="B436" s="186"/>
      <c r="C436" s="130"/>
      <c r="D436" s="130" t="s">
        <v>249</v>
      </c>
      <c r="E436" s="130"/>
      <c r="F436" s="130"/>
      <c r="G436" s="130"/>
      <c r="H436" s="109">
        <v>11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4</v>
      </c>
      <c r="I440" s="117"/>
      <c r="J440" s="117"/>
      <c r="K440" s="117"/>
      <c r="L440" s="117"/>
      <c r="M440" s="117"/>
      <c r="N440" s="117"/>
      <c r="O440" s="117"/>
      <c r="P440" s="37" t="s">
        <v>478</v>
      </c>
    </row>
    <row r="441" spans="2:16" ht="20.100000000000001" customHeight="1">
      <c r="B441" s="287"/>
      <c r="C441" s="288"/>
      <c r="D441" s="130" t="s">
        <v>254</v>
      </c>
      <c r="E441" s="130"/>
      <c r="F441" s="130"/>
      <c r="G441" s="130"/>
      <c r="H441" s="109">
        <v>9</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4</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16</v>
      </c>
      <c r="I447" s="117"/>
      <c r="J447" s="117"/>
      <c r="K447" s="117"/>
      <c r="L447" s="117"/>
      <c r="M447" s="117"/>
      <c r="N447" s="117"/>
      <c r="O447" s="117"/>
      <c r="P447" s="37" t="s">
        <v>478</v>
      </c>
    </row>
    <row r="448" spans="2:16" ht="20.100000000000001" customHeight="1">
      <c r="B448" s="186"/>
      <c r="C448" s="130"/>
      <c r="D448" s="130" t="s">
        <v>261</v>
      </c>
      <c r="E448" s="130"/>
      <c r="F448" s="130"/>
      <c r="G448" s="130"/>
      <c r="H448" s="109">
        <v>7</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v>
      </c>
      <c r="I453" s="94"/>
      <c r="J453" s="94"/>
      <c r="K453" s="94"/>
      <c r="L453" s="94"/>
      <c r="M453" s="94"/>
      <c r="N453" s="94"/>
      <c r="O453" s="94"/>
      <c r="P453" s="49" t="s">
        <v>484</v>
      </c>
    </row>
    <row r="454" spans="2:20" ht="20.100000000000001" customHeight="1">
      <c r="B454" s="186" t="s">
        <v>266</v>
      </c>
      <c r="C454" s="130"/>
      <c r="D454" s="130"/>
      <c r="E454" s="130"/>
      <c r="F454" s="130"/>
      <c r="G454" s="130"/>
      <c r="H454" s="109">
        <v>28</v>
      </c>
      <c r="I454" s="117"/>
      <c r="J454" s="117"/>
      <c r="K454" s="117"/>
      <c r="L454" s="117"/>
      <c r="M454" s="117"/>
      <c r="N454" s="117"/>
      <c r="O454" s="117"/>
      <c r="P454" s="37" t="s">
        <v>476</v>
      </c>
    </row>
    <row r="455" spans="2:20" ht="20.100000000000001" customHeight="1">
      <c r="B455" s="186" t="s">
        <v>267</v>
      </c>
      <c r="C455" s="130"/>
      <c r="D455" s="130"/>
      <c r="E455" s="130"/>
      <c r="F455" s="130"/>
      <c r="G455" s="130"/>
      <c r="H455" s="109">
        <v>93</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v>4</v>
      </c>
      <c r="I462" s="117"/>
      <c r="J462" s="117"/>
      <c r="K462" s="117"/>
      <c r="L462" s="117"/>
      <c r="M462" s="117"/>
      <c r="N462" s="117"/>
      <c r="O462" s="117"/>
      <c r="P462" s="37" t="s">
        <v>478</v>
      </c>
    </row>
    <row r="463" spans="2:20" ht="20.100000000000001" customHeight="1">
      <c r="B463" s="283"/>
      <c r="C463" s="284"/>
      <c r="D463" s="284"/>
      <c r="E463" s="130" t="s">
        <v>414</v>
      </c>
      <c r="F463" s="130"/>
      <c r="G463" s="130"/>
      <c r="H463" s="109">
        <v>1</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4</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2614</v>
      </c>
      <c r="I475" s="268"/>
      <c r="J475" s="268"/>
      <c r="K475" s="268"/>
      <c r="L475" s="268"/>
      <c r="M475" s="268"/>
      <c r="N475" s="268"/>
      <c r="O475" s="268"/>
      <c r="P475" s="269"/>
    </row>
    <row r="476" spans="1:20" ht="20.100000000000001" customHeight="1">
      <c r="B476" s="280"/>
      <c r="C476" s="101" t="s">
        <v>14</v>
      </c>
      <c r="D476" s="102"/>
      <c r="E476" s="102"/>
      <c r="F476" s="102"/>
      <c r="G476" s="103"/>
      <c r="H476" s="217" t="s">
        <v>2541</v>
      </c>
      <c r="I476" s="132"/>
      <c r="J476" s="35" t="s">
        <v>468</v>
      </c>
      <c r="K476" s="132" t="s">
        <v>2550</v>
      </c>
      <c r="L476" s="132"/>
      <c r="M476" s="35" t="s">
        <v>468</v>
      </c>
      <c r="N476" s="132" t="s">
        <v>2551</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2615</v>
      </c>
      <c r="I482" s="268"/>
      <c r="J482" s="268"/>
      <c r="K482" s="268"/>
      <c r="L482" s="268"/>
      <c r="M482" s="268"/>
      <c r="N482" s="268"/>
      <c r="O482" s="268"/>
      <c r="P482" s="269"/>
    </row>
    <row r="483" spans="2:16" ht="20.100000000000001" customHeight="1">
      <c r="B483" s="273"/>
      <c r="C483" s="101" t="s">
        <v>14</v>
      </c>
      <c r="D483" s="102"/>
      <c r="E483" s="102"/>
      <c r="F483" s="102"/>
      <c r="G483" s="103"/>
      <c r="H483" s="217" t="s">
        <v>2541</v>
      </c>
      <c r="I483" s="132"/>
      <c r="J483" s="35" t="s">
        <v>468</v>
      </c>
      <c r="K483" s="132" t="s">
        <v>2542</v>
      </c>
      <c r="L483" s="132"/>
      <c r="M483" s="35" t="s">
        <v>468</v>
      </c>
      <c r="N483" s="132" t="s">
        <v>2533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2616</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2617</v>
      </c>
      <c r="I489" s="268"/>
      <c r="J489" s="268"/>
      <c r="K489" s="268"/>
      <c r="L489" s="268"/>
      <c r="M489" s="268"/>
      <c r="N489" s="268"/>
      <c r="O489" s="268"/>
      <c r="P489" s="269"/>
    </row>
    <row r="490" spans="2:16" ht="20.100000000000001" customHeight="1">
      <c r="B490" s="273"/>
      <c r="C490" s="101" t="s">
        <v>14</v>
      </c>
      <c r="D490" s="102"/>
      <c r="E490" s="102"/>
      <c r="F490" s="102"/>
      <c r="G490" s="103"/>
      <c r="H490" s="217" t="s">
        <v>2541</v>
      </c>
      <c r="I490" s="132"/>
      <c r="J490" s="35" t="s">
        <v>468</v>
      </c>
      <c r="K490" s="132" t="s">
        <v>2618</v>
      </c>
      <c r="L490" s="132"/>
      <c r="M490" s="35" t="s">
        <v>468</v>
      </c>
      <c r="N490" s="132" t="s">
        <v>2619</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2620</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2621</v>
      </c>
      <c r="I496" s="268"/>
      <c r="J496" s="268"/>
      <c r="K496" s="268"/>
      <c r="L496" s="268"/>
      <c r="M496" s="268"/>
      <c r="N496" s="268"/>
      <c r="O496" s="268"/>
      <c r="P496" s="269"/>
    </row>
    <row r="497" spans="2:20" ht="20.100000000000001" customHeight="1">
      <c r="B497" s="273"/>
      <c r="C497" s="101" t="s">
        <v>14</v>
      </c>
      <c r="D497" s="102"/>
      <c r="E497" s="102"/>
      <c r="F497" s="102"/>
      <c r="G497" s="103"/>
      <c r="H497" s="217" t="s">
        <v>2541</v>
      </c>
      <c r="I497" s="132"/>
      <c r="J497" s="35" t="s">
        <v>468</v>
      </c>
      <c r="K497" s="132" t="s">
        <v>2622</v>
      </c>
      <c r="L497" s="132"/>
      <c r="M497" s="35" t="s">
        <v>468</v>
      </c>
      <c r="N497" s="132" t="s">
        <v>2623</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2624</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2625</v>
      </c>
      <c r="I503" s="268"/>
      <c r="J503" s="268"/>
      <c r="K503" s="268"/>
      <c r="L503" s="268"/>
      <c r="M503" s="268"/>
      <c r="N503" s="268"/>
      <c r="O503" s="268"/>
      <c r="P503" s="269"/>
    </row>
    <row r="504" spans="2:20" ht="20.100000000000001" customHeight="1">
      <c r="B504" s="273"/>
      <c r="C504" s="101" t="s">
        <v>14</v>
      </c>
      <c r="D504" s="102"/>
      <c r="E504" s="102"/>
      <c r="F504" s="102"/>
      <c r="G504" s="103"/>
      <c r="H504" s="217" t="s">
        <v>2541</v>
      </c>
      <c r="I504" s="132"/>
      <c r="J504" s="35" t="s">
        <v>468</v>
      </c>
      <c r="K504" s="132" t="s">
        <v>2626</v>
      </c>
      <c r="L504" s="132"/>
      <c r="M504" s="35" t="s">
        <v>468</v>
      </c>
      <c r="N504" s="132" t="s">
        <v>2627</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2624</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2680</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2628</v>
      </c>
      <c r="M516" s="105"/>
      <c r="N516" s="105"/>
      <c r="O516" s="106"/>
      <c r="P516" s="107"/>
    </row>
    <row r="517" spans="2:20" ht="20.100000000000001" customHeight="1" thickBot="1">
      <c r="B517" s="238" t="s">
        <v>288</v>
      </c>
      <c r="C517" s="239"/>
      <c r="D517" s="239"/>
      <c r="E517" s="239"/>
      <c r="F517" s="239"/>
      <c r="G517" s="239"/>
      <c r="H517" s="128" t="s">
        <v>2561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2629</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2629</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2630</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2630</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2561</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2561</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2561</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2561</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2560</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2679</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7" zoomScale="80" zoomScaleNormal="85" zoomScaleSheetLayoutView="80" workbookViewId="0">
      <selection activeCell="M14" sqref="M14:Q1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2358</v>
      </c>
      <c r="I4" s="496"/>
      <c r="J4" s="497" t="s">
        <v>2632</v>
      </c>
      <c r="K4" s="498"/>
      <c r="L4" s="498"/>
      <c r="M4" s="497" t="s">
        <v>2633</v>
      </c>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2634</v>
      </c>
      <c r="K6" s="498"/>
      <c r="L6" s="498"/>
      <c r="M6" s="497" t="s">
        <v>2635</v>
      </c>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2358</v>
      </c>
      <c r="I9" s="496"/>
      <c r="J9" s="497" t="s">
        <v>2636</v>
      </c>
      <c r="K9" s="498"/>
      <c r="L9" s="498"/>
      <c r="M9" s="497" t="s">
        <v>2637</v>
      </c>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2647</v>
      </c>
      <c r="K13" s="498"/>
      <c r="L13" s="498"/>
      <c r="M13" s="497" t="s">
        <v>2681</v>
      </c>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2358</v>
      </c>
      <c r="I19" s="496"/>
      <c r="J19" s="497" t="s">
        <v>2638</v>
      </c>
      <c r="K19" s="498"/>
      <c r="L19" s="498"/>
      <c r="M19" s="497" t="s">
        <v>2639</v>
      </c>
      <c r="N19" s="498"/>
      <c r="O19" s="498"/>
      <c r="P19" s="498"/>
      <c r="Q19" s="498"/>
      <c r="R19" s="65"/>
      <c r="S19" s="25"/>
    </row>
    <row r="20" spans="2:19" ht="50.1" customHeight="1">
      <c r="B20" s="59"/>
      <c r="C20" s="505" t="s">
        <v>334</v>
      </c>
      <c r="D20" s="505"/>
      <c r="E20" s="505"/>
      <c r="F20" s="505"/>
      <c r="G20" s="505"/>
      <c r="H20" s="495" t="s">
        <v>2358</v>
      </c>
      <c r="I20" s="496"/>
      <c r="J20" s="497" t="s">
        <v>2638</v>
      </c>
      <c r="K20" s="498"/>
      <c r="L20" s="498"/>
      <c r="M20" s="497" t="s">
        <v>2639</v>
      </c>
      <c r="N20" s="498"/>
      <c r="O20" s="498"/>
      <c r="P20" s="498"/>
      <c r="Q20" s="498"/>
      <c r="R20" s="65"/>
      <c r="S20" s="25"/>
    </row>
    <row r="21" spans="2:19" ht="50.1" customHeight="1">
      <c r="B21" s="59"/>
      <c r="C21" s="505" t="s">
        <v>338</v>
      </c>
      <c r="D21" s="505"/>
      <c r="E21" s="505"/>
      <c r="F21" s="505"/>
      <c r="G21" s="505"/>
      <c r="H21" s="495" t="s">
        <v>2358</v>
      </c>
      <c r="I21" s="496"/>
      <c r="J21" s="497" t="s">
        <v>2640</v>
      </c>
      <c r="K21" s="498"/>
      <c r="L21" s="498"/>
      <c r="M21" s="497" t="s">
        <v>2641</v>
      </c>
      <c r="N21" s="498"/>
      <c r="O21" s="498"/>
      <c r="P21" s="498"/>
      <c r="Q21" s="498"/>
      <c r="R21" s="65"/>
      <c r="S21" s="25"/>
    </row>
    <row r="22" spans="2:19" ht="50.1" customHeight="1">
      <c r="B22" s="59"/>
      <c r="C22" s="505" t="s">
        <v>337</v>
      </c>
      <c r="D22" s="505"/>
      <c r="E22" s="505"/>
      <c r="F22" s="505"/>
      <c r="G22" s="505"/>
      <c r="H22" s="495" t="s">
        <v>2358</v>
      </c>
      <c r="I22" s="496"/>
      <c r="J22" s="497" t="s">
        <v>2642</v>
      </c>
      <c r="K22" s="498"/>
      <c r="L22" s="498"/>
      <c r="M22" s="497" t="s">
        <v>2643</v>
      </c>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2358</v>
      </c>
      <c r="I25" s="500"/>
      <c r="J25" s="512" t="s">
        <v>2644</v>
      </c>
      <c r="K25" s="513"/>
      <c r="L25" s="513"/>
      <c r="M25" s="512" t="s">
        <v>2645</v>
      </c>
      <c r="N25" s="513"/>
      <c r="O25" s="513"/>
      <c r="P25" s="513"/>
      <c r="Q25" s="513"/>
      <c r="R25" s="66"/>
      <c r="S25" s="26"/>
    </row>
    <row r="26" spans="2:19" ht="50.1" customHeight="1" thickBot="1">
      <c r="B26" s="523" t="s">
        <v>320</v>
      </c>
      <c r="C26" s="524"/>
      <c r="D26" s="524"/>
      <c r="E26" s="524"/>
      <c r="F26" s="524"/>
      <c r="G26" s="524"/>
      <c r="H26" s="501" t="s">
        <v>2358</v>
      </c>
      <c r="I26" s="502"/>
      <c r="J26" s="521" t="s">
        <v>2646</v>
      </c>
      <c r="K26" s="522"/>
      <c r="L26" s="522"/>
      <c r="M26" s="521" t="s">
        <v>2633</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2634</v>
      </c>
      <c r="K29" s="498"/>
      <c r="L29" s="498"/>
      <c r="M29" s="497" t="s">
        <v>2635</v>
      </c>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2358</v>
      </c>
      <c r="I35" s="496"/>
      <c r="J35" s="497" t="s">
        <v>2647</v>
      </c>
      <c r="K35" s="498"/>
      <c r="L35" s="498"/>
      <c r="M35" s="497" t="s">
        <v>2681</v>
      </c>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2358</v>
      </c>
      <c r="I39" s="496"/>
      <c r="J39" s="497" t="s">
        <v>2638</v>
      </c>
      <c r="K39" s="498"/>
      <c r="L39" s="498"/>
      <c r="M39" s="497" t="s">
        <v>2639</v>
      </c>
      <c r="N39" s="498"/>
      <c r="O39" s="498"/>
      <c r="P39" s="498"/>
      <c r="Q39" s="498"/>
      <c r="R39" s="65"/>
      <c r="S39" s="25"/>
    </row>
    <row r="40" spans="2:19" ht="50.1" customHeight="1">
      <c r="B40" s="503"/>
      <c r="C40" s="505" t="s">
        <v>335</v>
      </c>
      <c r="D40" s="505"/>
      <c r="E40" s="505"/>
      <c r="F40" s="505"/>
      <c r="G40" s="505"/>
      <c r="H40" s="495" t="s">
        <v>2358</v>
      </c>
      <c r="I40" s="496"/>
      <c r="J40" s="497" t="s">
        <v>2640</v>
      </c>
      <c r="K40" s="498"/>
      <c r="L40" s="498"/>
      <c r="M40" s="497" t="s">
        <v>2641</v>
      </c>
      <c r="N40" s="498"/>
      <c r="O40" s="498"/>
      <c r="P40" s="498"/>
      <c r="Q40" s="498"/>
      <c r="R40" s="65"/>
      <c r="S40" s="25"/>
    </row>
    <row r="41" spans="2:19" ht="50.1" customHeight="1" thickBot="1">
      <c r="B41" s="503"/>
      <c r="C41" s="517" t="s">
        <v>336</v>
      </c>
      <c r="D41" s="517"/>
      <c r="E41" s="517"/>
      <c r="F41" s="517"/>
      <c r="G41" s="517"/>
      <c r="H41" s="499" t="s">
        <v>2358</v>
      </c>
      <c r="I41" s="500"/>
      <c r="J41" s="512" t="s">
        <v>2642</v>
      </c>
      <c r="K41" s="513"/>
      <c r="L41" s="513"/>
      <c r="M41" s="512" t="s">
        <v>2643</v>
      </c>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2358</v>
      </c>
      <c r="I48" s="496"/>
      <c r="J48" s="497" t="s">
        <v>2632</v>
      </c>
      <c r="K48" s="498"/>
      <c r="L48" s="498"/>
      <c r="M48" s="497" t="s">
        <v>2633</v>
      </c>
      <c r="N48" s="498"/>
      <c r="O48" s="498"/>
      <c r="P48" s="498"/>
      <c r="Q48" s="498"/>
      <c r="R48" s="65"/>
      <c r="S48" s="25"/>
    </row>
    <row r="49" spans="2:19" ht="50.1" customHeight="1">
      <c r="B49" s="503"/>
      <c r="C49" s="505" t="s">
        <v>408</v>
      </c>
      <c r="D49" s="505"/>
      <c r="E49" s="505"/>
      <c r="F49" s="505"/>
      <c r="G49" s="505"/>
      <c r="H49" s="495" t="s">
        <v>2358</v>
      </c>
      <c r="I49" s="496"/>
      <c r="J49" s="497" t="s">
        <v>2636</v>
      </c>
      <c r="K49" s="498"/>
      <c r="L49" s="498"/>
      <c r="M49" s="497" t="s">
        <v>2637</v>
      </c>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2" zoomScale="70" zoomScaleNormal="85" zoomScaleSheetLayoutView="70" workbookViewId="0">
      <selection activeCell="P30" sqref="P30:U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2561</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t="s">
        <v>2561</v>
      </c>
      <c r="K7" s="548"/>
      <c r="L7" s="548"/>
      <c r="M7" s="548"/>
      <c r="N7" s="548"/>
      <c r="O7" s="549"/>
      <c r="P7" s="547"/>
      <c r="Q7" s="548"/>
      <c r="R7" s="548"/>
      <c r="S7" s="548"/>
      <c r="T7" s="548"/>
      <c r="U7" s="549"/>
      <c r="V7" s="590"/>
      <c r="W7" s="590"/>
      <c r="X7" s="590"/>
      <c r="Y7" s="590"/>
      <c r="Z7" s="590"/>
      <c r="AA7" s="590"/>
      <c r="AB7" s="588"/>
      <c r="AC7" s="589"/>
      <c r="AD7" s="589"/>
      <c r="AE7" s="588" t="s">
        <v>2648</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t="s">
        <v>2561</v>
      </c>
      <c r="K8" s="551"/>
      <c r="L8" s="551"/>
      <c r="M8" s="551"/>
      <c r="N8" s="551"/>
      <c r="O8" s="552"/>
      <c r="P8" s="550"/>
      <c r="Q8" s="551"/>
      <c r="R8" s="551"/>
      <c r="S8" s="551"/>
      <c r="T8" s="551"/>
      <c r="U8" s="552"/>
      <c r="V8" s="546"/>
      <c r="W8" s="546"/>
      <c r="X8" s="546"/>
      <c r="Y8" s="546"/>
      <c r="Z8" s="546"/>
      <c r="AA8" s="546"/>
      <c r="AB8" s="555"/>
      <c r="AC8" s="556"/>
      <c r="AD8" s="556"/>
      <c r="AE8" s="555" t="s">
        <v>2648</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t="s">
        <v>2571</v>
      </c>
      <c r="Z9" s="546"/>
      <c r="AA9" s="546"/>
      <c r="AB9" s="555" t="s">
        <v>2649</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t="s">
        <v>2561</v>
      </c>
      <c r="K10" s="551"/>
      <c r="L10" s="551"/>
      <c r="M10" s="551"/>
      <c r="N10" s="551"/>
      <c r="O10" s="552"/>
      <c r="P10" s="550"/>
      <c r="Q10" s="551"/>
      <c r="R10" s="551"/>
      <c r="S10" s="551"/>
      <c r="T10" s="551"/>
      <c r="U10" s="552"/>
      <c r="V10" s="546"/>
      <c r="W10" s="546"/>
      <c r="X10" s="546"/>
      <c r="Y10" s="546"/>
      <c r="Z10" s="546"/>
      <c r="AA10" s="546"/>
      <c r="AB10" s="555"/>
      <c r="AC10" s="556"/>
      <c r="AD10" s="556"/>
      <c r="AE10" s="555" t="s">
        <v>2650</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t="s">
        <v>2561</v>
      </c>
      <c r="K11" s="551"/>
      <c r="L11" s="551"/>
      <c r="M11" s="551"/>
      <c r="N11" s="551"/>
      <c r="O11" s="552"/>
      <c r="P11" s="550"/>
      <c r="Q11" s="551"/>
      <c r="R11" s="551"/>
      <c r="S11" s="551"/>
      <c r="T11" s="551"/>
      <c r="U11" s="552"/>
      <c r="V11" s="546"/>
      <c r="W11" s="546"/>
      <c r="X11" s="546"/>
      <c r="Y11" s="546"/>
      <c r="Z11" s="546"/>
      <c r="AA11" s="546"/>
      <c r="AB11" s="555"/>
      <c r="AC11" s="556"/>
      <c r="AD11" s="556"/>
      <c r="AE11" s="555" t="s">
        <v>2650</v>
      </c>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t="s">
        <v>2561</v>
      </c>
      <c r="K12" s="551"/>
      <c r="L12" s="551"/>
      <c r="M12" s="551"/>
      <c r="N12" s="551"/>
      <c r="O12" s="552"/>
      <c r="P12" s="550"/>
      <c r="Q12" s="551"/>
      <c r="R12" s="551"/>
      <c r="S12" s="551"/>
      <c r="T12" s="551"/>
      <c r="U12" s="552"/>
      <c r="V12" s="546"/>
      <c r="W12" s="546"/>
      <c r="X12" s="546"/>
      <c r="Y12" s="546"/>
      <c r="Z12" s="546"/>
      <c r="AA12" s="546"/>
      <c r="AB12" s="555"/>
      <c r="AC12" s="556"/>
      <c r="AD12" s="556"/>
      <c r="AE12" s="555" t="s">
        <v>2648</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t="s">
        <v>2561</v>
      </c>
      <c r="K13" s="551"/>
      <c r="L13" s="551"/>
      <c r="M13" s="551"/>
      <c r="N13" s="551"/>
      <c r="O13" s="552"/>
      <c r="P13" s="550"/>
      <c r="Q13" s="551"/>
      <c r="R13" s="551"/>
      <c r="S13" s="551"/>
      <c r="T13" s="551"/>
      <c r="U13" s="552"/>
      <c r="V13" s="546"/>
      <c r="W13" s="546"/>
      <c r="X13" s="546"/>
      <c r="Y13" s="546"/>
      <c r="Z13" s="546"/>
      <c r="AA13" s="546"/>
      <c r="AB13" s="555"/>
      <c r="AC13" s="556"/>
      <c r="AD13" s="556"/>
      <c r="AE13" s="555" t="s">
        <v>2648</v>
      </c>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t="s">
        <v>2561</v>
      </c>
      <c r="K14" s="551"/>
      <c r="L14" s="551"/>
      <c r="M14" s="551"/>
      <c r="N14" s="551"/>
      <c r="O14" s="552"/>
      <c r="P14" s="550" t="s">
        <v>2561</v>
      </c>
      <c r="Q14" s="551"/>
      <c r="R14" s="551"/>
      <c r="S14" s="551"/>
      <c r="T14" s="551"/>
      <c r="U14" s="552"/>
      <c r="V14" s="546"/>
      <c r="W14" s="546"/>
      <c r="X14" s="546"/>
      <c r="Y14" s="546" t="s">
        <v>2571</v>
      </c>
      <c r="Z14" s="546"/>
      <c r="AA14" s="546"/>
      <c r="AB14" s="555" t="s">
        <v>2651</v>
      </c>
      <c r="AC14" s="556"/>
      <c r="AD14" s="556"/>
      <c r="AE14" s="555" t="s">
        <v>2652</v>
      </c>
      <c r="AF14" s="556"/>
      <c r="AG14" s="556"/>
      <c r="AH14" s="556"/>
      <c r="AI14" s="556"/>
      <c r="AJ14" s="556"/>
      <c r="AK14" s="556"/>
      <c r="AL14" s="556"/>
      <c r="AM14" s="556"/>
      <c r="AN14" s="593"/>
    </row>
    <row r="15" spans="1:44" s="72" customFormat="1" ht="39.950000000000003" customHeight="1" thickBot="1">
      <c r="A15" s="545"/>
      <c r="B15" s="536" t="s">
        <v>2512</v>
      </c>
      <c r="C15" s="536"/>
      <c r="D15" s="536"/>
      <c r="E15" s="536"/>
      <c r="F15" s="536"/>
      <c r="G15" s="536"/>
      <c r="H15" s="536"/>
      <c r="I15" s="536"/>
      <c r="J15" s="537" t="s">
        <v>2561</v>
      </c>
      <c r="K15" s="538"/>
      <c r="L15" s="538"/>
      <c r="M15" s="538"/>
      <c r="N15" s="538"/>
      <c r="O15" s="539"/>
      <c r="P15" s="537" t="s">
        <v>2561</v>
      </c>
      <c r="Q15" s="538"/>
      <c r="R15" s="538"/>
      <c r="S15" s="538"/>
      <c r="T15" s="538"/>
      <c r="U15" s="539"/>
      <c r="V15" s="540" t="s">
        <v>2571</v>
      </c>
      <c r="W15" s="540"/>
      <c r="X15" s="540"/>
      <c r="Y15" s="540" t="s">
        <v>2571</v>
      </c>
      <c r="Z15" s="540"/>
      <c r="AA15" s="540"/>
      <c r="AB15" s="541" t="s">
        <v>2653</v>
      </c>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t="s">
        <v>2561</v>
      </c>
      <c r="K17" s="548"/>
      <c r="L17" s="548"/>
      <c r="M17" s="548"/>
      <c r="N17" s="548"/>
      <c r="O17" s="549"/>
      <c r="P17" s="547"/>
      <c r="Q17" s="548"/>
      <c r="R17" s="548"/>
      <c r="S17" s="548"/>
      <c r="T17" s="548"/>
      <c r="U17" s="549"/>
      <c r="V17" s="590"/>
      <c r="W17" s="590"/>
      <c r="X17" s="590"/>
      <c r="Y17" s="590"/>
      <c r="Z17" s="590"/>
      <c r="AA17" s="590"/>
      <c r="AB17" s="588"/>
      <c r="AC17" s="589"/>
      <c r="AD17" s="589"/>
      <c r="AE17" s="588" t="s">
        <v>2648</v>
      </c>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t="s">
        <v>2561</v>
      </c>
      <c r="K18" s="551"/>
      <c r="L18" s="551"/>
      <c r="M18" s="551"/>
      <c r="N18" s="551"/>
      <c r="O18" s="552"/>
      <c r="P18" s="550"/>
      <c r="Q18" s="551"/>
      <c r="R18" s="551"/>
      <c r="S18" s="551"/>
      <c r="T18" s="551"/>
      <c r="U18" s="552"/>
      <c r="V18" s="546"/>
      <c r="W18" s="546"/>
      <c r="X18" s="546"/>
      <c r="Y18" s="546"/>
      <c r="Z18" s="546"/>
      <c r="AA18" s="546"/>
      <c r="AB18" s="555"/>
      <c r="AC18" s="556"/>
      <c r="AD18" s="556"/>
      <c r="AE18" s="555" t="s">
        <v>2648</v>
      </c>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t="s">
        <v>2561</v>
      </c>
      <c r="K19" s="551"/>
      <c r="L19" s="551"/>
      <c r="M19" s="551"/>
      <c r="N19" s="551"/>
      <c r="O19" s="552"/>
      <c r="P19" s="550"/>
      <c r="Q19" s="551"/>
      <c r="R19" s="551"/>
      <c r="S19" s="551"/>
      <c r="T19" s="551"/>
      <c r="U19" s="552"/>
      <c r="V19" s="546"/>
      <c r="W19" s="546"/>
      <c r="X19" s="546"/>
      <c r="Y19" s="546"/>
      <c r="Z19" s="546"/>
      <c r="AA19" s="546"/>
      <c r="AB19" s="555"/>
      <c r="AC19" s="556"/>
      <c r="AD19" s="556"/>
      <c r="AE19" s="555" t="s">
        <v>2648</v>
      </c>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t="s">
        <v>2561</v>
      </c>
      <c r="K20" s="551"/>
      <c r="L20" s="551"/>
      <c r="M20" s="551"/>
      <c r="N20" s="551"/>
      <c r="O20" s="552"/>
      <c r="P20" s="550"/>
      <c r="Q20" s="551"/>
      <c r="R20" s="551"/>
      <c r="S20" s="551"/>
      <c r="T20" s="551"/>
      <c r="U20" s="552"/>
      <c r="V20" s="546"/>
      <c r="W20" s="546"/>
      <c r="X20" s="546"/>
      <c r="Y20" s="546"/>
      <c r="Z20" s="546"/>
      <c r="AA20" s="546"/>
      <c r="AB20" s="555"/>
      <c r="AC20" s="556"/>
      <c r="AD20" s="556"/>
      <c r="AE20" s="555" t="s">
        <v>2648</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c r="Q23" s="551"/>
      <c r="R23" s="551"/>
      <c r="S23" s="551"/>
      <c r="T23" s="551"/>
      <c r="U23" s="552"/>
      <c r="V23" s="546"/>
      <c r="W23" s="546"/>
      <c r="X23" s="546"/>
      <c r="Y23" s="546"/>
      <c r="Z23" s="546"/>
      <c r="AA23" s="546"/>
      <c r="AB23" s="555" t="s">
        <v>2654</v>
      </c>
      <c r="AC23" s="556"/>
      <c r="AD23" s="556"/>
      <c r="AE23" s="555" t="s">
        <v>2655</v>
      </c>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t="s">
        <v>2561</v>
      </c>
      <c r="K24" s="551"/>
      <c r="L24" s="551"/>
      <c r="M24" s="551"/>
      <c r="N24" s="551"/>
      <c r="O24" s="552"/>
      <c r="P24" s="550"/>
      <c r="Q24" s="551"/>
      <c r="R24" s="551"/>
      <c r="S24" s="551"/>
      <c r="T24" s="551"/>
      <c r="U24" s="552"/>
      <c r="V24" s="546"/>
      <c r="W24" s="546"/>
      <c r="X24" s="546"/>
      <c r="Y24" s="546" t="s">
        <v>2571</v>
      </c>
      <c r="Z24" s="546"/>
      <c r="AA24" s="546"/>
      <c r="AB24" s="555" t="s">
        <v>2654</v>
      </c>
      <c r="AC24" s="556"/>
      <c r="AD24" s="556"/>
      <c r="AE24" s="555" t="s">
        <v>2648</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t="s">
        <v>2561</v>
      </c>
      <c r="K25" s="551"/>
      <c r="L25" s="551"/>
      <c r="M25" s="551"/>
      <c r="N25" s="551"/>
      <c r="O25" s="552"/>
      <c r="P25" s="550"/>
      <c r="Q25" s="551"/>
      <c r="R25" s="551"/>
      <c r="S25" s="551"/>
      <c r="T25" s="551"/>
      <c r="U25" s="552"/>
      <c r="V25" s="546"/>
      <c r="W25" s="546"/>
      <c r="X25" s="546"/>
      <c r="Y25" s="546"/>
      <c r="Z25" s="546"/>
      <c r="AA25" s="546"/>
      <c r="AB25" s="555" t="s">
        <v>2654</v>
      </c>
      <c r="AC25" s="556"/>
      <c r="AD25" s="556"/>
      <c r="AE25" s="555" t="s">
        <v>2648</v>
      </c>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2561</v>
      </c>
      <c r="Q28" s="548"/>
      <c r="R28" s="548"/>
      <c r="S28" s="548"/>
      <c r="T28" s="548"/>
      <c r="U28" s="549"/>
      <c r="V28" s="590"/>
      <c r="W28" s="590"/>
      <c r="X28" s="590"/>
      <c r="Y28" s="590" t="s">
        <v>2571</v>
      </c>
      <c r="Z28" s="590"/>
      <c r="AA28" s="590"/>
      <c r="AB28" s="588" t="s">
        <v>2656</v>
      </c>
      <c r="AC28" s="589"/>
      <c r="AD28" s="589"/>
      <c r="AE28" s="588" t="s">
        <v>2657</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t="s">
        <v>2561</v>
      </c>
      <c r="K29" s="551"/>
      <c r="L29" s="551"/>
      <c r="M29" s="551"/>
      <c r="N29" s="551"/>
      <c r="O29" s="552"/>
      <c r="P29" s="550"/>
      <c r="Q29" s="551"/>
      <c r="R29" s="551"/>
      <c r="S29" s="551"/>
      <c r="T29" s="551"/>
      <c r="U29" s="552"/>
      <c r="V29" s="546"/>
      <c r="W29" s="546"/>
      <c r="X29" s="546"/>
      <c r="Y29" s="546"/>
      <c r="Z29" s="546"/>
      <c r="AA29" s="546"/>
      <c r="AB29" s="555"/>
      <c r="AC29" s="556"/>
      <c r="AD29" s="556"/>
      <c r="AE29" s="555" t="s">
        <v>2648</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t="s">
        <v>2561</v>
      </c>
      <c r="K30" s="551"/>
      <c r="L30" s="551"/>
      <c r="M30" s="551"/>
      <c r="N30" s="551"/>
      <c r="O30" s="552"/>
      <c r="P30" s="550"/>
      <c r="Q30" s="551"/>
      <c r="R30" s="551"/>
      <c r="S30" s="551"/>
      <c r="T30" s="551"/>
      <c r="U30" s="552"/>
      <c r="V30" s="546"/>
      <c r="W30" s="546"/>
      <c r="X30" s="546"/>
      <c r="Y30" s="546"/>
      <c r="Z30" s="546"/>
      <c r="AA30" s="546"/>
      <c r="AB30" s="555"/>
      <c r="AC30" s="556"/>
      <c r="AD30" s="556"/>
      <c r="AE30" s="555" t="s">
        <v>2648</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t="s">
        <v>2561</v>
      </c>
      <c r="K31" s="551"/>
      <c r="L31" s="551"/>
      <c r="M31" s="551"/>
      <c r="N31" s="551"/>
      <c r="O31" s="552"/>
      <c r="P31" s="550"/>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t="s">
        <v>2561</v>
      </c>
      <c r="K32" s="558"/>
      <c r="L32" s="558"/>
      <c r="M32" s="558"/>
      <c r="N32" s="558"/>
      <c r="O32" s="559"/>
      <c r="P32" s="557"/>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t="s">
        <v>2561</v>
      </c>
      <c r="K34" s="548"/>
      <c r="L34" s="548"/>
      <c r="M34" s="548"/>
      <c r="N34" s="548"/>
      <c r="O34" s="549"/>
      <c r="P34" s="547" t="s">
        <v>2561</v>
      </c>
      <c r="Q34" s="548"/>
      <c r="R34" s="548"/>
      <c r="S34" s="548"/>
      <c r="T34" s="548"/>
      <c r="U34" s="549"/>
      <c r="V34" s="590"/>
      <c r="W34" s="590"/>
      <c r="X34" s="590"/>
      <c r="Y34" s="590" t="s">
        <v>2571</v>
      </c>
      <c r="Z34" s="590"/>
      <c r="AA34" s="590"/>
      <c r="AB34" s="588" t="s">
        <v>2651</v>
      </c>
      <c r="AC34" s="589"/>
      <c r="AD34" s="589"/>
      <c r="AE34" s="588" t="s">
        <v>2658</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t="s">
        <v>2560</v>
      </c>
      <c r="K35" s="551"/>
      <c r="L35" s="551"/>
      <c r="M35" s="551"/>
      <c r="N35" s="551"/>
      <c r="O35" s="552"/>
      <c r="P35" s="550"/>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t="s">
        <v>2560</v>
      </c>
      <c r="K36" s="558"/>
      <c r="L36" s="558"/>
      <c r="M36" s="558"/>
      <c r="N36" s="558"/>
      <c r="O36" s="559"/>
      <c r="P36" s="557"/>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M19"/>
  <sheetViews>
    <sheetView tabSelected="1" view="pageBreakPreview" zoomScale="80" zoomScaleNormal="100" zoomScaleSheetLayoutView="80" workbookViewId="0">
      <selection activeCell="H13" sqref="H13:P13"/>
    </sheetView>
  </sheetViews>
  <sheetFormatPr defaultRowHeight="13.5"/>
  <cols>
    <col min="1" max="4" width="3.625" customWidth="1"/>
    <col min="13" max="13" width="16.875" customWidth="1"/>
    <col min="14" max="14" width="6.25" customWidth="1"/>
  </cols>
  <sheetData>
    <row r="3" spans="2:13">
      <c r="B3" s="2" t="s">
        <v>2659</v>
      </c>
      <c r="C3" s="2"/>
      <c r="D3" s="2"/>
      <c r="E3" s="2"/>
      <c r="F3" s="2"/>
      <c r="G3" s="2"/>
      <c r="H3" s="2"/>
      <c r="I3" s="2"/>
      <c r="J3" s="2"/>
      <c r="K3" s="2"/>
      <c r="L3" s="2"/>
    </row>
    <row r="4" spans="2:13">
      <c r="B4" s="2">
        <v>1</v>
      </c>
      <c r="C4" s="2" t="s">
        <v>2660</v>
      </c>
      <c r="D4" s="2"/>
      <c r="E4" s="2"/>
      <c r="F4" s="2"/>
      <c r="G4" s="2"/>
      <c r="H4" s="2"/>
      <c r="I4" s="2"/>
      <c r="J4" s="2"/>
      <c r="K4" s="2"/>
      <c r="L4" s="2"/>
    </row>
    <row r="5" spans="2:13">
      <c r="B5" s="2"/>
      <c r="C5" s="2" t="s">
        <v>2661</v>
      </c>
      <c r="D5" s="2"/>
      <c r="E5" s="2"/>
      <c r="F5" s="2"/>
      <c r="G5" s="2"/>
      <c r="H5" s="2"/>
      <c r="I5" s="2"/>
      <c r="J5" s="2"/>
      <c r="K5" s="2"/>
      <c r="L5" s="2"/>
    </row>
    <row r="6" spans="2:13">
      <c r="B6" s="2"/>
      <c r="C6" s="2" t="s">
        <v>2662</v>
      </c>
      <c r="D6" s="2"/>
      <c r="E6" s="2"/>
      <c r="F6" s="2"/>
      <c r="G6" s="2"/>
      <c r="H6" s="2"/>
      <c r="I6" s="2"/>
      <c r="J6" s="2"/>
      <c r="K6" s="2"/>
      <c r="L6" s="2"/>
    </row>
    <row r="7" spans="2:13" ht="18.75" customHeight="1">
      <c r="B7" s="2"/>
      <c r="C7" s="2"/>
      <c r="D7" s="2" t="s">
        <v>2663</v>
      </c>
      <c r="E7" s="2"/>
      <c r="F7" s="2"/>
      <c r="G7" s="2"/>
      <c r="H7" s="2"/>
      <c r="I7" s="2"/>
      <c r="J7" s="2"/>
      <c r="K7" s="2"/>
      <c r="L7" s="2"/>
    </row>
    <row r="8" spans="2:13">
      <c r="B8" s="2"/>
      <c r="C8" s="2" t="s">
        <v>2664</v>
      </c>
      <c r="D8" s="2"/>
      <c r="E8" s="2"/>
      <c r="F8" s="2"/>
      <c r="G8" s="2"/>
      <c r="H8" s="2"/>
      <c r="I8" s="2"/>
      <c r="J8" s="2"/>
      <c r="K8" s="2"/>
      <c r="L8" s="2"/>
    </row>
    <row r="9" spans="2:13" ht="33.75" customHeight="1">
      <c r="B9" s="2"/>
      <c r="C9" s="2"/>
      <c r="D9" s="2" t="s">
        <v>2665</v>
      </c>
      <c r="E9" s="600" t="s">
        <v>2666</v>
      </c>
      <c r="F9" s="600"/>
      <c r="G9" s="600"/>
      <c r="H9" s="600"/>
      <c r="I9" s="600"/>
      <c r="J9" s="600"/>
      <c r="K9" s="600"/>
      <c r="L9" s="600"/>
      <c r="M9" s="600"/>
    </row>
    <row r="10" spans="2:13" ht="28.5" customHeight="1">
      <c r="B10" s="2"/>
      <c r="C10" s="2"/>
      <c r="D10" s="2" t="s">
        <v>2667</v>
      </c>
      <c r="E10" s="600" t="s">
        <v>2668</v>
      </c>
      <c r="F10" s="600"/>
      <c r="G10" s="600"/>
      <c r="H10" s="600"/>
      <c r="I10" s="600"/>
      <c r="J10" s="600"/>
      <c r="K10" s="600"/>
      <c r="L10" s="600"/>
      <c r="M10" s="600"/>
    </row>
    <row r="11" spans="2:13">
      <c r="B11" s="2"/>
      <c r="C11" s="2"/>
      <c r="D11" s="2" t="s">
        <v>2669</v>
      </c>
      <c r="E11" s="2" t="s">
        <v>2670</v>
      </c>
      <c r="F11" s="2"/>
      <c r="G11" s="2"/>
      <c r="H11" s="2"/>
      <c r="I11" s="2"/>
      <c r="J11" s="2"/>
      <c r="K11" s="2"/>
      <c r="L11" s="2"/>
    </row>
    <row r="12" spans="2:13">
      <c r="B12" s="2"/>
      <c r="C12" s="2"/>
      <c r="D12" s="2"/>
      <c r="E12" s="2" t="s">
        <v>2671</v>
      </c>
      <c r="F12" s="2"/>
      <c r="G12" s="2"/>
      <c r="H12" s="2"/>
      <c r="I12" s="2"/>
      <c r="J12" s="2"/>
      <c r="K12" s="2"/>
      <c r="L12" s="2"/>
    </row>
    <row r="13" spans="2:13" ht="16.5" customHeight="1">
      <c r="B13" s="2"/>
      <c r="C13" s="2"/>
      <c r="D13" s="2" t="s">
        <v>2672</v>
      </c>
      <c r="E13" s="2" t="s">
        <v>2673</v>
      </c>
      <c r="F13" s="2"/>
      <c r="G13" s="2"/>
      <c r="H13" s="2"/>
      <c r="I13" s="2"/>
      <c r="J13" s="2"/>
      <c r="K13" s="2"/>
      <c r="L13" s="2"/>
    </row>
    <row r="14" spans="2:13">
      <c r="B14" s="2"/>
      <c r="C14" s="2"/>
      <c r="D14" s="2" t="s">
        <v>2674</v>
      </c>
      <c r="E14" s="2" t="s">
        <v>2675</v>
      </c>
      <c r="F14" s="2"/>
      <c r="G14" s="2"/>
      <c r="H14" s="2"/>
      <c r="I14" s="2"/>
      <c r="J14" s="2"/>
      <c r="K14" s="2"/>
      <c r="L14" s="2"/>
    </row>
    <row r="15" spans="2:13" ht="26.25" customHeight="1">
      <c r="B15" s="2"/>
      <c r="C15" s="2"/>
      <c r="D15" s="600" t="s">
        <v>2676</v>
      </c>
      <c r="E15" s="600"/>
      <c r="F15" s="600"/>
      <c r="G15" s="600"/>
      <c r="H15" s="600"/>
      <c r="I15" s="600"/>
      <c r="J15" s="600"/>
      <c r="K15" s="600"/>
      <c r="L15" s="600"/>
      <c r="M15" s="600"/>
    </row>
    <row r="16" spans="2:13">
      <c r="B16" s="2"/>
      <c r="C16" s="2"/>
      <c r="D16" s="2"/>
      <c r="E16" s="2"/>
      <c r="F16" s="2"/>
      <c r="G16" s="2"/>
      <c r="H16" s="2"/>
      <c r="I16" s="2"/>
      <c r="J16" s="2"/>
      <c r="K16" s="2"/>
      <c r="L16" s="2"/>
    </row>
    <row r="17" spans="2:13">
      <c r="B17" s="2">
        <v>2</v>
      </c>
      <c r="C17" s="2" t="s">
        <v>2677</v>
      </c>
      <c r="D17" s="2"/>
      <c r="E17" s="2"/>
      <c r="F17" s="2"/>
      <c r="G17" s="2"/>
      <c r="H17" s="2"/>
      <c r="I17" s="2"/>
      <c r="J17" s="2"/>
      <c r="K17" s="2"/>
      <c r="L17" s="2"/>
    </row>
    <row r="18" spans="2:13" ht="63" customHeight="1">
      <c r="B18" s="2"/>
      <c r="C18" s="600" t="s">
        <v>2678</v>
      </c>
      <c r="D18" s="600"/>
      <c r="E18" s="600"/>
      <c r="F18" s="600"/>
      <c r="G18" s="600"/>
      <c r="H18" s="600"/>
      <c r="I18" s="600"/>
      <c r="J18" s="600"/>
      <c r="K18" s="600"/>
      <c r="L18" s="600"/>
      <c r="M18" s="600"/>
    </row>
    <row r="19" spans="2:13">
      <c r="B19" s="2"/>
      <c r="C19" s="2"/>
      <c r="D19" s="2"/>
      <c r="E19" s="2"/>
      <c r="F19" s="2"/>
      <c r="G19" s="2"/>
      <c r="H19" s="2"/>
      <c r="I19" s="2"/>
      <c r="J19" s="2"/>
      <c r="K19" s="2"/>
      <c r="L19" s="2"/>
    </row>
  </sheetData>
  <mergeCells count="4">
    <mergeCell ref="E9:M9"/>
    <mergeCell ref="E10:M10"/>
    <mergeCell ref="D15:M15"/>
    <mergeCell ref="C18:M18"/>
  </mergeCells>
  <phoneticPr fontId="1"/>
  <printOptions horizontalCentered="1"/>
  <pageMargins left="0.23622047244094491" right="0.23622047244094491" top="0.74803149606299213" bottom="0.74803149606299213" header="0.31496062992125984" footer="0.31496062992125984"/>
  <headerFooter>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