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nishiterao\Desktop\"/>
    </mc:Choice>
  </mc:AlternateContent>
  <xr:revisionPtr revIDLastSave="0" documentId="8_{0FF5E983-7C9F-44F1-AE27-F5AE3349883F}"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730" yWindow="225" windowWidth="9255" windowHeight="1095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<sst xmlns="http://schemas.openxmlformats.org/spreadsheetml/2006/main" count="3088" uniqueCount="2619">
  <si>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</si>
  <si>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</si>
  <si>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</si>
  <si>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</si>
  <si>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</si>
  <si>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</si>
  <si>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</si>
  <si>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</si>
  <si>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</si>
  <si>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</si>
  <si>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</si>
  <si>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</si>
  <si>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</si>
  <si>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</si>
  <si>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</si>
  <si>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</si>
  <si>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</si>
  <si>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</si>
  <si>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</si>
  <si>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</si>
  <si>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</si>
  <si>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</si>
  <si>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</si>
  <si>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</si>
  <si>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</si>
  <si>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</si>
  <si>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</si>
  <si>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</si>
  <si>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</si>
  <si>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</si>
  <si>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</si>
  <si>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</si>
  <si>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</si>
  <si>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</si>
  <si>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</si>
  <si>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</si>
  <si>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</si>
  <si>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</si>
  <si>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</si>
  <si>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</si>
  <si>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</si>
  <si>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</si>
  <si>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</si>
  <si>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</si>
  <si>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</si>
  <si>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</si>
  <si>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</si>
  <si>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</si>
  <si>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</si>
  <si>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</si>
  <si>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</si>
  <si>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</si>
  <si>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</si>
  <si>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</si>
  <si>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</si>
  <si>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</si>
  <si>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</si>
  <si>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</si>
  <si>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</si>
  <si>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</si>
  <si>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</si>
  <si>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</si>
  <si>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</si>
  <si>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</si>
  <si>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</si>
  <si>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</si>
  <si>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</si>
  <si>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</si>
  <si>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</si>
  <si>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</si>
  <si>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</si>
  <si>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</si>
  <si>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</si>
  <si>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</si>
  <si>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</si>
  <si>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</si>
  <si>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</si>
  <si>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</si>
  <si>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</si>
  <si>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</si>
  <si>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</si>
  <si>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</si>
  <si>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</si>
  <si>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</si>
  <si>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</si>
  <si>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</si>
  <si>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</si>
  <si>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</si>
  <si>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</si>
  <si>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</si>
  <si>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</si>
  <si>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</si>
  <si>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</si>
  <si>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</si>
  <si>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</si>
  <si>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</si>
  <si>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</si>
  <si>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</si>
  <si>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</si>
  <si>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</si>
  <si>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</si>
  <si>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</si>
  <si>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</si>
  <si>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</si>
  <si>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</si>
  <si>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</si>
  <si>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</si>
  <si>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</si>
  <si>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</si>
  <si>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</si>
  <si>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</si>
  <si>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</si>
  <si>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</si>
  <si>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</si>
  <si>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</si>
  <si>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</si>
  <si>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</si>
  <si>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</si>
  <si>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</si>
  <si>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</si>
  <si>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</si>
  <si>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</si>
  <si>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</si>
  <si>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</si>
  <si>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</si>
  <si>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</si>
  <si>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</si>
  <si>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</si>
  <si>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</si>
  <si>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</si>
  <si>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</si>
  <si>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</si>
  <si>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</si>
  <si>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</si>
  <si>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</si>
  <si>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</si>
  <si>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</si>
  <si>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</si>
  <si>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</si>
  <si>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</si>
  <si>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</si>
  <si>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</si>
  <si>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</si>
  <si>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</si>
  <si>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</si>
  <si>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</si>
  <si>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</si>
  <si>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</si>
  <si>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</si>
  <si>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</si>
  <si>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</si>
  <si>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</si>
  <si>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</si>
  <si>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</si>
  <si>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</si>
  <si>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</si>
  <si>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</si>
  <si>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</si>
  <si>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</si>
  <si>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</si>
  <si>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</si>
  <si>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</si>
  <si>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</si>
  <si>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</si>
  <si>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</si>
  <si>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</si>
  <si>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</si>
  <si>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</si>
  <si>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</si>
  <si>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</si>
  <si>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</si>
  <si>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</si>
  <si>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</si>
  <si>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</si>
  <si>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</si>
  <si>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</si>
  <si>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</si>
  <si>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</si>
  <si>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</si>
  <si>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</si>
  <si>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</si>
  <si>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</si>
  <si>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</si>
  <si>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</si>
  <si>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</si>
  <si>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</si>
  <si>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</si>
  <si>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</si>
  <si>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</si>
  <si>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</si>
  <si>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</si>
  <si>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</si>
  <si>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</si>
  <si>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</si>
  <si>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</si>
  <si>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</si>
  <si>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</si>
  <si>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</si>
  <si>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</si>
  <si>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</si>
  <si>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</si>
  <si>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</si>
  <si>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</si>
  <si>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</si>
  <si>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</si>
  <si>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</si>
  <si>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</si>
  <si>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</si>
  <si>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</si>
  <si>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</si>
  <si>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</si>
  <si>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</si>
  <si>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</si>
  <si>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</si>
  <si>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</si>
  <si>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</si>
  <si>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</si>
  <si>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</si>
  <si>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</si>
  <si>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</si>
  <si>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</si>
  <si>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</si>
  <si>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</si>
  <si>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</si>
  <si>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</si>
  <si>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</si>
  <si>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</si>
  <si>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</si>
  <si>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</si>
  <si>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</si>
  <si>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</si>
  <si>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</si>
  <si>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</si>
  <si>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</si>
  <si>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</si>
  <si>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</si>
  <si>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</si>
  <si>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</si>
  <si>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</si>
  <si>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</si>
  <si>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</si>
  <si>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</si>
  <si>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</si>
  <si>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</si>
  <si>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</si>
  <si>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</si>
  <si>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</si>
  <si>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</si>
  <si>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</si>
  <si>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</si>
  <si>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</si>
  <si>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</si>
  <si>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</si>
  <si>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</si>
  <si>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</si>
  <si>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</si>
  <si>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</si>
  <si>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</si>
  <si>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</si>
  <si>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</si>
  <si>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</si>
  <si>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</si>
  <si>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</si>
  <si>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</si>
  <si>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</si>
  <si>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</si>
  <si>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</si>
  <si>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</si>
  <si>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</si>
  <si>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</si>
  <si>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</si>
  <si>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</si>
  <si>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</si>
  <si>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</si>
  <si>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</si>
  <si>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</si>
  <si>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</si>
  <si>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</si>
  <si>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</si>
  <si>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</si>
  <si>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</si>
  <si>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</si>
  <si>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</si>
  <si>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</si>
  <si>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</si>
  <si>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</si>
  <si>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</si>
  <si>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</si>
  <si>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</si>
  <si>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</si>
  <si>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</si>
  <si>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</si>
  <si>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</si>
  <si>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</si>
  <si>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</si>
  <si>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</si>
  <si>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</si>
  <si>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</si>
  <si>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</si>
  <si>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</si>
  <si>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</si>
  <si>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</si>
  <si>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</si>
  <si>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</si>
  <si>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</si>
  <si>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</si>
  <si>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</si>
  <si>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</si>
  <si>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</si>
  <si>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</si>
  <si>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</si>
  <si>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</si>
  <si>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</si>
  <si>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</si>
  <si>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</si>
  <si>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</si>
  <si>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</si>
  <si>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</si>
  <si>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</si>
  <si>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</si>
  <si>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</si>
  <si>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</si>
  <si>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</si>
  <si>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</si>
  <si>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</si>
  <si>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</si>
  <si>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</si>
  <si>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</si>
  <si>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</si>
  <si>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</si>
  <si>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</si>
  <si>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</si>
  <si>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</si>
  <si>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</si>
  <si>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</si>
  <si>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</si>
  <si>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</si>
  <si>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</si>
  <si>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</si>
  <si>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</si>
  <si>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</si>
  <si>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</si>
  <si>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</si>
  <si>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</si>
  <si>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</si>
  <si>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</si>
  <si>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</si>
  <si>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</si>
  <si>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</si>
  <si>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</si>
  <si>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</si>
  <si>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</si>
  <si>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</si>
  <si>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</si>
  <si>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</si>
  <si>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</si>
  <si>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</si>
  <si>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</si>
  <si>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</si>
  <si>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</si>
  <si>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</si>
  <si>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</si>
  <si>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</si>
  <si>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</si>
  <si>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</si>
  <si>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</si>
  <si>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</si>
  <si>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</si>
  <si>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</si>
  <si>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</si>
  <si>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</si>
  <si>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</si>
  <si>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</si>
  <si>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</si>
  <si>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</si>
  <si>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</si>
  <si>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</si>
  <si>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</si>
  <si>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</si>
  <si>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</si>
  <si>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</si>
  <si>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</si>
  <si>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</si>
  <si>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</si>
  <si>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</si>
  <si>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</si>
  <si>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</si>
  <si>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</si>
  <si>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</si>
  <si>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</si>
  <si>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</si>
  <si>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</si>
  <si>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</si>
  <si>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</si>
  <si>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</si>
  <si>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</si>
  <si>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</si>
  <si>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</si>
  <si>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</si>
  <si>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</si>
  <si>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</si>
  <si>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</si>
  <si>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</si>
  <si>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</si>
  <si>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</si>
  <si>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</si>
  <si>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</si>
  <si>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</si>
  <si>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</si>
  <si>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</si>
  <si>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</si>
  <si>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</si>
  <si>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</si>
  <si>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</si>
  <si>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</si>
  <si>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</si>
  <si>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</si>
  <si>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</si>
  <si>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</si>
  <si>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</si>
  <si>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</si>
  <si>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</si>
  <si>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</si>
  <si>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</si>
  <si>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</si>
  <si>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</si>
  <si>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</si>
  <si>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</si>
  <si>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</si>
  <si>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</si>
  <si>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</si>
  <si>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</si>
  <si>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</si>
  <si>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</si>
  <si>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</si>
  <si>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</si>
  <si>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</si>
  <si>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</si>
  <si>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</si>
  <si>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</si>
  <si>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</si>
  <si>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</si>
  <si>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</si>
  <si>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</si>
  <si>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</si>
  <si>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</si>
  <si>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</si>
  <si>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</si>
  <si>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</si>
  <si>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</si>
  <si>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</si>
  <si>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</si>
  <si>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</si>
  <si>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</si>
  <si>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</si>
  <si>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</si>
  <si>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</si>
  <si>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</si>
  <si>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</si>
  <si>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</si>
  <si>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</si>
  <si>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</si>
  <si>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</si>
  <si>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</si>
  <si>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</si>
  <si>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</si>
  <si>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</si>
  <si>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</si>
  <si>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</si>
  <si>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</si>
  <si>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</si>
  <si>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</si>
  <si>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</si>
  <si>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</si>
  <si>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</si>
  <si>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</si>
  <si>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</si>
  <si>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</si>
  <si>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</si>
  <si>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</si>
  <si>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</si>
  <si>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</si>
  <si>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</si>
  <si>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</si>
  <si>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</si>
  <si>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</si>
  <si>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</si>
  <si>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</si>
  <si>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</si>
  <si>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</si>
  <si>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</si>
  <si>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</si>
  <si>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</si>
  <si>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</si>
  <si>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</si>
  <si>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</si>
  <si>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</si>
  <si>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</si>
  <si>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</si>
  <si>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</si>
  <si>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</si>
  <si>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</si>
  <si>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</si>
  <si>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</si>
  <si>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</si>
  <si>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</si>
  <si>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</si>
  <si>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</si>
  <si>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</si>
  <si>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</si>
  <si>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</si>
  <si>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</si>
  <si>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</si>
  <si>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</si>
  <si>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</si>
  <si>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</si>
  <si>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</si>
  <si>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</si>
  <si>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</si>
  <si>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</si>
  <si>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</si>
  <si>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</si>
  <si>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</si>
  <si>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</si>
  <si>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</si>
  <si>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</si>
  <si>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</si>
  <si>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</si>
  <si>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</si>
  <si>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</si>
  <si>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</si>
  <si>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</si>
  <si>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</si>
  <si>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</si>
  <si>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</si>
  <si>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</si>
  <si>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</si>
  <si>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</si>
  <si>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</si>
  <si>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</si>
  <si>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</si>
  <si>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</si>
  <si>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</si>
  <si>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</si>
  <si>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</si>
  <si>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</si>
  <si>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</si>
  <si>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</si>
  <si>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</si>
  <si>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</si>
  <si>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</si>
  <si>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</si>
  <si>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</si>
  <si>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</si>
  <si>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</si>
  <si>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</si>
  <si>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</si>
  <si>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</si>
  <si>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</si>
  <si>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</si>
  <si>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</si>
  <si>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</si>
  <si>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</si>
  <si>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</si>
  <si>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</si>
  <si>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</si>
  <si>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</si>
  <si>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</si>
  <si>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</si>
  <si>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</si>
  <si>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</si>
  <si>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</si>
  <si>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</si>
  <si>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</si>
  <si>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</si>
  <si>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</si>
  <si>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</si>
  <si>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</si>
  <si>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</si>
  <si>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</si>
  <si>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</si>
  <si>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</si>
  <si>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</si>
  <si>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</si>
  <si>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</si>
  <si>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</si>
  <si>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</si>
  <si>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</si>
  <si>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</si>
  <si>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</si>
  <si>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</si>
  <si>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</si>
  <si>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</si>
  <si>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</si>
  <si>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</si>
  <si>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</si>
  <si>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</si>
  <si>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</si>
  <si>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</si>
  <si>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</si>
  <si>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</si>
  <si>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</si>
  <si>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</si>
  <si>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</si>
  <si>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</si>
  <si>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</si>
  <si>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</si>
  <si>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</si>
  <si>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</si>
  <si>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</si>
  <si>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</si>
  <si>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</si>
  <si>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</si>
  <si>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</si>
  <si>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</si>
  <si>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</si>
  <si>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</si>
  <si>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</si>
  <si>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</si>
  <si>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</si>
  <si>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</si>
  <si>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</si>
  <si>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</si>
  <si>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</si>
  <si>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</si>
  <si>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</si>
  <si>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</si>
  <si>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</si>
  <si>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</si>
  <si>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</si>
  <si>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</si>
  <si>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</si>
  <si>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</si>
  <si>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</si>
  <si>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</si>
  <si>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</si>
  <si>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</si>
  <si>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</si>
  <si>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</si>
  <si>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</si>
  <si>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</si>
  <si>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</si>
  <si>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</si>
  <si>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</si>
  <si>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</si>
  <si>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</si>
  <si>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</si>
  <si>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</si>
  <si>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</si>
  <si>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</si>
  <si>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</si>
  <si>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</si>
  <si>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</si>
  <si>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</si>
  <si>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</si>
  <si>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</si>
  <si>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</si>
  <si>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</si>
  <si>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</si>
  <si>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</si>
  <si>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</si>
  <si>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</si>
  <si>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</si>
  <si>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</si>
  <si>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</si>
  <si>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</si>
  <si>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</si>
  <si>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</si>
  <si>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</si>
  <si>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</si>
  <si>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</si>
  <si>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</si>
  <si>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</si>
  <si>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</si>
  <si>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</si>
  <si>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</si>
  <si>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</si>
  <si>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</si>
  <si>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</si>
  <si>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</si>
  <si>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</si>
  <si>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</si>
  <si>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</si>
  <si>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</si>
  <si>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</si>
  <si>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</si>
  <si>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</si>
  <si>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</si>
  <si>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</si>
  <si>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</si>
  <si>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</si>
  <si>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</si>
  <si>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</si>
  <si>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</si>
  <si>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</si>
  <si>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</si>
  <si>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</si>
  <si>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</si>
  <si>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</si>
  <si>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</si>
  <si>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</si>
  <si>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</si>
  <si>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</si>
  <si>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</si>
  <si>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</si>
  <si>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</si>
  <si>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</si>
  <si>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</si>
  <si>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</si>
  <si>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</si>
  <si>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</si>
  <si>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</si>
  <si>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</si>
  <si>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</si>
  <si>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</si>
  <si>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</si>
  <si>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</si>
  <si>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</si>
  <si>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</si>
  <si>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</si>
  <si>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</si>
  <si>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</si>
  <si>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</si>
  <si>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</si>
  <si>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</si>
  <si>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</si>
  <si>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</si>
  <si>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</si>
  <si>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</si>
  <si>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</si>
  <si>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</si>
  <si>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</si>
  <si>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</si>
  <si>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</si>
  <si>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</si>
  <si>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</si>
  <si>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</si>
  <si>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</si>
  <si>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</si>
  <si>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</si>
  <si>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</si>
  <si>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</si>
  <si>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</si>
  <si>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</si>
  <si>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</si>
  <si>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</si>
  <si>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</si>
  <si>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</si>
  <si>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</si>
  <si>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</si>
  <si>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</si>
  <si>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</si>
  <si>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</si>
  <si>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</si>
  <si>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</si>
  <si>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</si>
  <si>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</si>
  <si>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</si>
  <si>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</si>
  <si>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</si>
  <si>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</si>
  <si>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</si>
  <si>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</si>
  <si>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</si>
  <si>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</si>
  <si>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</si>
  <si>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</si>
  <si>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</si>
  <si>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</si>
  <si>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</si>
  <si>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</si>
  <si>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</si>
  <si>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</si>
  <si>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</si>
  <si>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</si>
  <si>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</si>
  <si>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</si>
  <si>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</si>
  <si>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</si>
  <si>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</si>
  <si>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</si>
  <si>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</si>
  <si>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</si>
  <si>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</si>
  <si>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</si>
  <si>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</si>
  <si>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</si>
  <si>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</si>
  <si>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</si>
  <si>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</si>
  <si>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</si>
  <si>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</si>
  <si>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</si>
  <si>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</si>
  <si>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</si>
  <si>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</si>
  <si>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</si>
  <si>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</si>
  <si>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</si>
  <si>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</si>
  <si>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</si>
  <si>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</si>
  <si>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</si>
  <si>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</si>
  <si>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</si>
  <si>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</si>
  <si>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</si>
  <si>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</si>
  <si>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</si>
  <si>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</si>
  <si>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</si>
  <si>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</si>
  <si>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</si>
  <si>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</si>
  <si>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</si>
  <si>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</si>
  <si>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</si>
  <si>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</si>
  <si>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</si>
  <si>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</si>
  <si>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</si>
  <si>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</si>
  <si>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</si>
  <si>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</si>
  <si>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</si>
  <si>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</si>
  <si>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</si>
  <si>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</si>
  <si>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</si>
  <si>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</si>
  <si>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</si>
  <si>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</si>
  <si>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</si>
  <si>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</si>
  <si>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</si>
  <si>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</si>
  <si>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</si>
  <si>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</si>
  <si>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</si>
  <si>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</si>
  <si>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</si>
  <si>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</si>
  <si>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</si>
  <si>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</si>
  <si>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</si>
  <si>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</si>
  <si>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</si>
  <si>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</si>
  <si>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</si>
  <si>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</si>
  <si>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</si>
  <si>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</si>
  <si>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</si>
  <si>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</si>
  <si>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</si>
  <si>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</si>
  <si>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</si>
  <si>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</si>
  <si>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</si>
  <si>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</si>
  <si>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</si>
  <si>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</si>
  <si>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</si>
  <si>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</si>
  <si>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</si>
  <si>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</si>
  <si>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</si>
  <si>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</si>
  <si>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</si>
  <si>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</si>
  <si>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</si>
  <si>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</si>
  <si>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</si>
  <si>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</si>
  <si>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</si>
  <si>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</si>
  <si>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</si>
  <si>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</si>
  <si>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</si>
  <si>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</si>
  <si>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</si>
  <si>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</si>
  <si>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</si>
  <si>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</si>
  <si>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</si>
  <si>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</si>
  <si>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</si>
  <si>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</si>
  <si>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</si>
  <si>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</si>
  <si>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</si>
  <si>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</si>
  <si>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</si>
  <si>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</si>
  <si>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</si>
  <si>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</si>
  <si>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</si>
  <si>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</si>
  <si>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</si>
  <si>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</si>
  <si>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</si>
  <si>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</si>
  <si>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</si>
  <si>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</si>
  <si>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</si>
  <si>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</si>
  <si>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</si>
  <si>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</si>
  <si>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</si>
  <si>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</si>
  <si>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</si>
  <si>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</si>
  <si>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</si>
  <si>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</si>
  <si>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</si>
  <si>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</si>
  <si>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</si>
  <si>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</si>
  <si>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</si>
  <si>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</si>
  <si>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</si>
  <si>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</si>
  <si>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</si>
  <si>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</si>
  <si>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</si>
  <si>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</si>
  <si>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</si>
  <si>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</si>
  <si>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</si>
  <si>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</si>
  <si>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</si>
  <si>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</si>
  <si>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</si>
  <si>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</si>
  <si>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</si>
  <si>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</si>
  <si>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</si>
  <si>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</si>
  <si>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</si>
  <si>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</si>
  <si>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</si>
  <si>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</si>
  <si>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</si>
  <si>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</si>
  <si>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</si>
  <si>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</si>
  <si>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</si>
  <si>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</si>
  <si>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</si>
  <si>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</si>
  <si>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</si>
  <si>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</si>
  <si>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</si>
  <si>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</si>
  <si>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</si>
  <si>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</si>
  <si>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</si>
  <si>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</si>
  <si>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</si>
  <si>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</si>
  <si>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</si>
  <si>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</si>
  <si>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</si>
  <si>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</si>
  <si>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</si>
  <si>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</si>
  <si>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</si>
  <si>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</si>
  <si>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</si>
  <si>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</si>
  <si>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</si>
  <si>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</si>
  <si>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</si>
  <si>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</si>
  <si>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</si>
  <si>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</si>
  <si>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</si>
  <si>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</si>
  <si>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</si>
  <si>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</si>
  <si>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</si>
  <si>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</si>
  <si>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</si>
  <si>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</si>
  <si>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</si>
  <si>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</si>
  <si>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</si>
  <si>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</si>
  <si>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</si>
  <si>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</si>
  <si>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</si>
  <si>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</si>
  <si>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</si>
  <si>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</si>
  <si>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</si>
  <si>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</si>
  <si>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</si>
  <si>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</si>
  <si>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</si>
  <si>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</si>
  <si>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</si>
  <si>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</si>
  <si>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</si>
  <si>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</si>
  <si>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</si>
  <si>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</si>
  <si>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</si>
  <si>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</si>
  <si>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</si>
  <si>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</si>
  <si>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</si>
  <si>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</si>
  <si>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</si>
  <si>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</si>
  <si>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</si>
  <si>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</si>
  <si>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</si>
  <si>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</si>
  <si>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</si>
  <si>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</si>
  <si>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</si>
  <si>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</si>
  <si>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</si>
  <si>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</si>
  <si>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</si>
  <si>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</si>
  <si>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</si>
  <si>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</si>
  <si>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</si>
  <si>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</si>
  <si>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</si>
  <si>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</si>
  <si>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</si>
  <si>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</si>
  <si>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</si>
  <si>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</si>
  <si>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</si>
  <si>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</si>
  <si>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</si>
  <si>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</si>
  <si>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</si>
  <si>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</si>
  <si>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</si>
  <si>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</si>
  <si>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</si>
  <si>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</si>
  <si>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</si>
  <si>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</si>
  <si>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</si>
  <si>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</si>
  <si>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</si>
  <si>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</si>
  <si>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</si>
  <si>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</si>
  <si>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</si>
  <si>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</si>
  <si>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</si>
  <si>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</si>
  <si>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</si>
  <si>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</si>
  <si>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</si>
  <si>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</si>
  <si>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</si>
  <si>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</si>
  <si>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</si>
  <si>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</si>
  <si>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</si>
  <si>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</si>
  <si>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</si>
  <si>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</si>
  <si>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</si>
  <si>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</si>
  <si>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</si>
  <si>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</si>
  <si>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</si>
  <si>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</si>
  <si>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</si>
  <si>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</si>
  <si>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</si>
  <si>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</si>
  <si>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</si>
  <si>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</si>
  <si>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</si>
  <si>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</si>
  <si>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</si>
  <si>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</si>
  <si>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</si>
  <si>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</si>
  <si>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</si>
  <si>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</si>
  <si>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</si>
  <si>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</si>
  <si>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</si>
  <si>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</si>
  <si>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</si>
  <si>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</si>
  <si>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</si>
  <si>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</si>
  <si>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</si>
  <si>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</si>
  <si>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</si>
  <si>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</si>
  <si>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</si>
  <si>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</si>
  <si>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</si>
  <si>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</si>
  <si>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</si>
  <si>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</si>
  <si>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</si>
  <si>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</si>
  <si>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</si>
  <si>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</si>
  <si>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</si>
  <si>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</si>
  <si>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</si>
  <si>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</si>
  <si>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</si>
  <si>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</si>
  <si>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</si>
  <si>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</si>
  <si>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</si>
  <si>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</si>
  <si>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</si>
  <si>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</si>
  <si>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</si>
  <si>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</si>
  <si>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</si>
  <si>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</si>
  <si>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</si>
  <si>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</si>
  <si>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</si>
  <si>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</si>
  <si>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</si>
  <si>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</si>
  <si>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</si>
  <si>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</si>
  <si>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</si>
  <si>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</si>
  <si>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</si>
  <si>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</si>
  <si>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</si>
  <si>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</si>
  <si>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</si>
  <si>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</si>
  <si>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</si>
  <si>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</si>
  <si>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</si>
  <si>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</si>
  <si>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</si>
  <si>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</si>
  <si>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</si>
  <si>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</si>
  <si>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</si>
  <si>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</si>
  <si>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</si>
  <si>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</si>
  <si>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</si>
  <si>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</si>
  <si>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</si>
  <si>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</si>
  <si>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</si>
  <si>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</si>
  <si>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</si>
  <si>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</si>
  <si>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</si>
  <si>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</si>
  <si>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</si>
  <si>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</si>
  <si>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</si>
  <si>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</si>
  <si>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</si>
  <si>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</si>
  <si>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</si>
  <si>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</si>
  <si>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</si>
  <si>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</si>
  <si>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</si>
  <si>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</si>
  <si>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</si>
  <si>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</si>
  <si>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</si>
  <si>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</si>
  <si>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</si>
  <si>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</si>
  <si>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</si>
  <si>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</si>
  <si>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</si>
  <si>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</si>
  <si>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</si>
  <si>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</si>
  <si>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</si>
  <si>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</si>
  <si>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</si>
  <si>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</si>
  <si>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</si>
  <si>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</si>
  <si>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</si>
  <si>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</si>
  <si>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</si>
  <si>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</si>
  <si>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</si>
  <si>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</si>
  <si>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</si>
  <si>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</si>
  <si>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</si>
  <si>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</si>
  <si>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</si>
  <si>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</si>
  <si>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</si>
  <si>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</si>
  <si>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</si>
  <si>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</si>
  <si>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</si>
  <si>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</si>
  <si>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</si>
  <si>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</si>
  <si>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</si>
  <si>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</si>
  <si>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</si>
  <si>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</si>
  <si>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</si>
  <si>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</si>
  <si>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</si>
  <si>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</si>
  <si>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</si>
  <si>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</si>
  <si>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</si>
  <si>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</si>
  <si>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</si>
  <si>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</si>
  <si>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</si>
  <si>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</si>
  <si>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</si>
  <si>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</si>
  <si>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</si>
  <si>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</si>
  <si>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</si>
  <si>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</si>
  <si>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</si>
  <si>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</si>
  <si>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</si>
  <si>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</si>
  <si>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</si>
  <si>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</si>
  <si>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</si>
  <si>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</si>
  <si>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</si>
  <si>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</si>
  <si>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</si>
  <si>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</si>
  <si>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</si>
  <si>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</si>
  <si>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</si>
  <si>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</si>
  <si>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</si>
  <si>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</si>
  <si>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</si>
  <si>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</si>
  <si>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</si>
  <si>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</si>
  <si>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</si>
  <si>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</si>
  <si>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</si>
  <si>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</si>
  <si>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</si>
  <si>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</si>
  <si>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</si>
  <si>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</si>
  <si>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</si>
  <si>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</si>
  <si>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</si>
  <si>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</si>
  <si>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</si>
  <si>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</si>
  <si>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</si>
  <si>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</si>
  <si>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</si>
  <si>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</si>
  <si>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</si>
  <si>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</si>
  <si>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</si>
  <si>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</si>
  <si>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</si>
  <si>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</si>
  <si>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</si>
  <si>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</si>
  <si>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</si>
  <si>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</si>
  <si>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</si>
  <si>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</si>
  <si>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</si>
  <si>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</si>
  <si>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</si>
  <si>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</si>
  <si>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</si>
  <si>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</si>
  <si>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</si>
  <si>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</si>
  <si>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</si>
  <si>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</si>
  <si>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</si>
  <si>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</si>
  <si>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</si>
  <si>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</si>
  <si>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</si>
  <si>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</si>
  <si>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</si>
  <si>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</si>
  <si>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</si>
  <si>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</si>
  <si>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</si>
  <si>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</si>
  <si>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</si>
  <si>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</si>
  <si>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</si>
  <si>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</si>
  <si>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</si>
  <si>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</si>
  <si>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</si>
  <si>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</si>
  <si>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</si>
  <si>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</si>
  <si>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</si>
  <si>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</si>
  <si>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</si>
  <si>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</si>
  <si>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</si>
  <si>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</si>
  <si>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</si>
  <si>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</si>
  <si>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</si>
  <si>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</si>
  <si>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</si>
  <si>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</si>
  <si>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</si>
  <si>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</si>
  <si>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</si>
  <si>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</si>
  <si>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</si>
  <si>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</si>
  <si>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</si>
  <si>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</si>
  <si>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</si>
  <si>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</si>
  <si>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</si>
  <si>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</si>
  <si>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</si>
  <si>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</si>
  <si>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</si>
  <si>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</si>
  <si>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</si>
  <si>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</si>
  <si>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</si>
  <si>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</si>
  <si>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</si>
  <si>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</si>
  <si>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</si>
  <si>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</si>
  <si>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</si>
  <si>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</si>
  <si>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</si>
  <si>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</si>
  <si>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</si>
  <si>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</si>
  <si>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</si>
  <si>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</si>
  <si>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</si>
  <si>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</si>
  <si>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</si>
  <si>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</si>
  <si>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</si>
  <si>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</si>
  <si>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</si>
  <si>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</si>
  <si>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</si>
  <si>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</si>
  <si>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</si>
  <si>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</si>
  <si>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</si>
  <si>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</si>
  <si>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</si>
  <si>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</si>
  <si>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</si>
  <si>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</si>
  <si>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</si>
  <si>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</si>
  <si>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</si>
  <si>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</si>
  <si>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</si>
  <si>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</si>
  <si>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</si>
  <si>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</si>
  <si>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</si>
  <si>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</si>
  <si>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</si>
  <si>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</si>
  <si>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</si>
  <si>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</si>
  <si>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</si>
  <si>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</si>
  <si>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</si>
  <si>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</si>
  <si>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</si>
  <si>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</si>
  <si>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</si>
  <si>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</si>
  <si>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</si>
  <si>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</si>
  <si>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</si>
  <si>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</si>
  <si>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</si>
  <si>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</si>
  <si>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</si>
  <si>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</si>
  <si>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</si>
  <si>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</si>
  <si>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</si>
  <si>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</si>
  <si>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</si>
  <si>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</si>
  <si>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</si>
  <si>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</si>
  <si>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</si>
  <si>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</si>
  <si>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</si>
  <si>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</si>
  <si>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</si>
  <si>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</si>
  <si>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</si>
  <si>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</si>
  <si>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</si>
  <si>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</si>
  <si>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</si>
  <si>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</si>
  <si>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</si>
  <si>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</si>
  <si>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</si>
  <si>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</si>
  <si>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</si>
  <si>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</si>
  <si>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</si>
  <si>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</si>
  <si>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</si>
  <si>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</si>
  <si>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</si>
  <si>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</si>
  <si>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</si>
  <si>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</si>
  <si>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</si>
  <si>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</si>
  <si>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</si>
  <si>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</si>
  <si>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</si>
  <si>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</si>
  <si>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</si>
  <si>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</si>
  <si>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</si>
  <si>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</si>
  <si>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</si>
  <si>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</si>
  <si>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</si>
  <si>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</si>
  <si>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</si>
  <si>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</si>
  <si>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</si>
  <si>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</si>
  <si>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</si>
  <si>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</si>
  <si>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</si>
  <si>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</si>
  <si>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</si>
  <si>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</si>
  <si>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</si>
  <si>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</si>
  <si>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</si>
  <si>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</si>
  <si>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</si>
  <si>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</si>
  <si>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</si>
  <si>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</si>
  <si>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</si>
  <si>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</si>
  <si>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</si>
  <si>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</si>
  <si>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</si>
  <si>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</si>
  <si>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</si>
  <si>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</si>
  <si>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</si>
  <si>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</si>
  <si>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</si>
  <si>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</si>
  <si>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</si>
  <si>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</si>
  <si>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</si>
  <si>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</si>
  <si>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</si>
  <si>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</si>
  <si>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</si>
  <si>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</si>
  <si>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</si>
  <si>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</si>
  <si>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</si>
  <si>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</si>
  <si>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</si>
  <si>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</si>
  <si>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</si>
  <si>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</si>
  <si>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</si>
  <si>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</si>
  <si>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</si>
  <si>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</si>
  <si>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</si>
  <si>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</si>
  <si>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</si>
  <si>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</si>
  <si>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</si>
  <si>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</si>
  <si>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</si>
  <si>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</si>
  <si>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</si>
  <si>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</si>
  <si>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</si>
  <si>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</si>
  <si>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</si>
  <si>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</si>
  <si>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</si>
  <si>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</si>
  <si>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</si>
  <si>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</si>
  <si>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</si>
  <si>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</si>
  <si>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</si>
  <si>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</si>
  <si>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</si>
  <si>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</si>
  <si>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</si>
  <si>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</si>
  <si>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</si>
  <si>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</si>
  <si>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</si>
  <si>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</si>
  <si>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</si>
  <si>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</si>
  <si>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</si>
  <si>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</si>
  <si>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</si>
  <si>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</si>
  <si>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</si>
  <si>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</si>
  <si>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</si>
  <si>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</si>
  <si>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</si>
  <si>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</si>
  <si>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</si>
  <si>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</si>
  <si>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</si>
  <si>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</si>
  <si>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</si>
  <si>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</si>
  <si>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</si>
  <si>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</si>
  <si>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</si>
  <si>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</si>
  <si>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</si>
  <si>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</si>
  <si>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</si>
  <si>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</si>
  <si>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</si>
  <si>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</si>
  <si>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</si>
  <si>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</si>
  <si>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</si>
  <si>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</si>
  <si>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</si>
  <si>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</si>
  <si>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</si>
  <si>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</si>
  <si>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</si>
  <si>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</si>
  <si>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</si>
  <si>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</si>
  <si>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</si>
  <si>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</si>
  <si>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</si>
  <si>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</si>
  <si>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</si>
  <si>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</si>
  <si>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</si>
  <si>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</si>
  <si>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</si>
  <si>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</si>
  <si>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</si>
  <si>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</si>
  <si>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</si>
  <si>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</si>
  <si>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</si>
  <si>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</si>
  <si>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</si>
  <si>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</si>
  <si>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</si>
  <si>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</si>
  <si>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</si>
  <si>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</si>
  <si>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</si>
  <si>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</si>
  <si>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</si>
  <si>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</si>
  <si>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</si>
  <si>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</si>
  <si>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</si>
  <si>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</si>
  <si>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</si>
  <si>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</si>
  <si>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</si>
  <si>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</si>
  <si>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</si>
  <si>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</si>
  <si>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</si>
  <si>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</si>
  <si>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</si>
  <si>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</si>
  <si>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</si>
  <si>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</si>
  <si>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</si>
  <si>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</si>
  <si>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</si>
  <si>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</si>
  <si>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</si>
  <si>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</si>
  <si>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</si>
  <si>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</si>
  <si>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</si>
  <si>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</si>
  <si>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</si>
  <si>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</si>
  <si>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</si>
  <si>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</si>
  <si>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</si>
  <si>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</si>
  <si>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</si>
  <si>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</si>
  <si>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</si>
  <si>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</si>
  <si>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</si>
  <si>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</si>
  <si>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</si>
  <si>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</si>
  <si>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</si>
  <si>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</si>
  <si>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</si>
  <si>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</si>
  <si>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</si>
  <si>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</si>
  <si>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</si>
  <si>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</si>
  <si>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</si>
  <si>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</si>
  <si>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</si>
  <si>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</si>
  <si>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</si>
  <si>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</si>
  <si>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</si>
  <si>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</si>
  <si>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</si>
  <si>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</si>
  <si>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</si>
  <si>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</si>
  <si>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</si>
  <si>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</si>
  <si>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</si>
  <si>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</si>
  <si>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</si>
  <si>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</si>
  <si>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</si>
  <si>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</si>
  <si>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</si>
  <si>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</si>
  <si>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</si>
  <si>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</si>
  <si>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</si>
  <si>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</si>
  <si>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</si>
  <si>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</si>
  <si>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</si>
  <si>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</si>
  <si>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</si>
  <si>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</si>
  <si>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</si>
  <si>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</si>
  <si>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</si>
  <si>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</si>
  <si>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</si>
  <si>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</si>
  <si>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</si>
  <si>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</si>
  <si>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</si>
  <si>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</si>
  <si>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</si>
  <si>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</si>
  <si>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</si>
  <si>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</si>
  <si>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</si>
  <si>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</si>
  <si>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</si>
  <si>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</si>
  <si>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</si>
  <si>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</si>
  <si>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</si>
  <si>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</si>
  <si>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</si>
  <si>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</si>
  <si>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</si>
  <si>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</si>
  <si>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</si>
  <si>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</si>
  <si>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</si>
  <si>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</si>
  <si>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</si>
  <si>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</si>
  <si>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</si>
  <si>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</si>
  <si>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</si>
  <si>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</si>
  <si>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</si>
  <si>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</si>
  <si>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</si>
  <si>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</si>
  <si>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</si>
  <si>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</si>
  <si>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</si>
  <si>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</si>
  <si>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</si>
  <si>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</si>
  <si>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</si>
  <si>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</si>
  <si>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</si>
  <si>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</si>
  <si>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</si>
  <si>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</si>
  <si>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</si>
  <si>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</si>
  <si>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</si>
  <si>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</si>
  <si>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</si>
  <si>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</si>
  <si>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</si>
  <si>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</si>
  <si>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</si>
  <si>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</si>
  <si>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</si>
  <si>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</si>
  <si>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</si>
  <si>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</si>
  <si>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</si>
  <si>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</si>
  <si>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</si>
  <si>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</si>
  <si>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</si>
  <si>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</si>
  <si>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</si>
  <si>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</si>
  <si>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</si>
  <si>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</si>
  <si>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</si>
  <si>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</si>
  <si>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</si>
  <si>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</si>
  <si>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</si>
  <si>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</si>
  <si>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</si>
  <si>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</si>
  <si>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</si>
  <si>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</si>
  <si>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</si>
  <si>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</si>
  <si>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</si>
  <si>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</si>
  <si>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</si>
  <si>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</si>
  <si>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</si>
  <si>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</si>
  <si>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</si>
  <si>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</si>
  <si>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</si>
  <si>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</si>
  <si>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</si>
  <si>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</si>
  <si>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</si>
  <si>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</si>
  <si>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</si>
  <si>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</si>
  <si>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</si>
  <si>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</si>
  <si>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</si>
  <si>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</si>
  <si>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</si>
  <si>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</si>
  <si>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</si>
  <si>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</si>
  <si>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</si>
  <si>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</si>
  <si>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</si>
  <si>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</si>
  <si>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</si>
  <si>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</si>
  <si>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</si>
  <si>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</si>
  <si>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</si>
  <si>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</si>
  <si>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</si>
  <si>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</si>
  <si>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</si>
  <si>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</si>
  <si>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</si>
  <si>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</si>
  <si>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</si>
  <si>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</si>
  <si>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</si>
  <si>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</si>
  <si>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</si>
  <si>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</si>
  <si>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</si>
  <si>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</si>
  <si>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</si>
  <si>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</si>
  <si>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</si>
  <si>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</si>
  <si>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</si>
  <si>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</si>
  <si>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</si>
  <si>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</si>
  <si>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</si>
  <si>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</si>
  <si>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</si>
  <si>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</si>
  <si>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</si>
  <si>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</si>
  <si>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</si>
  <si>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</si>
  <si>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</si>
  <si>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</si>
  <si>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</si>
  <si>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</si>
  <si>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</si>
  <si>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</si>
  <si>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</si>
  <si>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</si>
  <si>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</si>
  <si>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</si>
  <si>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</si>
  <si>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</si>
  <si>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</si>
  <si>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</si>
  <si>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</si>
  <si>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</si>
  <si>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</si>
  <si>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</si>
  <si>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</si>
  <si>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</si>
  <si>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</si>
  <si>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</si>
  <si>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</si>
  <si>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</si>
  <si>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</si>
  <si>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</si>
  <si>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</si>
  <si>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</si>
  <si>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</si>
  <si>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</si>
  <si>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</si>
  <si>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</si>
  <si>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</si>
  <si>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</si>
  <si>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</si>
  <si>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</si>
  <si>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</si>
  <si>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</si>
  <si>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</si>
  <si>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</si>
  <si>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</si>
  <si>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</si>
  <si>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</si>
  <si>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</si>
  <si>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</si>
  <si>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</si>
  <si>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</si>
  <si>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</si>
  <si>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</si>
  <si>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</si>
  <si>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</si>
  <si>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</si>
  <si>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</si>
  <si>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</si>
  <si>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</si>
  <si>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</si>
  <si>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</si>
  <si>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</si>
  <si>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</si>
  <si>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</si>
  <si>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</si>
  <si>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</si>
  <si>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</si>
  <si>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</si>
  <si>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</si>
  <si>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</si>
  <si>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</si>
  <si>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</si>
  <si>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</si>
  <si>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</si>
  <si>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</si>
  <si>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</si>
  <si>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</si>
  <si>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</si>
  <si>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</si>
  <si>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</si>
  <si>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</si>
  <si>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</si>
  <si>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</si>
  <si>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</si>
  <si>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</si>
  <si>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</si>
  <si>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</si>
  <si>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</si>
  <si>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</si>
  <si>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</si>
  <si>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</si>
  <si>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</si>
  <si>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</si>
  <si>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</si>
  <si>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</si>
  <si>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</si>
  <si>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</si>
  <si>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</si>
  <si>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</si>
  <si>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</si>
  <si>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</si>
  <si>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</si>
  <si>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</si>
  <si>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</si>
  <si>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</si>
  <si>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</si>
  <si>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</si>
  <si>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</si>
  <si>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</si>
  <si>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</si>
  <si>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</si>
  <si>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</si>
  <si>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</si>
  <si>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</si>
  <si>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</si>
  <si>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</si>
  <si>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</si>
  <si>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</si>
  <si>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</si>
  <si>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</si>
  <si>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</si>
  <si>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</si>
  <si>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</si>
  <si>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</si>
  <si>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</si>
  <si>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</si>
  <si>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</si>
  <si>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</si>
  <si>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</si>
  <si>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</si>
  <si>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</si>
  <si>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</si>
  <si>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</si>
  <si>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</si>
  <si>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</si>
  <si>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</si>
  <si>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</si>
  <si>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</si>
  <si>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</si>
  <si>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</si>
  <si>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</si>
  <si>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</si>
  <si>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</si>
  <si>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</si>
  <si>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</si>
  <si>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</si>
  <si>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</si>
  <si>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</si>
  <si>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</si>
  <si>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</si>
  <si>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</si>
  <si>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</si>
  <si>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</si>
  <si>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</si>
  <si>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</si>
  <si>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</si>
  <si>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</si>
  <si>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</si>
  <si>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</si>
  <si>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</si>
  <si>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</si>
  <si>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</si>
  <si>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</si>
  <si>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</si>
  <si>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</si>
  <si>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</si>
  <si>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</si>
  <si>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</si>
  <si>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</si>
  <si>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</si>
  <si>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</si>
  <si>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</si>
  <si>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</si>
  <si>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</si>
  <si>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</si>
  <si>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</si>
  <si>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</si>
  <si>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</si>
  <si>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</si>
  <si>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</si>
  <si>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</si>
  <si>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</si>
  <si>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</si>
  <si>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</si>
  <si>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</si>
  <si>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</si>
  <si>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</si>
  <si>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</si>
  <si>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</si>
  <si>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</si>
  <si>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</si>
  <si>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</si>
  <si>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</si>
  <si>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</si>
  <si>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</si>
  <si>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</si>
  <si>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</si>
  <si>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</si>
  <si>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</si>
  <si>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</si>
  <si>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</si>
  <si>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</si>
  <si>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</si>
  <si>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</si>
  <si>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</si>
  <si>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</si>
  <si>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</si>
  <si>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</si>
  <si>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</si>
  <si>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</si>
  <si>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</si>
  <si>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</si>
  <si>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</si>
  <si>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</si>
  <si>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</si>
  <si>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</si>
  <si>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</si>
  <si>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</si>
  <si>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</si>
  <si>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</si>
  <si>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</si>
  <si>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</si>
  <si>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</si>
  <si>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</si>
  <si>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</si>
  <si>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</si>
  <si>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</si>
  <si>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</si>
  <si>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</si>
  <si>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</si>
  <si>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</si>
  <si>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</si>
  <si>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</si>
  <si>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</si>
  <si>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</si>
  <si>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</si>
  <si>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</si>
  <si>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</si>
  <si>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</si>
  <si>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</si>
  <si>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</si>
  <si>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</si>
  <si>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</si>
  <si>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</si>
  <si>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</si>
  <si>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</si>
  <si>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</si>
  <si>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</si>
  <si>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</si>
  <si>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</si>
  <si>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</si>
  <si>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</si>
  <si>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</si>
  <si>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</si>
  <si>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</si>
  <si>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</si>
  <si>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</si>
  <si>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</si>
  <si>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</si>
  <si>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</si>
  <si>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</si>
  <si>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</si>
  <si>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</si>
  <si>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</si>
  <si>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</si>
  <si>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</si>
  <si>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</si>
  <si>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</si>
  <si>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</si>
  <si>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</si>
  <si>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</si>
  <si>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</si>
  <si>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</si>
  <si>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</si>
  <si>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</si>
  <si>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</si>
  <si>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</si>
  <si>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</si>
  <si>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</si>
  <si>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</si>
  <si>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</si>
  <si>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</si>
  <si>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</si>
  <si>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</si>
  <si>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</si>
  <si>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</si>
  <si>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</si>
  <si>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</si>
  <si>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</si>
  <si>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</si>
  <si>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</si>
  <si>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</si>
  <si>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</si>
  <si>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</si>
  <si>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</si>
  <si>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</si>
  <si>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</si>
  <si>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</si>
  <si>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</si>
  <si>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</si>
  <si>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</si>
  <si>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</si>
  <si>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</si>
  <si>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</si>
  <si>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</si>
  <si>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</si>
  <si>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</si>
  <si>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</si>
  <si>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</si>
  <si>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</si>
  <si>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</si>
  <si>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</si>
  <si>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</si>
  <si>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</si>
  <si>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</si>
  <si>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</si>
  <si>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</si>
  <si>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</si>
  <si>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</si>
  <si>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</si>
  <si>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</si>
  <si>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</si>
  <si>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</si>
  <si>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</si>
  <si>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</si>
  <si>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</si>
  <si>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</si>
  <si>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</si>
  <si>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</si>
  <si>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</si>
  <si>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</si>
  <si>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</si>
  <si>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</si>
  <si>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</si>
  <si>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</si>
  <si>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</si>
  <si>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</si>
  <si>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</si>
  <si>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</si>
  <si>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</si>
  <si>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</si>
  <si>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</si>
  <si>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</si>
  <si>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</si>
  <si>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</si>
  <si>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</si>
  <si>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</si>
  <si>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</si>
  <si>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</si>
  <si>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</si>
  <si>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</si>
  <si>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</si>
  <si>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</si>
  <si>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</si>
  <si>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</si>
  <si>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</si>
  <si>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</si>
  <si>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</si>
  <si>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</si>
  <si>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</si>
  <si>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</si>
  <si>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</si>
  <si>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</si>
  <si>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</si>
  <si>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</si>
  <si>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</si>
  <si>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</si>
  <si>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</si>
  <si>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</si>
  <si>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</si>
  <si>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</si>
  <si>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</si>
  <si>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</si>
  <si>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</si>
  <si>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</si>
  <si>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</si>
  <si>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</si>
  <si>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</si>
  <si>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</si>
  <si>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</si>
  <si>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</si>
  <si>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</si>
  <si>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</si>
  <si>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</si>
  <si>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</si>
  <si>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</si>
  <si>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</si>
  <si>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</si>
  <si>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</si>
  <si>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</si>
  <si>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</si>
  <si>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</si>
  <si>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</si>
  <si>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</si>
  <si>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</si>
  <si>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</si>
  <si>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</si>
  <si>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</si>
  <si>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</si>
  <si>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</si>
  <si>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</si>
  <si>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</si>
  <si>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</si>
  <si>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</si>
  <si>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</si>
  <si>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</si>
  <si>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</si>
  <si>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</si>
  <si>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</si>
  <si>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</si>
  <si>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</si>
  <si>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</si>
  <si>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</si>
  <si>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</si>
  <si>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</si>
  <si>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</si>
  <si>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</si>
  <si>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</si>
  <si>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</si>
  <si>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</si>
  <si>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</si>
  <si>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</si>
  <si>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</si>
  <si>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</si>
  <si>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</si>
  <si>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</si>
  <si>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</si>
  <si>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</si>
  <si>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</si>
  <si>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</si>
  <si>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</si>
  <si>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</si>
  <si>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</si>
  <si>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</si>
  <si>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</si>
  <si>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</si>
  <si>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</si>
  <si>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</si>
  <si>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</si>
  <si>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</si>
  <si>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</si>
  <si>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</si>
  <si>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</si>
  <si>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</si>
  <si>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</si>
  <si>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</si>
  <si>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</si>
  <si>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</si>
  <si>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</si>
  <si>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</si>
  <si>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</si>
  <si>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</si>
  <si>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</si>
  <si>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</si>
  <si>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</si>
  <si>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</si>
  <si>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</si>
  <si>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</si>
  <si>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</si>
  <si>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</si>
  <si>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</si>
  <si>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</si>
  <si>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</si>
  <si>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</si>
  <si>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</si>
  <si>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</si>
  <si>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</si>
  <si>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</si>
  <si>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</si>
  <si>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</si>
  <si>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</si>
  <si>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</si>
  <si>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</si>
  <si>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</si>
  <si>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</si>
  <si>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</si>
  <si>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</si>
  <si>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</si>
  <si>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</si>
  <si>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</si>
  <si>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</si>
  <si>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</si>
  <si>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</si>
  <si>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</si>
  <si>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</si>
  <si>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</si>
  <si>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</si>
  <si>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</si>
  <si>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</si>
  <si>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</si>
  <si>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</si>
  <si>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</si>
  <si>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</si>
  <si>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</si>
  <si>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</si>
  <si>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</si>
  <si>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</si>
  <si>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</si>
  <si>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</si>
  <si>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</si>
  <si>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</si>
  <si>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</si>
  <si>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</si>
  <si>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</si>
  <si>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</si>
  <si>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</si>
  <si>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</si>
  <si>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</si>
  <si>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</si>
  <si>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</si>
  <si>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</si>
  <si>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</si>
  <si>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</si>
  <si>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</si>
  <si>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</si>
  <si>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</si>
  <si>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</si>
  <si>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</si>
  <si>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</si>
  <si>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</si>
  <si>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</si>
  <si>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</si>
  <si>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</si>
  <si>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</si>
  <si>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</si>
  <si>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</si>
  <si>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</si>
  <si>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</si>
  <si>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</si>
  <si>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</si>
  <si>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</si>
  <si>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</si>
  <si>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</si>
  <si>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</si>
  <si>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</si>
  <si>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</si>
  <si>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</si>
  <si>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</si>
  <si>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</si>
  <si>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</si>
  <si>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</si>
  <si>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</si>
  <si>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</si>
  <si>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</si>
  <si>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</si>
  <si>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</si>
  <si>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</si>
  <si>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</si>
  <si>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</si>
  <si>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</si>
  <si>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</si>
  <si>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</si>
  <si>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</si>
  <si>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</si>
  <si>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</si>
  <si>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</si>
  <si>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</si>
  <si>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</si>
  <si>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</si>
  <si>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</si>
  <si>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</si>
  <si>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</si>
  <si>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</si>
  <si>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</si>
  <si>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</si>
  <si>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</si>
  <si>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</si>
  <si>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</si>
  <si>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</si>
  <si>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</si>
  <si>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</si>
  <si>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</si>
  <si>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</si>
  <si>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</si>
  <si>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</si>
  <si>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</si>
  <si>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</si>
  <si>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</si>
  <si>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</si>
  <si>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</si>
  <si>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</si>
  <si>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</si>
  <si>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</si>
  <si>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</si>
  <si>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</si>
  <si>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</si>
  <si>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</si>
  <si>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</si>
  <si>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</si>
  <si>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</si>
  <si>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</si>
  <si>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</si>
  <si>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</si>
  <si>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</si>
  <si>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</si>
  <si>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</si>
  <si>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</si>
  <si>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</si>
  <si>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</si>
  <si>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</si>
  <si>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</si>
  <si>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</si>
  <si>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</si>
  <si>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</si>
  <si>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</si>
  <si>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</si>
  <si>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</si>
  <si>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</si>
  <si>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</si>
  <si>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</si>
  <si>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</si>
  <si>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</si>
  <si>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</si>
  <si>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</si>
  <si>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</si>
  <si>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</si>
  <si>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</si>
  <si>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</si>
  <si>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</si>
  <si>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</si>
  <si>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</si>
  <si>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</si>
  <si>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</si>
  <si>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</si>
  <si>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</si>
  <si>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</si>
  <si>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</si>
  <si>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</si>
  <si>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</si>
  <si>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</si>
  <si>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</si>
  <si>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</si>
  <si>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</si>
  <si>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</si>
  <si>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</si>
  <si>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</si>
  <si>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</si>
  <si>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</si>
  <si>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</si>
  <si>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</si>
  <si>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</si>
  <si>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</si>
  <si>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</si>
  <si>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</si>
  <si>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</si>
  <si>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</si>
  <si>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</si>
  <si>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</si>
  <si>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</si>
  <si>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</si>
  <si>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</si>
  <si>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</si>
  <si>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</si>
  <si>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</si>
  <si>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</si>
  <si>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</si>
  <si>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</si>
  <si>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</si>
  <si>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</si>
  <si>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</si>
  <si>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</si>
  <si>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</si>
  <si>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</si>
  <si>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</si>
  <si>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</si>
  <si>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</si>
  <si>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</si>
  <si>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</si>
  <si>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</si>
  <si>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</si>
  <si>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</si>
  <si>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</si>
  <si>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</si>
  <si>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</si>
  <si>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</si>
  <si>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</si>
  <si>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</si>
  <si>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</si>
  <si>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</si>
  <si>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</si>
  <si>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</si>
  <si>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</si>
  <si>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</si>
  <si>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</si>
  <si>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</si>
  <si>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</si>
  <si>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</si>
  <si>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</si>
  <si>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</si>
  <si>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</si>
  <si>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</si>
  <si>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</si>
  <si>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小俣　元美</t>
    <rPh sb="0" eb="2">
      <t>オマタ</t>
    </rPh>
    <rPh sb="3" eb="5">
      <t>モトミ</t>
    </rPh>
    <phoneticPr fontId="1"/>
  </si>
  <si>
    <t>施設長</t>
    <rPh sb="0" eb="3">
      <t>シセツチョウ</t>
    </rPh>
    <phoneticPr fontId="1"/>
  </si>
  <si>
    <t>1410092010034</t>
    <phoneticPr fontId="1"/>
  </si>
  <si>
    <t>２　法人</t>
  </si>
  <si>
    <t>５　営利法人</t>
  </si>
  <si>
    <t>かぶしきがいしゃそうせいじぎょうだん</t>
    <phoneticPr fontId="1"/>
  </si>
  <si>
    <t>株式会社創生事業団</t>
    <rPh sb="0" eb="6">
      <t>カブシキガイシャソウセイ</t>
    </rPh>
    <rPh sb="6" eb="9">
      <t>ジギョウダン</t>
    </rPh>
    <phoneticPr fontId="1"/>
  </si>
  <si>
    <t>9290001018995</t>
    <phoneticPr fontId="1"/>
  </si>
  <si>
    <t>福岡県福岡市中央区清川1-3-1</t>
    <rPh sb="0" eb="2">
      <t>フクオカ</t>
    </rPh>
    <rPh sb="2" eb="3">
      <t>ケン</t>
    </rPh>
    <rPh sb="3" eb="11">
      <t>フクオカシチュウオウクキヨカワ</t>
    </rPh>
    <phoneticPr fontId="1"/>
  </si>
  <si>
    <t>092</t>
    <phoneticPr fontId="1"/>
  </si>
  <si>
    <t>526</t>
    <phoneticPr fontId="1"/>
  </si>
  <si>
    <t>8730</t>
    <phoneticPr fontId="1"/>
  </si>
  <si>
    <t>607</t>
    <phoneticPr fontId="1"/>
  </si>
  <si>
    <t>1219</t>
    <phoneticPr fontId="1"/>
  </si>
  <si>
    <t>http://</t>
  </si>
  <si>
    <t>www.goodtimehome.com/</t>
    <phoneticPr fontId="1"/>
  </si>
  <si>
    <t>伊東　鐘賛</t>
    <rPh sb="0" eb="2">
      <t>イトウ</t>
    </rPh>
    <rPh sb="3" eb="5">
      <t>カネサン</t>
    </rPh>
    <phoneticPr fontId="1"/>
  </si>
  <si>
    <t>代表取締役</t>
    <rPh sb="0" eb="5">
      <t>ダイヒョウトリシマリヤク</t>
    </rPh>
    <phoneticPr fontId="1"/>
  </si>
  <si>
    <t>らいふこうとにしてらおかいごつきゆうりょうろうじんほうむさくらんぼ</t>
    <phoneticPr fontId="1"/>
  </si>
  <si>
    <t>ライフコート西寺尾介護付有料老人ホームさくらんぼ</t>
    <rPh sb="6" eb="9">
      <t>ニシテラオ</t>
    </rPh>
    <rPh sb="9" eb="11">
      <t>カイゴ</t>
    </rPh>
    <rPh sb="11" eb="12">
      <t>ツキ</t>
    </rPh>
    <rPh sb="12" eb="16">
      <t>ユウリョウロウジン</t>
    </rPh>
    <phoneticPr fontId="1"/>
  </si>
  <si>
    <t>神奈川県横浜市神奈川区西寺尾2-34-18</t>
    <rPh sb="0" eb="4">
      <t>カナガワケン</t>
    </rPh>
    <rPh sb="4" eb="7">
      <t>ヨコハマシ</t>
    </rPh>
    <rPh sb="7" eb="11">
      <t>カナガワク</t>
    </rPh>
    <rPh sb="11" eb="12">
      <t>ニシ</t>
    </rPh>
    <rPh sb="12" eb="14">
      <t>テラオ</t>
    </rPh>
    <phoneticPr fontId="1"/>
  </si>
  <si>
    <t>神奈川県</t>
    <rPh sb="0" eb="4">
      <t>カナガワケン</t>
    </rPh>
    <phoneticPr fontId="1"/>
  </si>
  <si>
    <t>大口</t>
    <rPh sb="0" eb="2">
      <t>オオグチ</t>
    </rPh>
    <phoneticPr fontId="1"/>
  </si>
  <si>
    <t>JR横浜線「大口駅」徒歩13分</t>
    <rPh sb="2" eb="5">
      <t>ヨコハマセン</t>
    </rPh>
    <rPh sb="6" eb="8">
      <t>オオグチ</t>
    </rPh>
    <rPh sb="8" eb="9">
      <t>エキ</t>
    </rPh>
    <rPh sb="10" eb="12">
      <t>トホ</t>
    </rPh>
    <rPh sb="14" eb="15">
      <t>フン</t>
    </rPh>
    <phoneticPr fontId="1"/>
  </si>
  <si>
    <t>045</t>
    <phoneticPr fontId="1"/>
  </si>
  <si>
    <t>433</t>
    <phoneticPr fontId="1"/>
  </si>
  <si>
    <t>2051</t>
    <phoneticPr fontId="1"/>
  </si>
  <si>
    <t>2052</t>
    <phoneticPr fontId="1"/>
  </si>
  <si>
    <t>nishiterao-sakuranbo</t>
    <phoneticPr fontId="1"/>
  </si>
  <si>
    <t>goodtimehome.com</t>
    <phoneticPr fontId="1"/>
  </si>
  <si>
    <t>www.cere-sakuranbo.jp</t>
    <phoneticPr fontId="1"/>
  </si>
  <si>
    <t>１　介護付（一般型特定施設入居者生活介護を提供する場合）</t>
  </si>
  <si>
    <t>1470202613</t>
    <phoneticPr fontId="1"/>
  </si>
  <si>
    <t>横浜市</t>
    <rPh sb="0" eb="3">
      <t>ヨコハマシ</t>
    </rPh>
    <phoneticPr fontId="1"/>
  </si>
  <si>
    <t>２　なし</t>
  </si>
  <si>
    <t>１　耐火建築物</t>
  </si>
  <si>
    <t>１　全室個室（縁故者個室含む）</t>
  </si>
  <si>
    <t>１　あり</t>
  </si>
  <si>
    <t>２　あり（ストレッチャー対応）</t>
  </si>
  <si>
    <t>１　全ての居室あり</t>
  </si>
  <si>
    <t>１　全ての便所あり</t>
  </si>
  <si>
    <t>１　全ての浴室あり</t>
  </si>
  <si>
    <t>１　自ら実施</t>
  </si>
  <si>
    <t>２　委託</t>
  </si>
  <si>
    <t>つるみクローバークリニック</t>
    <phoneticPr fontId="1"/>
  </si>
  <si>
    <t>神奈川県横浜市鶴見区下末吉6-3-25</t>
    <rPh sb="0" eb="4">
      <t>カナガワケン</t>
    </rPh>
    <rPh sb="4" eb="7">
      <t>ヨコハマシ</t>
    </rPh>
    <rPh sb="7" eb="10">
      <t>ツルミク</t>
    </rPh>
    <rPh sb="10" eb="11">
      <t>シモ</t>
    </rPh>
    <rPh sb="11" eb="13">
      <t>スエヨシ</t>
    </rPh>
    <phoneticPr fontId="1"/>
  </si>
  <si>
    <t>１　利用権方式</t>
  </si>
  <si>
    <t>３　月払い方式</t>
  </si>
  <si>
    <t>１　減額なし</t>
  </si>
  <si>
    <t>１　入居希望者に公開</t>
  </si>
  <si>
    <t>３　公開していない</t>
  </si>
  <si>
    <t>ライフコート西寺尾・施設長</t>
    <rPh sb="6" eb="9">
      <t>ニシテラオ</t>
    </rPh>
    <rPh sb="10" eb="13">
      <t>シセツチョウ</t>
    </rPh>
    <phoneticPr fontId="1"/>
  </si>
  <si>
    <t>機械浴</t>
    <rPh sb="0" eb="3">
      <t>キカイヨク</t>
    </rPh>
    <phoneticPr fontId="1"/>
  </si>
  <si>
    <t>ご入居者様の意思を尊重し、心身の状況その置かれている環境等に応じて生活の質の向上を目指してまいります。ご入居者様が自立した日常生活を営むことができることを目標といたします。また、地域に開けた総合的ケアを目指し、関係行政機関、地域の保険・医療・福祉サービス団体等と綿密な連携を図り総合的なサービス提供の調整に努めてまいります。</t>
    <rPh sb="1" eb="3">
      <t>ニュウキョ</t>
    </rPh>
    <rPh sb="3" eb="4">
      <t>シャ</t>
    </rPh>
    <rPh sb="4" eb="5">
      <t>サマ</t>
    </rPh>
    <rPh sb="6" eb="8">
      <t>イシ</t>
    </rPh>
    <rPh sb="9" eb="11">
      <t>ソンチョウ</t>
    </rPh>
    <rPh sb="13" eb="15">
      <t>シンシン</t>
    </rPh>
    <rPh sb="16" eb="18">
      <t>ジョウキョウ</t>
    </rPh>
    <rPh sb="20" eb="21">
      <t>オ</t>
    </rPh>
    <rPh sb="26" eb="28">
      <t>カンキョウ</t>
    </rPh>
    <rPh sb="28" eb="29">
      <t>トウ</t>
    </rPh>
    <rPh sb="30" eb="31">
      <t>オウ</t>
    </rPh>
    <rPh sb="33" eb="35">
      <t>セイカツ</t>
    </rPh>
    <rPh sb="36" eb="37">
      <t>シツ</t>
    </rPh>
    <rPh sb="38" eb="40">
      <t>コウジョウ</t>
    </rPh>
    <rPh sb="41" eb="43">
      <t>メザ</t>
    </rPh>
    <rPh sb="52" eb="56">
      <t>ニュウキョシャサマ</t>
    </rPh>
    <rPh sb="57" eb="59">
      <t>ジリツ</t>
    </rPh>
    <rPh sb="61" eb="63">
      <t>ニチジョウ</t>
    </rPh>
    <rPh sb="63" eb="65">
      <t>セイカツ</t>
    </rPh>
    <rPh sb="66" eb="67">
      <t>イトナ</t>
    </rPh>
    <rPh sb="77" eb="79">
      <t>モクヒョウ</t>
    </rPh>
    <rPh sb="89" eb="91">
      <t>チイキ</t>
    </rPh>
    <rPh sb="92" eb="93">
      <t>ヒラ</t>
    </rPh>
    <rPh sb="95" eb="98">
      <t>ソウゴウテキ</t>
    </rPh>
    <rPh sb="101" eb="103">
      <t>メザ</t>
    </rPh>
    <rPh sb="105" eb="107">
      <t>カンケイ</t>
    </rPh>
    <rPh sb="107" eb="109">
      <t>ギョウセイ</t>
    </rPh>
    <rPh sb="109" eb="111">
      <t>キカン</t>
    </rPh>
    <rPh sb="112" eb="114">
      <t>チイキ</t>
    </rPh>
    <rPh sb="115" eb="117">
      <t>ホケン</t>
    </rPh>
    <rPh sb="118" eb="120">
      <t>イリョウ</t>
    </rPh>
    <rPh sb="121" eb="123">
      <t>フクシ</t>
    </rPh>
    <rPh sb="127" eb="129">
      <t>ダンタイ</t>
    </rPh>
    <rPh sb="129" eb="130">
      <t>トウ</t>
    </rPh>
    <rPh sb="131" eb="133">
      <t>メンミツ</t>
    </rPh>
    <rPh sb="134" eb="136">
      <t>レンケイ</t>
    </rPh>
    <rPh sb="137" eb="138">
      <t>ハカ</t>
    </rPh>
    <rPh sb="139" eb="142">
      <t>ソウゴウテキ</t>
    </rPh>
    <rPh sb="147" eb="149">
      <t>テイキョウ</t>
    </rPh>
    <rPh sb="150" eb="152">
      <t>チョウセイ</t>
    </rPh>
    <rPh sb="153" eb="154">
      <t>ツト</t>
    </rPh>
    <phoneticPr fontId="1"/>
  </si>
  <si>
    <t>35名の小規模施設のため、ゆっくりとした時間でお過ごしいただけます。ご入居者様の尊厳を大事にし、人生の最終ステージにおいて、ここに来て良かったとおっしゃっていただけるように、様々なニーズにお応えしてまいります。</t>
    <rPh sb="2" eb="3">
      <t>メイ</t>
    </rPh>
    <rPh sb="4" eb="7">
      <t>ショウキボ</t>
    </rPh>
    <rPh sb="7" eb="9">
      <t>シセツ</t>
    </rPh>
    <rPh sb="20" eb="22">
      <t>ジカン</t>
    </rPh>
    <rPh sb="24" eb="25">
      <t>ス</t>
    </rPh>
    <rPh sb="35" eb="37">
      <t>ニュウキョ</t>
    </rPh>
    <rPh sb="37" eb="38">
      <t>シャ</t>
    </rPh>
    <rPh sb="38" eb="39">
      <t>サマ</t>
    </rPh>
    <rPh sb="40" eb="42">
      <t>ソンゲン</t>
    </rPh>
    <rPh sb="43" eb="45">
      <t>ダイジ</t>
    </rPh>
    <rPh sb="48" eb="50">
      <t>ジンセイ</t>
    </rPh>
    <rPh sb="51" eb="53">
      <t>サイシュウ</t>
    </rPh>
    <rPh sb="65" eb="66">
      <t>キ</t>
    </rPh>
    <rPh sb="67" eb="68">
      <t>ヨ</t>
    </rPh>
    <rPh sb="87" eb="89">
      <t>サマザマ</t>
    </rPh>
    <rPh sb="95" eb="96">
      <t>コタ</t>
    </rPh>
    <phoneticPr fontId="1"/>
  </si>
  <si>
    <t>○</t>
  </si>
  <si>
    <t>神奈川県横浜市鶴見区下末吉6-3-25　クリニックセンター三ツ池公園102</t>
    <rPh sb="0" eb="4">
      <t>カナガワケン</t>
    </rPh>
    <rPh sb="4" eb="7">
      <t>ヨコハマシ</t>
    </rPh>
    <rPh sb="7" eb="10">
      <t>ツルミク</t>
    </rPh>
    <rPh sb="10" eb="11">
      <t>シモ</t>
    </rPh>
    <rPh sb="11" eb="13">
      <t>スエヨシ</t>
    </rPh>
    <rPh sb="29" eb="30">
      <t>ミ</t>
    </rPh>
    <rPh sb="31" eb="32">
      <t>イケ</t>
    </rPh>
    <rPh sb="32" eb="34">
      <t>コウエン</t>
    </rPh>
    <phoneticPr fontId="1"/>
  </si>
  <si>
    <t>内科・神経内科・小児科・皮膚科</t>
    <rPh sb="0" eb="2">
      <t>ナイカ</t>
    </rPh>
    <rPh sb="3" eb="7">
      <t>シンケイナイカ</t>
    </rPh>
    <rPh sb="8" eb="11">
      <t>ショウニカ</t>
    </rPh>
    <rPh sb="12" eb="15">
      <t>ヒフカ</t>
    </rPh>
    <phoneticPr fontId="1"/>
  </si>
  <si>
    <t>医療法人　水永会　eモール歯科</t>
    <rPh sb="0" eb="4">
      <t>イリョウホウジン</t>
    </rPh>
    <rPh sb="5" eb="6">
      <t>ミズ</t>
    </rPh>
    <rPh sb="6" eb="7">
      <t>エイ</t>
    </rPh>
    <rPh sb="7" eb="8">
      <t>カイ</t>
    </rPh>
    <rPh sb="13" eb="15">
      <t>シカ</t>
    </rPh>
    <phoneticPr fontId="1"/>
  </si>
  <si>
    <t>歯科診療</t>
    <rPh sb="0" eb="2">
      <t>シカ</t>
    </rPh>
    <rPh sb="2" eb="4">
      <t>シンリョウ</t>
    </rPh>
    <phoneticPr fontId="1"/>
  </si>
  <si>
    <t>横浜市瀬谷区二ツ橋町309-1　2F</t>
    <rPh sb="0" eb="3">
      <t>ヨコハマシ</t>
    </rPh>
    <rPh sb="3" eb="6">
      <t>セヤク</t>
    </rPh>
    <rPh sb="6" eb="7">
      <t>フタ</t>
    </rPh>
    <rPh sb="8" eb="9">
      <t>バシ</t>
    </rPh>
    <rPh sb="9" eb="10">
      <t>マチ</t>
    </rPh>
    <phoneticPr fontId="1"/>
  </si>
  <si>
    <t>以前の居室から別の居室へ住み替える場合</t>
    <rPh sb="0" eb="2">
      <t>イゼン</t>
    </rPh>
    <rPh sb="3" eb="5">
      <t>キョシツ</t>
    </rPh>
    <rPh sb="7" eb="8">
      <t>ベツ</t>
    </rPh>
    <rPh sb="9" eb="11">
      <t>キョシツ</t>
    </rPh>
    <rPh sb="12" eb="13">
      <t>ス</t>
    </rPh>
    <rPh sb="14" eb="15">
      <t>カ</t>
    </rPh>
    <rPh sb="17" eb="19">
      <t>バアイ</t>
    </rPh>
    <phoneticPr fontId="1"/>
  </si>
  <si>
    <t>事業者は利用者の健康状態、その他の理由により、一定の観察期間を置くとともに、事業者の指定する医師の意見を聴き、入居者及び身元保証人の同意を得て、その居室を変更する場合がある。</t>
    <rPh sb="0" eb="3">
      <t>ジギョウシャ</t>
    </rPh>
    <rPh sb="4" eb="7">
      <t>リヨウシャ</t>
    </rPh>
    <rPh sb="8" eb="10">
      <t>ケンコウ</t>
    </rPh>
    <rPh sb="10" eb="12">
      <t>ジョウタイ</t>
    </rPh>
    <rPh sb="15" eb="16">
      <t>タ</t>
    </rPh>
    <rPh sb="17" eb="19">
      <t>リユウ</t>
    </rPh>
    <rPh sb="23" eb="25">
      <t>イッテイ</t>
    </rPh>
    <rPh sb="26" eb="28">
      <t>カンサツ</t>
    </rPh>
    <rPh sb="28" eb="30">
      <t>キカン</t>
    </rPh>
    <rPh sb="31" eb="32">
      <t>オ</t>
    </rPh>
    <rPh sb="38" eb="41">
      <t>ジギョウシャ</t>
    </rPh>
    <rPh sb="42" eb="44">
      <t>シテイ</t>
    </rPh>
    <rPh sb="46" eb="48">
      <t>イシ</t>
    </rPh>
    <rPh sb="49" eb="51">
      <t>イケン</t>
    </rPh>
    <rPh sb="52" eb="53">
      <t>キ</t>
    </rPh>
    <rPh sb="55" eb="58">
      <t>ニュウキョシャ</t>
    </rPh>
    <rPh sb="58" eb="59">
      <t>オヨ</t>
    </rPh>
    <rPh sb="60" eb="65">
      <t>ミモトホショウニン</t>
    </rPh>
    <rPh sb="66" eb="68">
      <t>ドウイ</t>
    </rPh>
    <rPh sb="69" eb="70">
      <t>エ</t>
    </rPh>
    <rPh sb="74" eb="76">
      <t>キョシツ</t>
    </rPh>
    <rPh sb="77" eb="79">
      <t>ヘンコウ</t>
    </rPh>
    <rPh sb="81" eb="83">
      <t>バアイ</t>
    </rPh>
    <phoneticPr fontId="1"/>
  </si>
  <si>
    <t>概ね65歳以上で、介護認定（要介護１～５）を受けている方</t>
    <phoneticPr fontId="1"/>
  </si>
  <si>
    <t>・事業者から契約解除した時
・入居者等から解約した時</t>
    <rPh sb="1" eb="4">
      <t>ジギョウシャ</t>
    </rPh>
    <rPh sb="6" eb="8">
      <t>ケイヤク</t>
    </rPh>
    <rPh sb="8" eb="10">
      <t>カイジョ</t>
    </rPh>
    <rPh sb="12" eb="13">
      <t>トキ</t>
    </rPh>
    <rPh sb="15" eb="18">
      <t>ニュウキョシャ</t>
    </rPh>
    <rPh sb="18" eb="19">
      <t>トウ</t>
    </rPh>
    <rPh sb="21" eb="23">
      <t>カイヤク</t>
    </rPh>
    <rPh sb="25" eb="26">
      <t>トキ</t>
    </rPh>
    <phoneticPr fontId="1"/>
  </si>
  <si>
    <t>入居契約書第28条に該当した場合。</t>
    <rPh sb="0" eb="5">
      <t>ニュウキョケイヤクショ</t>
    </rPh>
    <rPh sb="5" eb="6">
      <t>ダイ</t>
    </rPh>
    <rPh sb="8" eb="9">
      <t>ジョウ</t>
    </rPh>
    <rPh sb="10" eb="12">
      <t>ガイトウ</t>
    </rPh>
    <rPh sb="14" eb="16">
      <t>バアイ</t>
    </rPh>
    <phoneticPr fontId="1"/>
  </si>
  <si>
    <t>10,000円（税抜）（朝食・夕食付）／１泊、6泊7日を上限とし、体験入居契約を締結します。昼食は別途400円を頂きます。保険は適用外となります。</t>
    <phoneticPr fontId="1"/>
  </si>
  <si>
    <t>ｂ　２：１以上</t>
  </si>
  <si>
    <t>入居契約書第26条(費用の改定)に基づき、物価や人件費の変動、若しくは介護保険料改定等を勘案。</t>
    <phoneticPr fontId="1"/>
  </si>
  <si>
    <t>運営懇談会にて意見を聞き、説明の上同意を得る事で改定する。</t>
    <phoneticPr fontId="1"/>
  </si>
  <si>
    <t>建物改修費の償却、大規模改修費、居室設備の更新費</t>
    <phoneticPr fontId="1"/>
  </si>
  <si>
    <t>共用施設等の維持・管理費、事務管理部門の費用及び
事務費等</t>
    <phoneticPr fontId="1"/>
  </si>
  <si>
    <t>1,200円/日(税別)
【内訳 朝200円 昼400円 おやつ100円 夕500円】×30日
欠食の場合は7日前までの申告によりキャンセルできるものとする</t>
    <phoneticPr fontId="1"/>
  </si>
  <si>
    <t>入居者が一般居室、共用設備の光熱水費を応分に
負担するものとして徴収。</t>
    <phoneticPr fontId="1"/>
  </si>
  <si>
    <t>介護保険の負担割合に応じた額</t>
    <rPh sb="0" eb="4">
      <t>カイゴホケン</t>
    </rPh>
    <rPh sb="5" eb="9">
      <t>フタンワリアイ</t>
    </rPh>
    <rPh sb="10" eb="11">
      <t>オウ</t>
    </rPh>
    <rPh sb="13" eb="14">
      <t>ガク</t>
    </rPh>
    <phoneticPr fontId="1"/>
  </si>
  <si>
    <t>ライフコートさくらんぼ西寺尾　介護付有料老人ホーム</t>
    <rPh sb="11" eb="12">
      <t>ニシ</t>
    </rPh>
    <rPh sb="12" eb="14">
      <t>テラオ</t>
    </rPh>
    <rPh sb="15" eb="22">
      <t>カイゴツキユウリョウロウジン</t>
    </rPh>
    <phoneticPr fontId="1"/>
  </si>
  <si>
    <t>045</t>
    <phoneticPr fontId="1"/>
  </si>
  <si>
    <t>433</t>
    <phoneticPr fontId="1"/>
  </si>
  <si>
    <t>2051</t>
    <phoneticPr fontId="1"/>
  </si>
  <si>
    <t>神奈川区役所　福祉保健センター　高齢・障害支援課</t>
    <rPh sb="0" eb="4">
      <t>カナガワク</t>
    </rPh>
    <rPh sb="4" eb="6">
      <t>ヤクショ</t>
    </rPh>
    <rPh sb="7" eb="9">
      <t>フクシ</t>
    </rPh>
    <rPh sb="9" eb="11">
      <t>ホケン</t>
    </rPh>
    <rPh sb="16" eb="18">
      <t>コウレイ</t>
    </rPh>
    <rPh sb="19" eb="21">
      <t>ショウガイ</t>
    </rPh>
    <rPh sb="21" eb="23">
      <t>シエン</t>
    </rPh>
    <rPh sb="23" eb="24">
      <t>カ</t>
    </rPh>
    <phoneticPr fontId="1"/>
  </si>
  <si>
    <t>411</t>
    <phoneticPr fontId="1"/>
  </si>
  <si>
    <t>7110</t>
    <phoneticPr fontId="1"/>
  </si>
  <si>
    <t>横浜市健康福祉局　高齢施設課</t>
    <rPh sb="0" eb="3">
      <t>ヨコハマシ</t>
    </rPh>
    <rPh sb="3" eb="5">
      <t>ケンコウ</t>
    </rPh>
    <rPh sb="5" eb="7">
      <t>フクシ</t>
    </rPh>
    <rPh sb="7" eb="8">
      <t>キョク</t>
    </rPh>
    <rPh sb="9" eb="13">
      <t>コウレイシセツ</t>
    </rPh>
    <rPh sb="13" eb="14">
      <t>カ</t>
    </rPh>
    <phoneticPr fontId="1"/>
  </si>
  <si>
    <t>671</t>
    <phoneticPr fontId="1"/>
  </si>
  <si>
    <t>4117</t>
    <phoneticPr fontId="1"/>
  </si>
  <si>
    <t>神奈川県国民健康保険団体連合会</t>
    <rPh sb="0" eb="4">
      <t>カナガワケン</t>
    </rPh>
    <rPh sb="4" eb="6">
      <t>コクミン</t>
    </rPh>
    <rPh sb="6" eb="10">
      <t>ケンコウホケン</t>
    </rPh>
    <rPh sb="10" eb="15">
      <t>ダンタイレンゴウカイ</t>
    </rPh>
    <phoneticPr fontId="1"/>
  </si>
  <si>
    <t>329</t>
    <phoneticPr fontId="1"/>
  </si>
  <si>
    <t>3447</t>
    <phoneticPr fontId="1"/>
  </si>
  <si>
    <t>三井住友海上火災保険株式会社　賠償責任保険</t>
    <phoneticPr fontId="1"/>
  </si>
  <si>
    <t>介護中に事故が発生し、ご入居者の生命、身体、財産に損害が生じ賠償責任を負う場合は損害保険等の手配を行い、誠実に対応いたします。</t>
    <rPh sb="0" eb="3">
      <t>カイゴチュウ</t>
    </rPh>
    <rPh sb="4" eb="6">
      <t>ジコ</t>
    </rPh>
    <rPh sb="7" eb="9">
      <t>ハッセイ</t>
    </rPh>
    <rPh sb="12" eb="15">
      <t>ニュウキョシャ</t>
    </rPh>
    <rPh sb="16" eb="18">
      <t>セイメイ</t>
    </rPh>
    <rPh sb="19" eb="21">
      <t>シンタイ</t>
    </rPh>
    <rPh sb="22" eb="24">
      <t>ザイサン</t>
    </rPh>
    <rPh sb="25" eb="27">
      <t>ソンガイ</t>
    </rPh>
    <rPh sb="28" eb="29">
      <t>ショウ</t>
    </rPh>
    <rPh sb="30" eb="34">
      <t>バイショウセキニン</t>
    </rPh>
    <rPh sb="35" eb="36">
      <t>オ</t>
    </rPh>
    <rPh sb="37" eb="39">
      <t>バアイ</t>
    </rPh>
    <rPh sb="40" eb="44">
      <t>ソンガイホケン</t>
    </rPh>
    <rPh sb="44" eb="45">
      <t>トウ</t>
    </rPh>
    <rPh sb="46" eb="48">
      <t>テハイ</t>
    </rPh>
    <rPh sb="49" eb="50">
      <t>オコナ</t>
    </rPh>
    <rPh sb="52" eb="54">
      <t>セイジツ</t>
    </rPh>
    <rPh sb="55" eb="57">
      <t>タイオウ</t>
    </rPh>
    <phoneticPr fontId="1"/>
  </si>
  <si>
    <t>終日</t>
    <rPh sb="0" eb="2">
      <t>シュウジツ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</si>
</sst>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36" zoomScale="70" zoomScaleNormal="100" zoomScaleSheetLayoutView="70" workbookViewId="0">
      <selection activeCell="L547" sqref="L547:P54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9</v>
      </c>
      <c r="J4" s="471"/>
      <c r="K4" s="33" t="s">
        <v>2447</v>
      </c>
      <c r="L4" s="471">
        <v>30</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2579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t="s">
        <v>2530</v>
      </c>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2531</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2532</v>
      </c>
      <c r="K12" s="429"/>
      <c r="L12" s="429"/>
      <c r="M12" s="429"/>
      <c r="N12" s="429"/>
      <c r="O12" s="430"/>
      <c r="P12" s="431"/>
    </row>
    <row r="13" spans="1:20" ht="39" customHeight="1">
      <c r="B13" s="186" t="s">
        <v>5</v>
      </c>
      <c r="C13" s="130"/>
      <c r="D13" s="130"/>
      <c r="E13" s="130"/>
      <c r="F13" s="96" t="s">
        <v>12</v>
      </c>
      <c r="G13" s="97"/>
      <c r="H13" s="479" t="s">
        <v>2533</v>
      </c>
      <c r="I13" s="480"/>
      <c r="J13" s="480"/>
      <c r="K13" s="480"/>
      <c r="L13" s="480"/>
      <c r="M13" s="480"/>
      <c r="N13" s="480"/>
      <c r="O13" s="480"/>
      <c r="P13" s="481"/>
      <c r="S13" s="15" t="str">
        <f>IF(H13="","未記入","")</f>
        <v/>
      </c>
    </row>
    <row r="14" spans="1:20" ht="39" customHeight="1">
      <c r="B14" s="186"/>
      <c r="C14" s="130"/>
      <c r="D14" s="130"/>
      <c r="E14" s="130"/>
      <c r="F14" s="148" t="s">
        <v>2534</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2535</v>
      </c>
      <c r="K16" s="132"/>
      <c r="L16" s="132"/>
      <c r="M16" s="132"/>
      <c r="N16" s="132"/>
      <c r="O16" s="132"/>
      <c r="P16" s="133"/>
    </row>
    <row r="17" spans="1:20" ht="20.100000000000001" customHeight="1">
      <c r="B17" s="339" t="s">
        <v>6</v>
      </c>
      <c r="C17" s="97"/>
      <c r="D17" s="97"/>
      <c r="E17" s="267"/>
      <c r="F17" s="34" t="s">
        <v>13</v>
      </c>
      <c r="G17" s="31">
        <v>810</v>
      </c>
      <c r="H17" s="35" t="s">
        <v>468</v>
      </c>
      <c r="I17" s="32">
        <v>5</v>
      </c>
      <c r="J17" s="312"/>
      <c r="K17" s="313"/>
      <c r="L17" s="313"/>
      <c r="M17" s="313"/>
      <c r="N17" s="313"/>
      <c r="O17" s="313"/>
      <c r="P17" s="314"/>
      <c r="S17" s="15" t="str">
        <f>IF(OR(G17="",I17=""),"未記入","")</f>
        <v/>
      </c>
    </row>
    <row r="18" spans="1:20" ht="57.75" customHeight="1">
      <c r="B18" s="301"/>
      <c r="C18" s="323"/>
      <c r="D18" s="323"/>
      <c r="E18" s="302"/>
      <c r="F18" s="131" t="s">
        <v>2536</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2537</v>
      </c>
      <c r="K19" s="35" t="s">
        <v>468</v>
      </c>
      <c r="L19" s="63" t="s">
        <v>2538</v>
      </c>
      <c r="M19" s="35" t="s">
        <v>468</v>
      </c>
      <c r="N19" s="63" t="s">
        <v>2539</v>
      </c>
      <c r="O19" s="313"/>
      <c r="P19" s="314"/>
      <c r="Q19" s="12"/>
    </row>
    <row r="20" spans="1:20" ht="20.100000000000001" customHeight="1">
      <c r="B20" s="364"/>
      <c r="C20" s="365"/>
      <c r="D20" s="365"/>
      <c r="E20" s="366"/>
      <c r="F20" s="130" t="s">
        <v>15</v>
      </c>
      <c r="G20" s="130"/>
      <c r="H20" s="130"/>
      <c r="I20" s="130"/>
      <c r="J20" s="64" t="s">
        <v>2537</v>
      </c>
      <c r="K20" s="35" t="s">
        <v>468</v>
      </c>
      <c r="L20" s="63" t="s">
        <v>2540</v>
      </c>
      <c r="M20" s="35" t="s">
        <v>468</v>
      </c>
      <c r="N20" s="63" t="s">
        <v>2541</v>
      </c>
      <c r="O20" s="313"/>
      <c r="P20" s="314"/>
      <c r="Q20" s="12"/>
    </row>
    <row r="21" spans="1:20" ht="20.100000000000001" customHeight="1">
      <c r="B21" s="364"/>
      <c r="C21" s="365"/>
      <c r="D21" s="365"/>
      <c r="E21" s="366"/>
      <c r="F21" s="194" t="s">
        <v>410</v>
      </c>
      <c r="G21" s="195"/>
      <c r="H21" s="195"/>
      <c r="I21" s="196"/>
      <c r="J21" s="109"/>
      <c r="K21" s="117"/>
      <c r="L21" s="117"/>
      <c r="M21" s="35" t="s">
        <v>464</v>
      </c>
      <c r="N21" s="117"/>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2543</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2544</v>
      </c>
      <c r="K24" s="108"/>
      <c r="L24" s="108"/>
      <c r="M24" s="108"/>
      <c r="N24" s="108"/>
      <c r="O24" s="109"/>
      <c r="P24" s="110"/>
    </row>
    <row r="25" spans="1:20" ht="20.100000000000001" customHeight="1">
      <c r="B25" s="301"/>
      <c r="C25" s="323"/>
      <c r="D25" s="323"/>
      <c r="E25" s="302"/>
      <c r="F25" s="260" t="s">
        <v>18</v>
      </c>
      <c r="G25" s="260"/>
      <c r="H25" s="130"/>
      <c r="I25" s="130"/>
      <c r="J25" s="108" t="s">
        <v>2545</v>
      </c>
      <c r="K25" s="108"/>
      <c r="L25" s="108"/>
      <c r="M25" s="108"/>
      <c r="N25" s="108"/>
      <c r="O25" s="109"/>
      <c r="P25" s="110"/>
    </row>
    <row r="26" spans="1:20" ht="20.100000000000001" customHeight="1">
      <c r="B26" s="186" t="s">
        <v>9</v>
      </c>
      <c r="C26" s="130"/>
      <c r="D26" s="130"/>
      <c r="E26" s="130"/>
      <c r="F26" s="444">
        <v>1998</v>
      </c>
      <c r="G26" s="445"/>
      <c r="H26" s="35" t="s">
        <v>465</v>
      </c>
      <c r="I26" s="445">
        <v>8</v>
      </c>
      <c r="J26" s="445"/>
      <c r="K26" s="35" t="s">
        <v>466</v>
      </c>
      <c r="L26" s="445">
        <v>25</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2546</v>
      </c>
      <c r="I31" s="463"/>
      <c r="J31" s="463"/>
      <c r="K31" s="463"/>
      <c r="L31" s="463"/>
      <c r="M31" s="463"/>
      <c r="N31" s="463"/>
      <c r="O31" s="463"/>
      <c r="P31" s="464"/>
      <c r="S31" s="15" t="str">
        <f>IF(H31="","未記入","")</f>
        <v/>
      </c>
    </row>
    <row r="32" spans="1:20" ht="39" customHeight="1">
      <c r="B32" s="301"/>
      <c r="C32" s="323"/>
      <c r="D32" s="323"/>
      <c r="E32" s="302"/>
      <c r="F32" s="148" t="s">
        <v>2547</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221</v>
      </c>
      <c r="H33" s="35" t="s">
        <v>468</v>
      </c>
      <c r="I33" s="32">
        <v>1</v>
      </c>
      <c r="J33" s="453"/>
      <c r="K33" s="453"/>
      <c r="L33" s="453"/>
      <c r="M33" s="453"/>
      <c r="N33" s="453"/>
      <c r="O33" s="453"/>
      <c r="P33" s="454"/>
      <c r="S33" s="15" t="str">
        <f>IF(OR(G33="",I33=""),"未記入","")</f>
        <v/>
      </c>
    </row>
    <row r="34" spans="2:20" ht="58.5" customHeight="1">
      <c r="B34" s="301"/>
      <c r="C34" s="323"/>
      <c r="D34" s="323"/>
      <c r="E34" s="302"/>
      <c r="F34" s="131" t="s">
        <v>2548</v>
      </c>
      <c r="G34" s="131"/>
      <c r="H34" s="131"/>
      <c r="I34" s="131"/>
      <c r="J34" s="131"/>
      <c r="K34" s="131"/>
      <c r="L34" s="131"/>
      <c r="M34" s="131"/>
      <c r="N34" s="131"/>
      <c r="O34" s="121"/>
      <c r="P34" s="426"/>
      <c r="S34" s="15" t="str">
        <f>IF(F34="","未記入","")</f>
        <v/>
      </c>
    </row>
    <row r="35" spans="2:20" ht="58.5" customHeight="1">
      <c r="B35" s="142" t="s">
        <v>550</v>
      </c>
      <c r="C35" s="143"/>
      <c r="D35" s="143"/>
      <c r="E35" s="144"/>
      <c r="F35" s="131" t="s">
        <v>2547</v>
      </c>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2549</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2550</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2551</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2552</v>
      </c>
      <c r="K43" s="35" t="s">
        <v>468</v>
      </c>
      <c r="L43" s="11" t="s">
        <v>2553</v>
      </c>
      <c r="M43" s="35" t="s">
        <v>468</v>
      </c>
      <c r="N43" s="11" t="s">
        <v>2554</v>
      </c>
      <c r="O43" s="313"/>
      <c r="P43" s="314"/>
      <c r="S43" s="15" t="str">
        <f>IF(OR(J43="",L43="",N43=""),"未記入","")</f>
        <v/>
      </c>
    </row>
    <row r="44" spans="2:20" ht="20.100000000000001" customHeight="1">
      <c r="B44" s="186"/>
      <c r="C44" s="130"/>
      <c r="D44" s="130"/>
      <c r="E44" s="130"/>
      <c r="F44" s="130" t="s">
        <v>15</v>
      </c>
      <c r="G44" s="130"/>
      <c r="H44" s="130"/>
      <c r="I44" s="130"/>
      <c r="J44" s="64" t="s">
        <v>2552</v>
      </c>
      <c r="K44" s="35" t="s">
        <v>468</v>
      </c>
      <c r="L44" s="63" t="s">
        <v>2553</v>
      </c>
      <c r="M44" s="35" t="s">
        <v>468</v>
      </c>
      <c r="N44" s="63" t="s">
        <v>2555</v>
      </c>
      <c r="O44" s="313"/>
      <c r="P44" s="314"/>
    </row>
    <row r="45" spans="2:20" ht="20.100000000000001" customHeight="1">
      <c r="B45" s="186"/>
      <c r="C45" s="130"/>
      <c r="D45" s="130"/>
      <c r="E45" s="130"/>
      <c r="F45" s="194" t="s">
        <v>410</v>
      </c>
      <c r="G45" s="195"/>
      <c r="H45" s="195"/>
      <c r="I45" s="196"/>
      <c r="J45" s="109" t="s">
        <v>2556</v>
      </c>
      <c r="K45" s="117"/>
      <c r="L45" s="117"/>
      <c r="M45" s="35" t="s">
        <v>464</v>
      </c>
      <c r="N45" s="117" t="s">
        <v>2557</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2558</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2528</v>
      </c>
      <c r="K48" s="108"/>
      <c r="L48" s="108"/>
      <c r="M48" s="108"/>
      <c r="N48" s="108"/>
      <c r="O48" s="109"/>
      <c r="P48" s="110"/>
    </row>
    <row r="49" spans="1:20" ht="20.100000000000001" customHeight="1">
      <c r="B49" s="186"/>
      <c r="C49" s="130"/>
      <c r="D49" s="130"/>
      <c r="E49" s="130"/>
      <c r="F49" s="130" t="s">
        <v>18</v>
      </c>
      <c r="G49" s="130"/>
      <c r="H49" s="130"/>
      <c r="I49" s="130"/>
      <c r="J49" s="108" t="s">
        <v>2529</v>
      </c>
      <c r="K49" s="108"/>
      <c r="L49" s="108"/>
      <c r="M49" s="108"/>
      <c r="N49" s="108"/>
      <c r="O49" s="109"/>
      <c r="P49" s="110"/>
    </row>
    <row r="50" spans="1:20" ht="20.100000000000001" customHeight="1">
      <c r="B50" s="151" t="s">
        <v>28</v>
      </c>
      <c r="C50" s="100"/>
      <c r="D50" s="100"/>
      <c r="E50" s="100"/>
      <c r="F50" s="100"/>
      <c r="G50" s="100"/>
      <c r="H50" s="100"/>
      <c r="I50" s="100"/>
      <c r="J50" s="444">
        <v>2014</v>
      </c>
      <c r="K50" s="445"/>
      <c r="L50" s="35" t="s">
        <v>465</v>
      </c>
      <c r="M50" s="61">
        <v>2</v>
      </c>
      <c r="N50" s="35" t="s">
        <v>466</v>
      </c>
      <c r="O50" s="61">
        <v>21</v>
      </c>
      <c r="P50" s="37" t="s">
        <v>467</v>
      </c>
      <c r="S50" s="15" t="str">
        <f>IF(OR(J50="",M50="",O50=""),"未記入","")</f>
        <v/>
      </c>
    </row>
    <row r="51" spans="1:20" ht="20.100000000000001" customHeight="1" thickBot="1">
      <c r="B51" s="152" t="s">
        <v>29</v>
      </c>
      <c r="C51" s="448"/>
      <c r="D51" s="448"/>
      <c r="E51" s="448"/>
      <c r="F51" s="448"/>
      <c r="G51" s="448"/>
      <c r="H51" s="448"/>
      <c r="I51" s="448"/>
      <c r="J51" s="446">
        <v>2015</v>
      </c>
      <c r="K51" s="447"/>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2559</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2560</v>
      </c>
      <c r="K55" s="132"/>
      <c r="L55" s="132"/>
      <c r="M55" s="132"/>
      <c r="N55" s="132"/>
      <c r="O55" s="132"/>
      <c r="P55" s="133"/>
    </row>
    <row r="56" spans="1:20" ht="20.100000000000001" customHeight="1">
      <c r="B56" s="87"/>
      <c r="C56" s="88"/>
      <c r="D56" s="89"/>
      <c r="E56" s="130" t="s">
        <v>33</v>
      </c>
      <c r="F56" s="130"/>
      <c r="G56" s="130"/>
      <c r="H56" s="130"/>
      <c r="I56" s="130"/>
      <c r="J56" s="109" t="s">
        <v>2561</v>
      </c>
      <c r="K56" s="117"/>
      <c r="L56" s="117"/>
      <c r="M56" s="117"/>
      <c r="N56" s="117"/>
      <c r="O56" s="117"/>
      <c r="P56" s="118"/>
    </row>
    <row r="57" spans="1:20" ht="20.100000000000001" customHeight="1">
      <c r="B57" s="87"/>
      <c r="C57" s="88"/>
      <c r="D57" s="89"/>
      <c r="E57" s="130" t="s">
        <v>34</v>
      </c>
      <c r="F57" s="130"/>
      <c r="G57" s="130"/>
      <c r="H57" s="130"/>
      <c r="I57" s="130"/>
      <c r="J57" s="444">
        <v>2015</v>
      </c>
      <c r="K57" s="445"/>
      <c r="L57" s="35" t="s">
        <v>465</v>
      </c>
      <c r="M57" s="61">
        <v>4</v>
      </c>
      <c r="N57" s="35" t="s">
        <v>466</v>
      </c>
      <c r="O57" s="61">
        <v>1</v>
      </c>
      <c r="P57" s="37" t="s">
        <v>467</v>
      </c>
    </row>
    <row r="58" spans="1:20" ht="20.100000000000001" customHeight="1" thickBot="1">
      <c r="B58" s="114"/>
      <c r="C58" s="115"/>
      <c r="D58" s="116"/>
      <c r="E58" s="257" t="s">
        <v>35</v>
      </c>
      <c r="F58" s="257"/>
      <c r="G58" s="257"/>
      <c r="H58" s="257"/>
      <c r="I58" s="257"/>
      <c r="J58" s="446">
        <v>2021</v>
      </c>
      <c r="K58" s="447"/>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621.86</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t="s">
        <v>2383</v>
      </c>
      <c r="L64" s="117"/>
      <c r="M64" s="117"/>
      <c r="N64" s="117"/>
      <c r="O64" s="117"/>
      <c r="P64" s="118"/>
    </row>
    <row r="65" spans="2:16" ht="20.100000000000001" customHeight="1">
      <c r="B65" s="186"/>
      <c r="C65" s="130"/>
      <c r="D65" s="436"/>
      <c r="E65" s="365"/>
      <c r="F65" s="366"/>
      <c r="G65" s="119"/>
      <c r="H65" s="102" t="s">
        <v>419</v>
      </c>
      <c r="I65" s="102"/>
      <c r="J65" s="103"/>
      <c r="K65" s="109" t="s">
        <v>2562</v>
      </c>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v>2015</v>
      </c>
      <c r="L68" s="39" t="s">
        <v>465</v>
      </c>
      <c r="M68" s="61">
        <v>4</v>
      </c>
      <c r="N68" s="39" t="s">
        <v>466</v>
      </c>
      <c r="O68" s="61">
        <v>1</v>
      </c>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v>2040</v>
      </c>
      <c r="L70" s="39" t="s">
        <v>465</v>
      </c>
      <c r="M70" s="61">
        <v>3</v>
      </c>
      <c r="N70" s="39" t="s">
        <v>466</v>
      </c>
      <c r="O70" s="61">
        <v>31</v>
      </c>
      <c r="P70" s="40" t="s">
        <v>467</v>
      </c>
    </row>
    <row r="71" spans="2:16" ht="20.100000000000001" customHeight="1">
      <c r="B71" s="186"/>
      <c r="C71" s="130"/>
      <c r="D71" s="322"/>
      <c r="E71" s="323"/>
      <c r="F71" s="302"/>
      <c r="G71" s="99"/>
      <c r="H71" s="102" t="s">
        <v>421</v>
      </c>
      <c r="I71" s="102"/>
      <c r="J71" s="103"/>
      <c r="K71" s="109" t="s">
        <v>2562</v>
      </c>
      <c r="L71" s="117"/>
      <c r="M71" s="117"/>
      <c r="N71" s="117"/>
      <c r="O71" s="117"/>
      <c r="P71" s="118"/>
    </row>
    <row r="72" spans="2:16" ht="20.100000000000001" customHeight="1">
      <c r="B72" s="205" t="s">
        <v>2355</v>
      </c>
      <c r="C72" s="206"/>
      <c r="D72" s="96" t="s">
        <v>40</v>
      </c>
      <c r="E72" s="97"/>
      <c r="F72" s="267"/>
      <c r="G72" s="312" t="s">
        <v>41</v>
      </c>
      <c r="H72" s="313"/>
      <c r="I72" s="313"/>
      <c r="J72" s="386"/>
      <c r="K72" s="109">
        <v>931.73</v>
      </c>
      <c r="L72" s="117"/>
      <c r="M72" s="117"/>
      <c r="N72" s="102" t="s">
        <v>471</v>
      </c>
      <c r="O72" s="102"/>
      <c r="P72" s="263"/>
    </row>
    <row r="73" spans="2:16" ht="20.100000000000001" customHeight="1">
      <c r="B73" s="207"/>
      <c r="C73" s="208"/>
      <c r="D73" s="322"/>
      <c r="E73" s="323"/>
      <c r="F73" s="302"/>
      <c r="G73" s="100" t="s">
        <v>42</v>
      </c>
      <c r="H73" s="100"/>
      <c r="I73" s="100"/>
      <c r="J73" s="100"/>
      <c r="K73" s="109">
        <v>931.73</v>
      </c>
      <c r="L73" s="117"/>
      <c r="M73" s="117"/>
      <c r="N73" s="102" t="s">
        <v>471</v>
      </c>
      <c r="O73" s="102"/>
      <c r="P73" s="263"/>
    </row>
    <row r="74" spans="2:16" ht="20.100000000000001" customHeight="1">
      <c r="B74" s="207"/>
      <c r="C74" s="208"/>
      <c r="D74" s="130" t="s">
        <v>43</v>
      </c>
      <c r="E74" s="130"/>
      <c r="F74" s="130"/>
      <c r="G74" s="108" t="s">
        <v>2563</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2562</v>
      </c>
      <c r="L83" s="117"/>
      <c r="M83" s="117"/>
      <c r="N83" s="117"/>
      <c r="O83" s="117"/>
      <c r="P83" s="118"/>
    </row>
    <row r="84" spans="2:19" ht="20.100000000000001" customHeight="1">
      <c r="B84" s="207"/>
      <c r="C84" s="208"/>
      <c r="D84" s="130"/>
      <c r="E84" s="130"/>
      <c r="F84" s="130"/>
      <c r="G84" s="119"/>
      <c r="H84" s="96" t="s">
        <v>420</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2015</v>
      </c>
      <c r="L86" s="39" t="s">
        <v>465</v>
      </c>
      <c r="M86" s="61">
        <v>3</v>
      </c>
      <c r="N86" s="39" t="s">
        <v>466</v>
      </c>
      <c r="O86" s="61">
        <v>1</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2024</v>
      </c>
      <c r="L88" s="39" t="s">
        <v>465</v>
      </c>
      <c r="M88" s="61">
        <v>2</v>
      </c>
      <c r="N88" s="39" t="s">
        <v>466</v>
      </c>
      <c r="O88" s="61">
        <v>28</v>
      </c>
      <c r="P88" s="40" t="s">
        <v>467</v>
      </c>
    </row>
    <row r="89" spans="2:19" ht="20.100000000000001" customHeight="1">
      <c r="B89" s="209"/>
      <c r="C89" s="210"/>
      <c r="D89" s="130"/>
      <c r="E89" s="130"/>
      <c r="F89" s="130"/>
      <c r="G89" s="99"/>
      <c r="H89" s="102" t="s">
        <v>421</v>
      </c>
      <c r="I89" s="102"/>
      <c r="J89" s="103"/>
      <c r="K89" s="109"/>
      <c r="L89" s="117"/>
      <c r="M89" s="117"/>
      <c r="N89" s="117"/>
      <c r="O89" s="117"/>
      <c r="P89" s="118"/>
    </row>
    <row r="90" spans="2:19" ht="20.100000000000001" customHeight="1">
      <c r="B90" s="186" t="s">
        <v>45</v>
      </c>
      <c r="C90" s="130"/>
      <c r="D90" s="134" t="s">
        <v>46</v>
      </c>
      <c r="E90" s="97"/>
      <c r="F90" s="267"/>
      <c r="G90" s="108" t="s">
        <v>2564</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15</v>
      </c>
      <c r="K95" s="50" t="s">
        <v>471</v>
      </c>
      <c r="L95" s="109">
        <v>35</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3</v>
      </c>
      <c r="H105" s="103" t="s">
        <v>473</v>
      </c>
      <c r="I105" s="399" t="s">
        <v>66</v>
      </c>
      <c r="J105" s="399"/>
      <c r="K105" s="399"/>
      <c r="L105" s="399"/>
      <c r="M105" s="399"/>
      <c r="N105" s="109">
        <v>3</v>
      </c>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c r="O108" s="117"/>
      <c r="P108" s="37" t="s">
        <v>473</v>
      </c>
    </row>
    <row r="109" spans="2:19" ht="20.100000000000001" customHeight="1">
      <c r="B109" s="432"/>
      <c r="C109" s="433"/>
      <c r="D109" s="134" t="s">
        <v>65</v>
      </c>
      <c r="E109" s="112"/>
      <c r="F109" s="113"/>
      <c r="G109" s="160">
        <v>3</v>
      </c>
      <c r="H109" s="412" t="s">
        <v>473</v>
      </c>
      <c r="I109" s="130" t="s">
        <v>81</v>
      </c>
      <c r="J109" s="130"/>
      <c r="K109" s="130"/>
      <c r="L109" s="130"/>
      <c r="M109" s="130"/>
      <c r="N109" s="109"/>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1</v>
      </c>
      <c r="O111" s="117"/>
      <c r="P111" s="37" t="s">
        <v>473</v>
      </c>
    </row>
    <row r="112" spans="2:19" ht="39" customHeight="1">
      <c r="B112" s="432"/>
      <c r="C112" s="433"/>
      <c r="D112" s="136"/>
      <c r="E112" s="91"/>
      <c r="F112" s="92"/>
      <c r="G112" s="166"/>
      <c r="H112" s="394"/>
      <c r="I112" s="101" t="s">
        <v>71</v>
      </c>
      <c r="J112" s="102"/>
      <c r="K112" s="268" t="s">
        <v>2580</v>
      </c>
      <c r="L112" s="122"/>
      <c r="M112" s="427"/>
      <c r="N112" s="109">
        <v>1</v>
      </c>
      <c r="O112" s="117"/>
      <c r="P112" s="37" t="s">
        <v>473</v>
      </c>
    </row>
    <row r="113" spans="2:16" ht="20.100000000000001" customHeight="1">
      <c r="B113" s="432"/>
      <c r="C113" s="433"/>
      <c r="D113" s="101" t="s">
        <v>78</v>
      </c>
      <c r="E113" s="102"/>
      <c r="F113" s="103"/>
      <c r="G113" s="108" t="s">
        <v>2565</v>
      </c>
      <c r="H113" s="108"/>
      <c r="I113" s="108"/>
      <c r="J113" s="108"/>
      <c r="K113" s="108"/>
      <c r="L113" s="108"/>
      <c r="M113" s="108"/>
      <c r="N113" s="108"/>
      <c r="O113" s="109"/>
      <c r="P113" s="110"/>
    </row>
    <row r="114" spans="2:16" ht="20.100000000000001" customHeight="1">
      <c r="B114" s="432"/>
      <c r="C114" s="433"/>
      <c r="D114" s="134" t="s">
        <v>79</v>
      </c>
      <c r="E114" s="112"/>
      <c r="F114" s="113"/>
      <c r="G114" s="160" t="s">
        <v>2562</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2566</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2565</v>
      </c>
      <c r="H117" s="108"/>
      <c r="I117" s="108"/>
      <c r="J117" s="108"/>
      <c r="K117" s="108"/>
      <c r="L117" s="108"/>
      <c r="M117" s="108"/>
      <c r="N117" s="108"/>
      <c r="O117" s="109"/>
      <c r="P117" s="110"/>
    </row>
    <row r="118" spans="2:16" ht="20.100000000000001" customHeight="1">
      <c r="B118" s="87"/>
      <c r="C118" s="89"/>
      <c r="D118" s="153" t="s">
        <v>73</v>
      </c>
      <c r="E118" s="143"/>
      <c r="F118" s="144"/>
      <c r="G118" s="108" t="s">
        <v>2565</v>
      </c>
      <c r="H118" s="108"/>
      <c r="I118" s="108"/>
      <c r="J118" s="108"/>
      <c r="K118" s="108"/>
      <c r="L118" s="108"/>
      <c r="M118" s="108"/>
      <c r="N118" s="108"/>
      <c r="O118" s="109"/>
      <c r="P118" s="110"/>
    </row>
    <row r="119" spans="2:16" ht="20.100000000000001" customHeight="1">
      <c r="B119" s="87"/>
      <c r="C119" s="89"/>
      <c r="D119" s="137" t="s">
        <v>74</v>
      </c>
      <c r="E119" s="340"/>
      <c r="F119" s="138"/>
      <c r="G119" s="108" t="s">
        <v>2565</v>
      </c>
      <c r="H119" s="108"/>
      <c r="I119" s="108"/>
      <c r="J119" s="108"/>
      <c r="K119" s="108"/>
      <c r="L119" s="108"/>
      <c r="M119" s="108"/>
      <c r="N119" s="108"/>
      <c r="O119" s="109"/>
      <c r="P119" s="110"/>
    </row>
    <row r="120" spans="2:16" ht="20.100000000000001" customHeight="1">
      <c r="B120" s="87"/>
      <c r="C120" s="89"/>
      <c r="D120" s="101" t="s">
        <v>75</v>
      </c>
      <c r="E120" s="102"/>
      <c r="F120" s="103"/>
      <c r="G120" s="108" t="s">
        <v>2565</v>
      </c>
      <c r="H120" s="108"/>
      <c r="I120" s="108"/>
      <c r="J120" s="108"/>
      <c r="K120" s="108"/>
      <c r="L120" s="108"/>
      <c r="M120" s="108"/>
      <c r="N120" s="108"/>
      <c r="O120" s="109"/>
      <c r="P120" s="110"/>
    </row>
    <row r="121" spans="2:16" ht="20.100000000000001" customHeight="1">
      <c r="B121" s="87"/>
      <c r="C121" s="89"/>
      <c r="D121" s="101" t="s">
        <v>76</v>
      </c>
      <c r="E121" s="102"/>
      <c r="F121" s="103"/>
      <c r="G121" s="108" t="s">
        <v>2565</v>
      </c>
      <c r="H121" s="108"/>
      <c r="I121" s="108"/>
      <c r="J121" s="108"/>
      <c r="K121" s="108"/>
      <c r="L121" s="108"/>
      <c r="M121" s="108"/>
      <c r="N121" s="108"/>
      <c r="O121" s="109"/>
      <c r="P121" s="110"/>
    </row>
    <row r="122" spans="2:16" ht="20.100000000000001" customHeight="1">
      <c r="B122" s="90"/>
      <c r="C122" s="92"/>
      <c r="D122" s="101" t="s">
        <v>77</v>
      </c>
      <c r="E122" s="102"/>
      <c r="F122" s="103"/>
      <c r="G122" s="108" t="s">
        <v>2565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2567</v>
      </c>
      <c r="H123" s="108"/>
      <c r="I123" s="108"/>
      <c r="J123" s="108"/>
      <c r="K123" s="108"/>
      <c r="L123" s="108"/>
      <c r="M123" s="108"/>
      <c r="N123" s="108"/>
      <c r="O123" s="109"/>
      <c r="P123" s="110"/>
    </row>
    <row r="124" spans="2:16" ht="20.100000000000001" customHeight="1">
      <c r="B124" s="87"/>
      <c r="C124" s="89"/>
      <c r="D124" s="153" t="s">
        <v>430</v>
      </c>
      <c r="E124" s="143"/>
      <c r="F124" s="144"/>
      <c r="G124" s="108" t="s">
        <v>2568</v>
      </c>
      <c r="H124" s="108"/>
      <c r="I124" s="108"/>
      <c r="J124" s="108"/>
      <c r="K124" s="108"/>
      <c r="L124" s="108"/>
      <c r="M124" s="108"/>
      <c r="N124" s="108"/>
      <c r="O124" s="109"/>
      <c r="P124" s="110"/>
    </row>
    <row r="125" spans="2:16" ht="20.100000000000001" customHeight="1">
      <c r="B125" s="87"/>
      <c r="C125" s="89"/>
      <c r="D125" s="137" t="s">
        <v>431</v>
      </c>
      <c r="E125" s="340"/>
      <c r="F125" s="138"/>
      <c r="G125" s="108" t="s">
        <v>2569</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2581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2582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2570</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2571</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2570</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2570</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2570</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2570</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2562</v>
      </c>
      <c r="L144" s="405"/>
      <c r="M144" s="405"/>
      <c r="N144" s="405"/>
      <c r="O144" s="93"/>
      <c r="P144" s="406"/>
    </row>
    <row r="145" spans="1:20" ht="20.100000000000001" customHeight="1">
      <c r="B145" s="214"/>
      <c r="C145" s="215"/>
      <c r="D145" s="215"/>
      <c r="E145" s="216"/>
      <c r="F145" s="137" t="s">
        <v>2452</v>
      </c>
      <c r="G145" s="340"/>
      <c r="H145" s="340"/>
      <c r="I145" s="340"/>
      <c r="J145" s="138"/>
      <c r="K145" s="108" t="s">
        <v>2562</v>
      </c>
      <c r="L145" s="108"/>
      <c r="M145" s="108"/>
      <c r="N145" s="108"/>
      <c r="O145" s="109"/>
      <c r="P145" s="110"/>
    </row>
    <row r="146" spans="1:20" ht="20.100000000000001" customHeight="1">
      <c r="B146" s="214"/>
      <c r="C146" s="215"/>
      <c r="D146" s="215"/>
      <c r="E146" s="216"/>
      <c r="F146" s="137" t="s">
        <v>2455</v>
      </c>
      <c r="G146" s="340"/>
      <c r="H146" s="340"/>
      <c r="I146" s="340"/>
      <c r="J146" s="138"/>
      <c r="K146" s="108" t="s">
        <v>2562</v>
      </c>
      <c r="L146" s="108"/>
      <c r="M146" s="108"/>
      <c r="N146" s="108"/>
      <c r="O146" s="109"/>
      <c r="P146" s="110"/>
    </row>
    <row r="147" spans="1:20" ht="20.100000000000001" customHeight="1">
      <c r="B147" s="214"/>
      <c r="C147" s="215"/>
      <c r="D147" s="215"/>
      <c r="E147" s="216"/>
      <c r="F147" s="137" t="s">
        <v>2454</v>
      </c>
      <c r="G147" s="340"/>
      <c r="H147" s="340"/>
      <c r="I147" s="340"/>
      <c r="J147" s="138"/>
      <c r="K147" s="108" t="s">
        <v>2562</v>
      </c>
      <c r="L147" s="108"/>
      <c r="M147" s="108"/>
      <c r="N147" s="108"/>
      <c r="O147" s="109"/>
      <c r="P147" s="110"/>
    </row>
    <row r="148" spans="1:20" ht="20.100000000000001" customHeight="1">
      <c r="B148" s="214"/>
      <c r="C148" s="215"/>
      <c r="D148" s="215"/>
      <c r="E148" s="216"/>
      <c r="F148" s="101" t="s">
        <v>2457</v>
      </c>
      <c r="G148" s="102"/>
      <c r="H148" s="102"/>
      <c r="I148" s="102"/>
      <c r="J148" s="103"/>
      <c r="K148" s="108" t="s">
        <v>2562</v>
      </c>
      <c r="L148" s="108"/>
      <c r="M148" s="108"/>
      <c r="N148" s="108"/>
      <c r="O148" s="109"/>
      <c r="P148" s="110"/>
    </row>
    <row r="149" spans="1:20" ht="20.100000000000001" customHeight="1">
      <c r="B149" s="214"/>
      <c r="C149" s="215"/>
      <c r="D149" s="215"/>
      <c r="E149" s="216"/>
      <c r="F149" s="101" t="s">
        <v>2456</v>
      </c>
      <c r="G149" s="102"/>
      <c r="H149" s="102"/>
      <c r="I149" s="102"/>
      <c r="J149" s="103"/>
      <c r="K149" s="108" t="s">
        <v>2562</v>
      </c>
      <c r="L149" s="108"/>
      <c r="M149" s="108"/>
      <c r="N149" s="108"/>
      <c r="O149" s="109"/>
      <c r="P149" s="110"/>
    </row>
    <row r="150" spans="1:20" ht="20.100000000000001" customHeight="1">
      <c r="B150" s="214"/>
      <c r="C150" s="215"/>
      <c r="D150" s="215"/>
      <c r="E150" s="216"/>
      <c r="F150" s="101" t="s">
        <v>2458</v>
      </c>
      <c r="G150" s="102"/>
      <c r="H150" s="102"/>
      <c r="I150" s="102"/>
      <c r="J150" s="103"/>
      <c r="K150" s="108" t="s">
        <v>2562</v>
      </c>
      <c r="L150" s="108"/>
      <c r="M150" s="108"/>
      <c r="N150" s="108"/>
      <c r="O150" s="109"/>
      <c r="P150" s="110"/>
    </row>
    <row r="151" spans="1:20" ht="20.100000000000001" customHeight="1">
      <c r="B151" s="214"/>
      <c r="C151" s="215"/>
      <c r="D151" s="215"/>
      <c r="E151" s="216"/>
      <c r="F151" s="101" t="s">
        <v>2459</v>
      </c>
      <c r="G151" s="102"/>
      <c r="H151" s="102"/>
      <c r="I151" s="102"/>
      <c r="J151" s="103"/>
      <c r="K151" s="108" t="s">
        <v>2562</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2565</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2562</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2562</v>
      </c>
      <c r="L154" s="108"/>
      <c r="M154" s="108"/>
      <c r="N154" s="108"/>
      <c r="O154" s="109"/>
      <c r="P154" s="110"/>
    </row>
    <row r="155" spans="1:20" customFormat="1" ht="62.25" customHeight="1">
      <c r="A155" s="4"/>
      <c r="B155" s="214"/>
      <c r="C155" s="215"/>
      <c r="D155" s="215"/>
      <c r="E155" s="216"/>
      <c r="F155" s="153" t="s">
        <v>2516</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2565</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2562</v>
      </c>
      <c r="L157" s="117"/>
      <c r="M157" s="117"/>
      <c r="N157" s="117"/>
      <c r="O157" s="117"/>
      <c r="P157" s="118"/>
    </row>
    <row r="158" spans="1:20" ht="20.100000000000001" customHeight="1">
      <c r="B158" s="214"/>
      <c r="C158" s="215"/>
      <c r="D158" s="215"/>
      <c r="E158" s="216"/>
      <c r="F158" s="101" t="s">
        <v>2518</v>
      </c>
      <c r="G158" s="102"/>
      <c r="H158" s="102"/>
      <c r="I158" s="102"/>
      <c r="J158" s="103"/>
      <c r="K158" s="109" t="s">
        <v>2562</v>
      </c>
      <c r="L158" s="117"/>
      <c r="M158" s="117"/>
      <c r="N158" s="117"/>
      <c r="O158" s="117"/>
      <c r="P158" s="118"/>
    </row>
    <row r="159" spans="1:20" ht="20.100000000000001" customHeight="1">
      <c r="B159" s="214"/>
      <c r="C159" s="215"/>
      <c r="D159" s="215"/>
      <c r="E159" s="216"/>
      <c r="F159" s="101" t="s">
        <v>2461</v>
      </c>
      <c r="G159" s="102"/>
      <c r="H159" s="102"/>
      <c r="I159" s="102"/>
      <c r="J159" s="103"/>
      <c r="K159" s="109" t="s">
        <v>2562</v>
      </c>
      <c r="L159" s="117"/>
      <c r="M159" s="117"/>
      <c r="N159" s="117"/>
      <c r="O159" s="117"/>
      <c r="P159" s="118"/>
    </row>
    <row r="160" spans="1:20" ht="20.100000000000001" customHeight="1">
      <c r="B160" s="214"/>
      <c r="C160" s="215"/>
      <c r="D160" s="215"/>
      <c r="E160" s="216"/>
      <c r="F160" s="101" t="s">
        <v>403</v>
      </c>
      <c r="G160" s="102"/>
      <c r="H160" s="102"/>
      <c r="I160" s="102"/>
      <c r="J160" s="103"/>
      <c r="K160" s="108" t="s">
        <v>2562</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2562</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2562</v>
      </c>
      <c r="L162" s="108"/>
      <c r="M162" s="108"/>
      <c r="N162" s="108"/>
      <c r="O162" s="109"/>
      <c r="P162" s="110"/>
    </row>
    <row r="163" spans="1:20" ht="20.100000000000001" customHeight="1">
      <c r="B163" s="214"/>
      <c r="C163" s="215"/>
      <c r="D163" s="215"/>
      <c r="E163" s="216"/>
      <c r="F163" s="101" t="s">
        <v>2462</v>
      </c>
      <c r="G163" s="102"/>
      <c r="H163" s="102"/>
      <c r="I163" s="102"/>
      <c r="J163" s="103"/>
      <c r="K163" s="108" t="s">
        <v>2562</v>
      </c>
      <c r="L163" s="108"/>
      <c r="M163" s="108"/>
      <c r="N163" s="108"/>
      <c r="O163" s="109"/>
      <c r="P163" s="110"/>
    </row>
    <row r="164" spans="1:20" ht="20.100000000000001" customHeight="1">
      <c r="B164" s="214"/>
      <c r="C164" s="215"/>
      <c r="D164" s="215"/>
      <c r="E164" s="216"/>
      <c r="F164" s="134" t="s">
        <v>2509</v>
      </c>
      <c r="G164" s="112"/>
      <c r="H164" s="112"/>
      <c r="I164" s="112"/>
      <c r="J164" s="113"/>
      <c r="K164" s="108" t="s">
        <v>2562</v>
      </c>
      <c r="L164" s="108"/>
      <c r="M164" s="108"/>
      <c r="N164" s="108"/>
      <c r="O164" s="109"/>
      <c r="P164" s="110"/>
    </row>
    <row r="165" spans="1:20" ht="20.100000000000001" customHeight="1">
      <c r="B165" s="214"/>
      <c r="C165" s="215"/>
      <c r="D165" s="215"/>
      <c r="E165" s="216"/>
      <c r="F165" s="153" t="s">
        <v>2510</v>
      </c>
      <c r="G165" s="143"/>
      <c r="H165" s="143"/>
      <c r="I165" s="143"/>
      <c r="J165" s="144"/>
      <c r="K165" s="108" t="s">
        <v>2562</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2562</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2562</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2562</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2562</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2562</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2562</v>
      </c>
      <c r="L171" s="108"/>
      <c r="M171" s="108"/>
      <c r="N171" s="108"/>
      <c r="O171" s="109"/>
      <c r="P171" s="110"/>
    </row>
    <row r="172" spans="1:20" ht="20.100000000000001" customHeight="1">
      <c r="B172" s="214"/>
      <c r="C172" s="215"/>
      <c r="D172" s="215"/>
      <c r="E172" s="216"/>
      <c r="F172" s="135"/>
      <c r="G172" s="88"/>
      <c r="H172" s="89"/>
      <c r="I172" s="194" t="s">
        <v>95</v>
      </c>
      <c r="J172" s="196"/>
      <c r="K172" s="108" t="s">
        <v>2562</v>
      </c>
      <c r="L172" s="108"/>
      <c r="M172" s="108"/>
      <c r="N172" s="108"/>
      <c r="O172" s="109"/>
      <c r="P172" s="110"/>
    </row>
    <row r="173" spans="1:20" ht="20.100000000000001" customHeight="1">
      <c r="B173" s="214"/>
      <c r="C173" s="215"/>
      <c r="D173" s="215"/>
      <c r="E173" s="216"/>
      <c r="F173" s="136"/>
      <c r="G173" s="91"/>
      <c r="H173" s="92"/>
      <c r="I173" s="266" t="s">
        <v>96</v>
      </c>
      <c r="J173" s="234"/>
      <c r="K173" s="108" t="s">
        <v>2562</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2565</v>
      </c>
      <c r="L174" s="108"/>
      <c r="M174" s="108"/>
      <c r="N174" s="108"/>
      <c r="O174" s="109"/>
      <c r="P174" s="110"/>
    </row>
    <row r="175" spans="1:20" ht="20.100000000000001" customHeight="1">
      <c r="B175" s="214"/>
      <c r="C175" s="215"/>
      <c r="D175" s="215"/>
      <c r="E175" s="216"/>
      <c r="F175" s="197"/>
      <c r="G175" s="198"/>
      <c r="H175" s="199"/>
      <c r="I175" s="194" t="s">
        <v>95</v>
      </c>
      <c r="J175" s="196"/>
      <c r="K175" s="108" t="s">
        <v>2565</v>
      </c>
      <c r="L175" s="108"/>
      <c r="M175" s="108"/>
      <c r="N175" s="108"/>
      <c r="O175" s="109"/>
      <c r="P175" s="110"/>
    </row>
    <row r="176" spans="1:20" ht="20.100000000000001" customHeight="1">
      <c r="B176" s="214"/>
      <c r="C176" s="215"/>
      <c r="D176" s="215"/>
      <c r="E176" s="216"/>
      <c r="F176" s="197"/>
      <c r="G176" s="198"/>
      <c r="H176" s="199"/>
      <c r="I176" s="266" t="s">
        <v>96</v>
      </c>
      <c r="J176" s="234"/>
      <c r="K176" s="108" t="s">
        <v>2562</v>
      </c>
      <c r="L176" s="108"/>
      <c r="M176" s="108"/>
      <c r="N176" s="108"/>
      <c r="O176" s="109"/>
      <c r="P176" s="110"/>
    </row>
    <row r="177" spans="1:20" ht="20.100000000000001" customHeight="1">
      <c r="B177" s="214"/>
      <c r="C177" s="215"/>
      <c r="D177" s="215"/>
      <c r="E177" s="216"/>
      <c r="F177" s="197"/>
      <c r="G177" s="198"/>
      <c r="H177" s="199"/>
      <c r="I177" s="194" t="s">
        <v>412</v>
      </c>
      <c r="J177" s="196"/>
      <c r="K177" s="108" t="s">
        <v>2562</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2562</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2562</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2562</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2562</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2562</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2562</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2562</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2562</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2562</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2562</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2562</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2562</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2562</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2562</v>
      </c>
      <c r="L191" s="108"/>
      <c r="M191" s="108"/>
      <c r="N191" s="108"/>
      <c r="O191" s="109"/>
      <c r="P191" s="110"/>
      <c r="T191" s="69"/>
    </row>
    <row r="192" spans="1:20" ht="20.100000000000001" customHeight="1">
      <c r="B192" s="111" t="s">
        <v>97</v>
      </c>
      <c r="C192" s="112"/>
      <c r="D192" s="112"/>
      <c r="E192" s="112"/>
      <c r="F192" s="113"/>
      <c r="G192" s="110"/>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v>2</v>
      </c>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2583</v>
      </c>
      <c r="G197" s="306" t="s">
        <v>455</v>
      </c>
      <c r="H197" s="306"/>
      <c r="I197" s="306"/>
      <c r="J197" s="306"/>
      <c r="K197" s="306"/>
      <c r="L197" s="306"/>
      <c r="M197" s="306"/>
      <c r="N197" s="306"/>
      <c r="O197" s="306"/>
      <c r="P197" s="410"/>
    </row>
    <row r="198" spans="1:20" ht="20.100000000000001" customHeight="1">
      <c r="B198" s="186"/>
      <c r="C198" s="130"/>
      <c r="D198" s="130"/>
      <c r="E198" s="130"/>
      <c r="F198" s="14" t="s">
        <v>2583</v>
      </c>
      <c r="G198" s="102" t="s">
        <v>456</v>
      </c>
      <c r="H198" s="102"/>
      <c r="I198" s="102"/>
      <c r="J198" s="102"/>
      <c r="K198" s="102"/>
      <c r="L198" s="102"/>
      <c r="M198" s="102"/>
      <c r="N198" s="102"/>
      <c r="O198" s="102"/>
      <c r="P198" s="263"/>
    </row>
    <row r="199" spans="1:20" ht="20.100000000000001" customHeight="1">
      <c r="B199" s="186"/>
      <c r="C199" s="130"/>
      <c r="D199" s="130"/>
      <c r="E199" s="130"/>
      <c r="F199" s="14" t="s">
        <v>2583</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2572</v>
      </c>
      <c r="J201" s="105"/>
      <c r="K201" s="105"/>
      <c r="L201" s="105"/>
      <c r="M201" s="105"/>
      <c r="N201" s="105"/>
      <c r="O201" s="106"/>
      <c r="P201" s="107"/>
    </row>
    <row r="202" spans="1:20" ht="39.950000000000003" customHeight="1">
      <c r="B202" s="82"/>
      <c r="C202" s="78"/>
      <c r="D202" s="486"/>
      <c r="E202" s="414"/>
      <c r="F202" s="130" t="s">
        <v>103</v>
      </c>
      <c r="G202" s="130"/>
      <c r="H202" s="130"/>
      <c r="I202" s="131" t="s">
        <v>2584</v>
      </c>
      <c r="J202" s="105"/>
      <c r="K202" s="105"/>
      <c r="L202" s="105"/>
      <c r="M202" s="105"/>
      <c r="N202" s="105"/>
      <c r="O202" s="106"/>
      <c r="P202" s="107"/>
    </row>
    <row r="203" spans="1:20" ht="79.5" customHeight="1">
      <c r="B203" s="82"/>
      <c r="C203" s="78"/>
      <c r="D203" s="486"/>
      <c r="E203" s="414"/>
      <c r="F203" s="130" t="s">
        <v>104</v>
      </c>
      <c r="G203" s="130"/>
      <c r="H203" s="130"/>
      <c r="I203" s="131" t="s">
        <v>2585</v>
      </c>
      <c r="J203" s="105"/>
      <c r="K203" s="105"/>
      <c r="L203" s="105"/>
      <c r="M203" s="105"/>
      <c r="N203" s="105"/>
      <c r="O203" s="106"/>
      <c r="P203" s="107"/>
    </row>
    <row r="204" spans="1:20" ht="79.5" customHeight="1">
      <c r="B204" s="82"/>
      <c r="C204" s="78"/>
      <c r="D204" s="486"/>
      <c r="E204" s="414"/>
      <c r="F204" s="130" t="s">
        <v>413</v>
      </c>
      <c r="G204" s="130"/>
      <c r="H204" s="130"/>
      <c r="I204" s="131" t="s">
        <v>2585</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2565</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2565</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2565</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2572</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2573</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2586</v>
      </c>
      <c r="J235" s="105"/>
      <c r="K235" s="105"/>
      <c r="L235" s="105"/>
      <c r="M235" s="105"/>
      <c r="N235" s="105"/>
      <c r="O235" s="106"/>
      <c r="P235" s="107"/>
    </row>
    <row r="236" spans="1:20" ht="39.950000000000003" customHeight="1">
      <c r="B236" s="82"/>
      <c r="C236" s="78"/>
      <c r="D236" s="413"/>
      <c r="E236" s="414"/>
      <c r="F236" s="130" t="s">
        <v>103</v>
      </c>
      <c r="G236" s="130"/>
      <c r="H236" s="130"/>
      <c r="I236" s="131" t="s">
        <v>2588</v>
      </c>
      <c r="J236" s="105"/>
      <c r="K236" s="105"/>
      <c r="L236" s="105"/>
      <c r="M236" s="105"/>
      <c r="N236" s="105"/>
      <c r="O236" s="106"/>
      <c r="P236" s="107"/>
    </row>
    <row r="237" spans="1:20" ht="39.950000000000003" customHeight="1">
      <c r="B237" s="82"/>
      <c r="C237" s="78"/>
      <c r="D237" s="413"/>
      <c r="E237" s="414"/>
      <c r="F237" s="260" t="s">
        <v>105</v>
      </c>
      <c r="G237" s="260"/>
      <c r="H237" s="260"/>
      <c r="I237" s="131" t="s">
        <v>2587</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2583</v>
      </c>
      <c r="G245" s="345" t="s">
        <v>432</v>
      </c>
      <c r="H245" s="102"/>
      <c r="I245" s="103"/>
      <c r="J245" s="121" t="s">
        <v>2589</v>
      </c>
      <c r="K245" s="122"/>
      <c r="L245" s="122"/>
      <c r="M245" s="122"/>
      <c r="N245" s="122"/>
      <c r="O245" s="122"/>
      <c r="P245" s="123"/>
    </row>
    <row r="246" spans="2:16" ht="120" customHeight="1">
      <c r="B246" s="186" t="s">
        <v>109</v>
      </c>
      <c r="C246" s="130"/>
      <c r="D246" s="130"/>
      <c r="E246" s="130"/>
      <c r="F246" s="121" t="s">
        <v>2590</v>
      </c>
      <c r="G246" s="268"/>
      <c r="H246" s="268"/>
      <c r="I246" s="268"/>
      <c r="J246" s="268"/>
      <c r="K246" s="268"/>
      <c r="L246" s="268"/>
      <c r="M246" s="268"/>
      <c r="N246" s="268"/>
      <c r="O246" s="268"/>
      <c r="P246" s="269"/>
    </row>
    <row r="247" spans="2:16" ht="120" customHeight="1">
      <c r="B247" s="186" t="s">
        <v>110</v>
      </c>
      <c r="C247" s="130"/>
      <c r="D247" s="130"/>
      <c r="E247" s="130"/>
      <c r="F247" s="121"/>
      <c r="G247" s="268"/>
      <c r="H247" s="268"/>
      <c r="I247" s="268"/>
      <c r="J247" s="268"/>
      <c r="K247" s="268"/>
      <c r="L247" s="268"/>
      <c r="M247" s="268"/>
      <c r="N247" s="268"/>
      <c r="O247" s="268"/>
      <c r="P247" s="269"/>
    </row>
    <row r="248" spans="2:16" ht="20.100000000000001" customHeight="1">
      <c r="B248" s="186" t="s">
        <v>111</v>
      </c>
      <c r="C248" s="130"/>
      <c r="D248" s="130"/>
      <c r="E248" s="130"/>
      <c r="F248" s="109"/>
      <c r="G248" s="117"/>
      <c r="H248" s="117"/>
      <c r="I248" s="117"/>
      <c r="J248" s="117"/>
      <c r="K248" s="117"/>
      <c r="L248" s="117"/>
      <c r="M248" s="117"/>
      <c r="N248" s="117"/>
      <c r="O248" s="117"/>
      <c r="P248" s="118"/>
    </row>
    <row r="249" spans="2:16" ht="120" customHeight="1">
      <c r="B249" s="186" t="s">
        <v>112</v>
      </c>
      <c r="C249" s="130"/>
      <c r="D249" s="130"/>
      <c r="E249" s="130"/>
      <c r="F249" s="121"/>
      <c r="G249" s="268"/>
      <c r="H249" s="268"/>
      <c r="I249" s="268"/>
      <c r="J249" s="268"/>
      <c r="K249" s="268"/>
      <c r="L249" s="268"/>
      <c r="M249" s="268"/>
      <c r="N249" s="268"/>
      <c r="O249" s="268"/>
      <c r="P249" s="269"/>
    </row>
    <row r="250" spans="2:16" ht="20.100000000000001" customHeight="1">
      <c r="B250" s="247" t="s">
        <v>114</v>
      </c>
      <c r="C250" s="248"/>
      <c r="D250" s="248"/>
      <c r="E250" s="248"/>
      <c r="F250" s="109"/>
      <c r="G250" s="117"/>
      <c r="H250" s="117"/>
      <c r="I250" s="117"/>
      <c r="J250" s="117"/>
      <c r="K250" s="117"/>
      <c r="L250" s="117"/>
      <c r="M250" s="117"/>
      <c r="N250" s="117"/>
      <c r="O250" s="117"/>
      <c r="P250" s="118"/>
    </row>
    <row r="251" spans="2:16" ht="20.100000000000001" customHeight="1">
      <c r="B251" s="190" t="s">
        <v>115</v>
      </c>
      <c r="C251" s="191"/>
      <c r="D251" s="248" t="s">
        <v>116</v>
      </c>
      <c r="E251" s="248"/>
      <c r="F251" s="109"/>
      <c r="G251" s="117"/>
      <c r="H251" s="117"/>
      <c r="I251" s="117"/>
      <c r="J251" s="117"/>
      <c r="K251" s="117"/>
      <c r="L251" s="117"/>
      <c r="M251" s="117"/>
      <c r="N251" s="117"/>
      <c r="O251" s="117"/>
      <c r="P251" s="118"/>
    </row>
    <row r="252" spans="2:16" ht="20.100000000000001" customHeight="1">
      <c r="B252" s="190"/>
      <c r="C252" s="191"/>
      <c r="D252" s="248" t="s">
        <v>117</v>
      </c>
      <c r="E252" s="248"/>
      <c r="F252" s="109"/>
      <c r="G252" s="117"/>
      <c r="H252" s="117"/>
      <c r="I252" s="117"/>
      <c r="J252" s="117"/>
      <c r="K252" s="117"/>
      <c r="L252" s="117"/>
      <c r="M252" s="117"/>
      <c r="N252" s="117"/>
      <c r="O252" s="117"/>
      <c r="P252" s="118"/>
    </row>
    <row r="253" spans="2:16" ht="20.100000000000001" customHeight="1">
      <c r="B253" s="190"/>
      <c r="C253" s="191"/>
      <c r="D253" s="248" t="s">
        <v>118</v>
      </c>
      <c r="E253" s="248"/>
      <c r="F253" s="109"/>
      <c r="G253" s="117"/>
      <c r="H253" s="117"/>
      <c r="I253" s="117"/>
      <c r="J253" s="117"/>
      <c r="K253" s="117"/>
      <c r="L253" s="117"/>
      <c r="M253" s="117"/>
      <c r="N253" s="117"/>
      <c r="O253" s="117"/>
      <c r="P253" s="118"/>
    </row>
    <row r="254" spans="2:16" ht="20.100000000000001" customHeight="1">
      <c r="B254" s="190"/>
      <c r="C254" s="191"/>
      <c r="D254" s="248" t="s">
        <v>119</v>
      </c>
      <c r="E254" s="248"/>
      <c r="F254" s="109"/>
      <c r="G254" s="117"/>
      <c r="H254" s="117"/>
      <c r="I254" s="117"/>
      <c r="J254" s="117"/>
      <c r="K254" s="117"/>
      <c r="L254" s="117"/>
      <c r="M254" s="117"/>
      <c r="N254" s="117"/>
      <c r="O254" s="117"/>
      <c r="P254" s="118"/>
    </row>
    <row r="255" spans="2:16" ht="20.100000000000001" customHeight="1">
      <c r="B255" s="190"/>
      <c r="C255" s="191"/>
      <c r="D255" s="248" t="s">
        <v>120</v>
      </c>
      <c r="E255" s="248"/>
      <c r="F255" s="109"/>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2562</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2562</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2591</v>
      </c>
      <c r="G264" s="268"/>
      <c r="H264" s="268"/>
      <c r="I264" s="268"/>
      <c r="J264" s="268"/>
      <c r="K264" s="268"/>
      <c r="L264" s="268"/>
      <c r="M264" s="268"/>
      <c r="N264" s="268"/>
      <c r="O264" s="268"/>
      <c r="P264" s="269"/>
    </row>
    <row r="265" spans="2:20" ht="60" customHeight="1">
      <c r="B265" s="186" t="s">
        <v>474</v>
      </c>
      <c r="C265" s="130"/>
      <c r="D265" s="130"/>
      <c r="E265" s="130"/>
      <c r="F265" s="121" t="s">
        <v>2592</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2593</v>
      </c>
      <c r="K266" s="122"/>
      <c r="L266" s="122"/>
      <c r="M266" s="122"/>
      <c r="N266" s="122"/>
      <c r="O266" s="122"/>
      <c r="P266" s="123"/>
    </row>
    <row r="267" spans="2:20" ht="20.100000000000001" customHeight="1">
      <c r="B267" s="90"/>
      <c r="C267" s="91"/>
      <c r="D267" s="91"/>
      <c r="E267" s="92"/>
      <c r="F267" s="101" t="s">
        <v>132</v>
      </c>
      <c r="G267" s="102"/>
      <c r="H267" s="102"/>
      <c r="I267" s="103"/>
      <c r="J267" s="109">
        <v>1</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2594</v>
      </c>
      <c r="K271" s="122"/>
      <c r="L271" s="122"/>
      <c r="M271" s="122"/>
      <c r="N271" s="122"/>
      <c r="O271" s="122"/>
      <c r="P271" s="123"/>
    </row>
    <row r="272" spans="2:20" ht="20.100000000000001" customHeight="1">
      <c r="B272" s="186" t="s">
        <v>127</v>
      </c>
      <c r="C272" s="130"/>
      <c r="D272" s="130"/>
      <c r="E272" s="130"/>
      <c r="F272" s="109">
        <v>35</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0.5</v>
      </c>
      <c r="O282" s="109"/>
      <c r="P282" s="110"/>
    </row>
    <row r="283" spans="1:20" ht="20.100000000000001" customHeight="1">
      <c r="B283" s="186" t="s">
        <v>136</v>
      </c>
      <c r="C283" s="130"/>
      <c r="D283" s="130"/>
      <c r="E283" s="399">
        <f>IF(OR($H$283&lt;&gt;"",$K$283&lt;&gt;""),SUM($H$283,$K$283),"")</f>
        <v>1</v>
      </c>
      <c r="F283" s="399"/>
      <c r="G283" s="399"/>
      <c r="H283" s="109">
        <v>1</v>
      </c>
      <c r="I283" s="117"/>
      <c r="J283" s="400"/>
      <c r="K283" s="108"/>
      <c r="L283" s="108"/>
      <c r="M283" s="108"/>
      <c r="N283" s="108">
        <v>0.5</v>
      </c>
      <c r="O283" s="109"/>
      <c r="P283" s="110"/>
    </row>
    <row r="284" spans="1:20" ht="20.100000000000001" customHeight="1">
      <c r="B284" s="259" t="s">
        <v>137</v>
      </c>
      <c r="C284" s="130"/>
      <c r="D284" s="130"/>
      <c r="E284" s="399">
        <f>IF(OR($H$284&lt;&gt;"",$K$284&lt;&gt;""),SUM($H$284,$K$284),"")</f>
        <v>18</v>
      </c>
      <c r="F284" s="399"/>
      <c r="G284" s="399"/>
      <c r="H284" s="109">
        <v>9</v>
      </c>
      <c r="I284" s="117"/>
      <c r="J284" s="400"/>
      <c r="K284" s="108">
        <v>9</v>
      </c>
      <c r="L284" s="108"/>
      <c r="M284" s="108"/>
      <c r="N284" s="108"/>
      <c r="O284" s="109"/>
      <c r="P284" s="110"/>
    </row>
    <row r="285" spans="1:20" ht="20.100000000000001" customHeight="1">
      <c r="B285" s="44"/>
      <c r="C285" s="130" t="s">
        <v>138</v>
      </c>
      <c r="D285" s="130"/>
      <c r="E285" s="399">
        <f>IF(OR($H$285&lt;&gt;"",$K$285&lt;&gt;""),SUM($H$285,$K$285),"")</f>
        <v>16</v>
      </c>
      <c r="F285" s="399"/>
      <c r="G285" s="399"/>
      <c r="H285" s="109">
        <v>7</v>
      </c>
      <c r="I285" s="117"/>
      <c r="J285" s="400"/>
      <c r="K285" s="108">
        <v>9</v>
      </c>
      <c r="L285" s="108"/>
      <c r="M285" s="108"/>
      <c r="N285" s="108"/>
      <c r="O285" s="109"/>
      <c r="P285" s="110"/>
    </row>
    <row r="286" spans="1:20" ht="20.100000000000001" customHeight="1">
      <c r="B286" s="45"/>
      <c r="C286" s="130" t="s">
        <v>139</v>
      </c>
      <c r="D286" s="130"/>
      <c r="E286" s="399">
        <f>IF(OR($H$286&lt;&gt;"",$K$286&lt;&gt;""),SUM($H$286,$K$286),"")</f>
        <v>2</v>
      </c>
      <c r="F286" s="399"/>
      <c r="G286" s="399"/>
      <c r="H286" s="109">
        <v>2</v>
      </c>
      <c r="I286" s="117"/>
      <c r="J286" s="400"/>
      <c r="K286" s="108"/>
      <c r="L286" s="108"/>
      <c r="M286" s="108"/>
      <c r="N286" s="108">
        <v>2</v>
      </c>
      <c r="O286" s="109"/>
      <c r="P286" s="110"/>
    </row>
    <row r="287" spans="1:20" ht="20.100000000000001" customHeight="1">
      <c r="B287" s="186" t="s">
        <v>140</v>
      </c>
      <c r="C287" s="130"/>
      <c r="D287" s="130"/>
      <c r="E287" s="399">
        <f>IF(OR($H$287&lt;&gt;"",$K$287&lt;&gt;""),SUM($H$287,$K$287),"")</f>
        <v>1</v>
      </c>
      <c r="F287" s="399"/>
      <c r="G287" s="399"/>
      <c r="H287" s="109">
        <v>1</v>
      </c>
      <c r="I287" s="117"/>
      <c r="J287" s="400"/>
      <c r="K287" s="108"/>
      <c r="L287" s="108"/>
      <c r="M287" s="108"/>
      <c r="N287" s="108"/>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t="str">
        <f>IF(OR($H$290&lt;&gt;"",$K$290&lt;&gt;""),SUM($H$290,$K$290),"")</f>
        <v/>
      </c>
      <c r="F290" s="399"/>
      <c r="G290" s="399"/>
      <c r="H290" s="109"/>
      <c r="I290" s="117"/>
      <c r="J290" s="400"/>
      <c r="K290" s="108"/>
      <c r="L290" s="108"/>
      <c r="M290" s="108"/>
      <c r="N290" s="108"/>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t="str">
        <f>IF(OR($J$302&lt;&gt;"",$M$302&lt;&gt;""),SUM($J$302,$M$302),"")</f>
        <v/>
      </c>
      <c r="H302" s="195"/>
      <c r="I302" s="196"/>
      <c r="J302" s="108"/>
      <c r="K302" s="108"/>
      <c r="L302" s="108"/>
      <c r="M302" s="108"/>
      <c r="N302" s="108"/>
      <c r="O302" s="109"/>
      <c r="P302" s="110"/>
    </row>
    <row r="303" spans="2:20" ht="20.100000000000001" customHeight="1">
      <c r="B303" s="186" t="s">
        <v>157</v>
      </c>
      <c r="C303" s="130"/>
      <c r="D303" s="130"/>
      <c r="E303" s="130"/>
      <c r="F303" s="130"/>
      <c r="G303" s="194">
        <f>IF(OR($J$303&lt;&gt;"",$M$303&lt;&gt;""),SUM($J$303,$M$303),"")</f>
        <v>8</v>
      </c>
      <c r="H303" s="195"/>
      <c r="I303" s="196"/>
      <c r="J303" s="108">
        <v>4</v>
      </c>
      <c r="K303" s="108"/>
      <c r="L303" s="108"/>
      <c r="M303" s="108">
        <v>4</v>
      </c>
      <c r="N303" s="108"/>
      <c r="O303" s="109"/>
      <c r="P303" s="110"/>
    </row>
    <row r="304" spans="2:20" ht="20.100000000000001" customHeight="1">
      <c r="B304" s="186" t="s">
        <v>158</v>
      </c>
      <c r="C304" s="130"/>
      <c r="D304" s="130"/>
      <c r="E304" s="130"/>
      <c r="F304" s="130"/>
      <c r="G304" s="194">
        <f>IF(OR($J$304&lt;&gt;"",$M$304&lt;&gt;""),SUM($J$304,$M$304),"")</f>
        <v>7</v>
      </c>
      <c r="H304" s="195"/>
      <c r="I304" s="196"/>
      <c r="J304" s="108">
        <v>3</v>
      </c>
      <c r="K304" s="108"/>
      <c r="L304" s="108"/>
      <c r="M304" s="108">
        <v>4</v>
      </c>
      <c r="N304" s="108"/>
      <c r="O304" s="109"/>
      <c r="P304" s="110"/>
    </row>
    <row r="305" spans="1:20" ht="20.100000000000001" customHeight="1">
      <c r="B305" s="186" t="s">
        <v>390</v>
      </c>
      <c r="C305" s="130"/>
      <c r="D305" s="130"/>
      <c r="E305" s="130"/>
      <c r="F305" s="130"/>
      <c r="G305" s="194">
        <f>IF(OR($J$305&lt;&gt;"",$M$305&lt;&gt;""),SUM($J$305,$M$305),"")</f>
        <v>1</v>
      </c>
      <c r="H305" s="195"/>
      <c r="I305" s="196"/>
      <c r="J305" s="108"/>
      <c r="K305" s="108"/>
      <c r="L305" s="108"/>
      <c r="M305" s="108">
        <v>1</v>
      </c>
      <c r="N305" s="108"/>
      <c r="O305" s="109"/>
      <c r="P305" s="110"/>
    </row>
    <row r="306" spans="1:20" ht="20.100000000000001" customHeight="1" thickBot="1">
      <c r="B306" s="256" t="s">
        <v>159</v>
      </c>
      <c r="C306" s="257"/>
      <c r="D306" s="257"/>
      <c r="E306" s="257"/>
      <c r="F306" s="257"/>
      <c r="G306" s="381" t="str">
        <f>IF(OR($J$306&lt;&gt;"",$M$306&lt;&gt;""),SUM($J$306,$M$306),"")</f>
        <v/>
      </c>
      <c r="H306" s="382"/>
      <c r="I306" s="383"/>
      <c r="J306" s="127"/>
      <c r="K306" s="127"/>
      <c r="L306" s="127"/>
      <c r="M306" s="127"/>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2</v>
      </c>
      <c r="H311" s="195"/>
      <c r="I311" s="196"/>
      <c r="J311" s="108">
        <v>2</v>
      </c>
      <c r="K311" s="108"/>
      <c r="L311" s="108"/>
      <c r="M311" s="108"/>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16</v>
      </c>
      <c r="H321" s="47" t="s">
        <v>485</v>
      </c>
      <c r="I321" s="29">
        <v>30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c r="G323" s="117"/>
      <c r="H323" s="117"/>
      <c r="I323" s="117"/>
      <c r="J323" s="50" t="s">
        <v>476</v>
      </c>
      <c r="K323" s="109"/>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2</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2595</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c r="H345" s="28"/>
      <c r="I345" s="28"/>
      <c r="J345" s="28"/>
      <c r="K345" s="28"/>
      <c r="L345" s="28"/>
      <c r="M345" s="28"/>
      <c r="N345" s="28"/>
      <c r="O345" s="28"/>
      <c r="P345" s="28"/>
      <c r="Q345" s="12"/>
    </row>
    <row r="346" spans="2:20" ht="20.100000000000001" customHeight="1">
      <c r="B346" s="111" t="s">
        <v>181</v>
      </c>
      <c r="C346" s="112"/>
      <c r="D346" s="112"/>
      <c r="E346" s="112"/>
      <c r="F346" s="113"/>
      <c r="G346" s="28"/>
      <c r="H346" s="28"/>
      <c r="I346" s="28">
        <v>3</v>
      </c>
      <c r="J346" s="28"/>
      <c r="K346" s="28"/>
      <c r="L346" s="28"/>
      <c r="M346" s="28"/>
      <c r="N346" s="28"/>
      <c r="O346" s="28"/>
      <c r="P346" s="28"/>
      <c r="Q346" s="12"/>
    </row>
    <row r="347" spans="2:20" ht="20.100000000000001" customHeight="1">
      <c r="B347" s="354" t="s">
        <v>182</v>
      </c>
      <c r="C347" s="355"/>
      <c r="D347" s="101" t="s">
        <v>183</v>
      </c>
      <c r="E347" s="102"/>
      <c r="F347" s="103"/>
      <c r="G347" s="28"/>
      <c r="H347" s="28"/>
      <c r="I347" s="28">
        <v>3</v>
      </c>
      <c r="J347" s="28"/>
      <c r="K347" s="28"/>
      <c r="L347" s="28"/>
      <c r="M347" s="28"/>
      <c r="N347" s="28"/>
      <c r="O347" s="28"/>
      <c r="P347" s="28"/>
      <c r="Q347" s="12"/>
    </row>
    <row r="348" spans="2:20" ht="20.100000000000001" customHeight="1">
      <c r="B348" s="356"/>
      <c r="C348" s="357"/>
      <c r="D348" s="134" t="s">
        <v>184</v>
      </c>
      <c r="E348" s="112"/>
      <c r="F348" s="113"/>
      <c r="G348" s="352"/>
      <c r="H348" s="352"/>
      <c r="I348" s="352"/>
      <c r="J348" s="352">
        <v>1</v>
      </c>
      <c r="K348" s="352"/>
      <c r="L348" s="352"/>
      <c r="M348" s="352"/>
      <c r="N348" s="352"/>
      <c r="O348" s="352"/>
      <c r="P348" s="352"/>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1</v>
      </c>
      <c r="H350" s="352"/>
      <c r="I350" s="352">
        <v>1</v>
      </c>
      <c r="J350" s="352">
        <v>4</v>
      </c>
      <c r="K350" s="352"/>
      <c r="L350" s="352"/>
      <c r="M350" s="352"/>
      <c r="N350" s="352"/>
      <c r="O350" s="352"/>
      <c r="P350" s="352"/>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c r="H352" s="352"/>
      <c r="I352" s="352">
        <v>3</v>
      </c>
      <c r="J352" s="352">
        <v>2</v>
      </c>
      <c r="K352" s="352"/>
      <c r="L352" s="352"/>
      <c r="M352" s="352"/>
      <c r="N352" s="352"/>
      <c r="O352" s="352"/>
      <c r="P352" s="352"/>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1</v>
      </c>
      <c r="H354" s="28"/>
      <c r="I354" s="28"/>
      <c r="J354" s="28">
        <v>2</v>
      </c>
      <c r="K354" s="28">
        <v>1</v>
      </c>
      <c r="L354" s="28"/>
      <c r="M354" s="28"/>
      <c r="N354" s="28"/>
      <c r="O354" s="28">
        <v>1</v>
      </c>
      <c r="P354" s="28"/>
      <c r="Q354" s="12"/>
    </row>
    <row r="355" spans="1:20" ht="20.100000000000001" customHeight="1" thickBot="1">
      <c r="B355" s="256" t="s">
        <v>188</v>
      </c>
      <c r="C355" s="257"/>
      <c r="D355" s="257"/>
      <c r="E355" s="257"/>
      <c r="F355" s="257"/>
      <c r="G355" s="257"/>
      <c r="H355" s="128" t="s">
        <v>2565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2574</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2575</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2562</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2562</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2576</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2596</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2597</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c r="J376" s="108"/>
      <c r="K376" s="108"/>
      <c r="L376" s="108"/>
      <c r="M376" s="109"/>
      <c r="N376" s="117"/>
      <c r="O376" s="117"/>
      <c r="P376" s="118"/>
    </row>
    <row r="377" spans="2:20" ht="20.100000000000001" customHeight="1">
      <c r="B377" s="186"/>
      <c r="C377" s="130"/>
      <c r="D377" s="130"/>
      <c r="E377" s="101" t="s">
        <v>210</v>
      </c>
      <c r="F377" s="102"/>
      <c r="G377" s="102"/>
      <c r="H377" s="103"/>
      <c r="I377" s="109"/>
      <c r="J377" s="117"/>
      <c r="K377" s="117"/>
      <c r="L377" s="55" t="s">
        <v>479</v>
      </c>
      <c r="M377" s="109"/>
      <c r="N377" s="117"/>
      <c r="O377" s="117"/>
      <c r="P377" s="40" t="s">
        <v>479</v>
      </c>
    </row>
    <row r="378" spans="2:20" ht="20.100000000000001" customHeight="1">
      <c r="B378" s="186" t="s">
        <v>45</v>
      </c>
      <c r="C378" s="130"/>
      <c r="D378" s="130"/>
      <c r="E378" s="101" t="s">
        <v>211</v>
      </c>
      <c r="F378" s="102"/>
      <c r="G378" s="102"/>
      <c r="H378" s="103"/>
      <c r="I378" s="109"/>
      <c r="J378" s="117"/>
      <c r="K378" s="117"/>
      <c r="L378" s="55" t="s">
        <v>471</v>
      </c>
      <c r="M378" s="109"/>
      <c r="N378" s="117"/>
      <c r="O378" s="117"/>
      <c r="P378" s="40" t="s">
        <v>471</v>
      </c>
    </row>
    <row r="379" spans="2:20" ht="20.100000000000001" customHeight="1">
      <c r="B379" s="186"/>
      <c r="C379" s="130"/>
      <c r="D379" s="130"/>
      <c r="E379" s="101" t="s">
        <v>212</v>
      </c>
      <c r="F379" s="102"/>
      <c r="G379" s="102"/>
      <c r="H379" s="103"/>
      <c r="I379" s="108"/>
      <c r="J379" s="108"/>
      <c r="K379" s="108"/>
      <c r="L379" s="108"/>
      <c r="M379" s="110"/>
      <c r="N379" s="341"/>
      <c r="O379" s="341"/>
      <c r="P379" s="341"/>
      <c r="Q379" s="12"/>
    </row>
    <row r="380" spans="2:20" ht="20.100000000000001" customHeight="1">
      <c r="B380" s="186"/>
      <c r="C380" s="130"/>
      <c r="D380" s="130"/>
      <c r="E380" s="101" t="s">
        <v>58</v>
      </c>
      <c r="F380" s="102"/>
      <c r="G380" s="102"/>
      <c r="H380" s="103"/>
      <c r="I380" s="108"/>
      <c r="J380" s="108"/>
      <c r="K380" s="108"/>
      <c r="L380" s="108"/>
      <c r="M380" s="110"/>
      <c r="N380" s="341"/>
      <c r="O380" s="341"/>
      <c r="P380" s="341"/>
      <c r="Q380" s="12"/>
    </row>
    <row r="381" spans="2:20" ht="20.100000000000001" customHeight="1">
      <c r="B381" s="186"/>
      <c r="C381" s="130"/>
      <c r="D381" s="130"/>
      <c r="E381" s="101" t="s">
        <v>213</v>
      </c>
      <c r="F381" s="102"/>
      <c r="G381" s="102"/>
      <c r="H381" s="103"/>
      <c r="I381" s="108"/>
      <c r="J381" s="108"/>
      <c r="K381" s="108"/>
      <c r="L381" s="108"/>
      <c r="M381" s="110"/>
      <c r="N381" s="341"/>
      <c r="O381" s="341"/>
      <c r="P381" s="341"/>
      <c r="Q381" s="12"/>
    </row>
    <row r="382" spans="2:20" ht="20.100000000000001" customHeight="1">
      <c r="B382" s="111" t="s">
        <v>203</v>
      </c>
      <c r="C382" s="112"/>
      <c r="D382" s="113"/>
      <c r="E382" s="101" t="s">
        <v>214</v>
      </c>
      <c r="F382" s="102"/>
      <c r="G382" s="102"/>
      <c r="H382" s="103"/>
      <c r="I382" s="109"/>
      <c r="J382" s="117"/>
      <c r="K382" s="117"/>
      <c r="L382" s="50" t="s">
        <v>480</v>
      </c>
      <c r="M382" s="109"/>
      <c r="N382" s="117"/>
      <c r="O382" s="117"/>
      <c r="P382" s="37" t="s">
        <v>480</v>
      </c>
    </row>
    <row r="383" spans="2:20" ht="20.100000000000001" customHeight="1">
      <c r="B383" s="90"/>
      <c r="C383" s="91"/>
      <c r="D383" s="92"/>
      <c r="E383" s="101" t="s">
        <v>215</v>
      </c>
      <c r="F383" s="102"/>
      <c r="G383" s="102"/>
      <c r="H383" s="103"/>
      <c r="I383" s="109">
        <v>450000</v>
      </c>
      <c r="J383" s="117"/>
      <c r="K383" s="117"/>
      <c r="L383" s="50" t="s">
        <v>480</v>
      </c>
      <c r="M383" s="109"/>
      <c r="N383" s="117"/>
      <c r="O383" s="117"/>
      <c r="P383" s="37" t="s">
        <v>480</v>
      </c>
    </row>
    <row r="384" spans="2:20" ht="20.100000000000001" customHeight="1">
      <c r="B384" s="339" t="s">
        <v>204</v>
      </c>
      <c r="C384" s="97"/>
      <c r="D384" s="97"/>
      <c r="E384" s="97"/>
      <c r="F384" s="97"/>
      <c r="G384" s="97"/>
      <c r="H384" s="267"/>
      <c r="I384" s="109">
        <v>180100</v>
      </c>
      <c r="J384" s="117"/>
      <c r="K384" s="117"/>
      <c r="L384" s="50" t="s">
        <v>480</v>
      </c>
      <c r="M384" s="109"/>
      <c r="N384" s="117"/>
      <c r="O384" s="117"/>
      <c r="P384" s="37" t="s">
        <v>480</v>
      </c>
    </row>
    <row r="385" spans="2:20" ht="20.100000000000001" customHeight="1">
      <c r="B385" s="258"/>
      <c r="C385" s="101" t="s">
        <v>205</v>
      </c>
      <c r="D385" s="102"/>
      <c r="E385" s="102"/>
      <c r="F385" s="102"/>
      <c r="G385" s="102"/>
      <c r="H385" s="103"/>
      <c r="I385" s="109">
        <v>75000</v>
      </c>
      <c r="J385" s="117"/>
      <c r="K385" s="117"/>
      <c r="L385" s="50" t="s">
        <v>480</v>
      </c>
      <c r="M385" s="109"/>
      <c r="N385" s="117"/>
      <c r="O385" s="117"/>
      <c r="P385" s="37" t="s">
        <v>480</v>
      </c>
    </row>
    <row r="386" spans="2:20" ht="20.100000000000001" customHeight="1">
      <c r="B386" s="186"/>
      <c r="C386" s="338" t="s">
        <v>207</v>
      </c>
      <c r="D386" s="137" t="s">
        <v>206</v>
      </c>
      <c r="E386" s="340"/>
      <c r="F386" s="340"/>
      <c r="G386" s="340"/>
      <c r="H386" s="138"/>
      <c r="I386" s="109"/>
      <c r="J386" s="117"/>
      <c r="K386" s="117"/>
      <c r="L386" s="50" t="s">
        <v>480</v>
      </c>
      <c r="M386" s="109"/>
      <c r="N386" s="117"/>
      <c r="O386" s="117"/>
      <c r="P386" s="37" t="s">
        <v>480</v>
      </c>
    </row>
    <row r="387" spans="2:20" ht="20.100000000000001" customHeight="1">
      <c r="B387" s="186"/>
      <c r="C387" s="338"/>
      <c r="D387" s="338" t="s">
        <v>208</v>
      </c>
      <c r="E387" s="101" t="s">
        <v>216</v>
      </c>
      <c r="F387" s="102"/>
      <c r="G387" s="102"/>
      <c r="H387" s="103"/>
      <c r="I387" s="109">
        <v>39600</v>
      </c>
      <c r="J387" s="117"/>
      <c r="K387" s="117"/>
      <c r="L387" s="50" t="s">
        <v>480</v>
      </c>
      <c r="M387" s="109"/>
      <c r="N387" s="117"/>
      <c r="O387" s="117"/>
      <c r="P387" s="37" t="s">
        <v>480</v>
      </c>
    </row>
    <row r="388" spans="2:20" ht="20.100000000000001" customHeight="1">
      <c r="B388" s="186"/>
      <c r="C388" s="338"/>
      <c r="D388" s="338"/>
      <c r="E388" s="101" t="s">
        <v>217</v>
      </c>
      <c r="F388" s="102"/>
      <c r="G388" s="102"/>
      <c r="H388" s="103"/>
      <c r="I388" s="109">
        <v>44000</v>
      </c>
      <c r="J388" s="117"/>
      <c r="K388" s="117"/>
      <c r="L388" s="50" t="s">
        <v>480</v>
      </c>
      <c r="M388" s="109"/>
      <c r="N388" s="117"/>
      <c r="O388" s="117"/>
      <c r="P388" s="37" t="s">
        <v>480</v>
      </c>
    </row>
    <row r="389" spans="2:20" ht="20.100000000000001" customHeight="1">
      <c r="B389" s="186"/>
      <c r="C389" s="338"/>
      <c r="D389" s="338"/>
      <c r="E389" s="101" t="s">
        <v>218</v>
      </c>
      <c r="F389" s="102"/>
      <c r="G389" s="102"/>
      <c r="H389" s="103"/>
      <c r="I389" s="109"/>
      <c r="J389" s="117"/>
      <c r="K389" s="117"/>
      <c r="L389" s="50" t="s">
        <v>480</v>
      </c>
      <c r="M389" s="109"/>
      <c r="N389" s="117"/>
      <c r="O389" s="117"/>
      <c r="P389" s="37" t="s">
        <v>480</v>
      </c>
    </row>
    <row r="390" spans="2:20" ht="20.100000000000001" customHeight="1">
      <c r="B390" s="186"/>
      <c r="C390" s="338"/>
      <c r="D390" s="338"/>
      <c r="E390" s="101" t="s">
        <v>219</v>
      </c>
      <c r="F390" s="102"/>
      <c r="G390" s="102"/>
      <c r="H390" s="103"/>
      <c r="I390" s="109">
        <v>21500</v>
      </c>
      <c r="J390" s="117"/>
      <c r="K390" s="117"/>
      <c r="L390" s="50" t="s">
        <v>480</v>
      </c>
      <c r="M390" s="109"/>
      <c r="N390" s="117"/>
      <c r="O390" s="117"/>
      <c r="P390" s="37" t="s">
        <v>480</v>
      </c>
    </row>
    <row r="391" spans="2:20" ht="20.100000000000001" customHeight="1">
      <c r="B391" s="186"/>
      <c r="C391" s="338"/>
      <c r="D391" s="338"/>
      <c r="E391" s="101" t="s">
        <v>71</v>
      </c>
      <c r="F391" s="102"/>
      <c r="G391" s="102"/>
      <c r="H391" s="103"/>
      <c r="I391" s="109"/>
      <c r="J391" s="117"/>
      <c r="K391" s="117"/>
      <c r="L391" s="50" t="s">
        <v>480</v>
      </c>
      <c r="M391" s="109"/>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2598</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v>6</v>
      </c>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2599</v>
      </c>
      <c r="H401" s="268"/>
      <c r="I401" s="268"/>
      <c r="J401" s="268"/>
      <c r="K401" s="268"/>
      <c r="L401" s="268"/>
      <c r="M401" s="268"/>
      <c r="N401" s="268"/>
      <c r="O401" s="268"/>
      <c r="P401" s="269"/>
    </row>
    <row r="402" spans="2:20" ht="120" customHeight="1">
      <c r="B402" s="303" t="s">
        <v>216</v>
      </c>
      <c r="C402" s="102"/>
      <c r="D402" s="102"/>
      <c r="E402" s="102"/>
      <c r="F402" s="103"/>
      <c r="G402" s="121" t="s">
        <v>2600</v>
      </c>
      <c r="H402" s="268"/>
      <c r="I402" s="268"/>
      <c r="J402" s="268"/>
      <c r="K402" s="268"/>
      <c r="L402" s="268"/>
      <c r="M402" s="268"/>
      <c r="N402" s="268"/>
      <c r="O402" s="268"/>
      <c r="P402" s="269"/>
    </row>
    <row r="403" spans="2:20" ht="120" customHeight="1">
      <c r="B403" s="303" t="s">
        <v>219</v>
      </c>
      <c r="C403" s="102"/>
      <c r="D403" s="102"/>
      <c r="E403" s="102"/>
      <c r="F403" s="103"/>
      <c r="G403" s="121" t="s">
        <v>2601</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2602</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c r="K417" s="309"/>
      <c r="L417" s="309"/>
      <c r="M417" s="309"/>
      <c r="N417" s="309"/>
      <c r="O417" s="310"/>
      <c r="P417" s="311"/>
    </row>
    <row r="418" spans="1:20" ht="20.100000000000001" customHeight="1">
      <c r="B418" s="303" t="s">
        <v>394</v>
      </c>
      <c r="C418" s="102"/>
      <c r="D418" s="102"/>
      <c r="E418" s="102"/>
      <c r="F418" s="102"/>
      <c r="G418" s="102"/>
      <c r="H418" s="102"/>
      <c r="I418" s="103"/>
      <c r="J418" s="218"/>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c r="K422" s="117"/>
      <c r="L422" s="117"/>
      <c r="M422" s="117"/>
      <c r="N422" s="117"/>
      <c r="O422" s="117"/>
      <c r="P422" s="37" t="s">
        <v>483</v>
      </c>
    </row>
    <row r="423" spans="1:20" ht="180" customHeight="1">
      <c r="B423" s="190" t="s">
        <v>233</v>
      </c>
      <c r="C423" s="191"/>
      <c r="D423" s="101" t="s">
        <v>236</v>
      </c>
      <c r="E423" s="102"/>
      <c r="F423" s="102"/>
      <c r="G423" s="102"/>
      <c r="H423" s="102"/>
      <c r="I423" s="103"/>
      <c r="J423" s="131"/>
      <c r="K423" s="105"/>
      <c r="L423" s="105"/>
      <c r="M423" s="105"/>
      <c r="N423" s="105"/>
      <c r="O423" s="106"/>
      <c r="P423" s="107"/>
    </row>
    <row r="424" spans="1:20" ht="180" customHeight="1">
      <c r="B424" s="190"/>
      <c r="C424" s="191"/>
      <c r="D424" s="101" t="s">
        <v>237</v>
      </c>
      <c r="E424" s="102"/>
      <c r="F424" s="102"/>
      <c r="G424" s="102"/>
      <c r="H424" s="102"/>
      <c r="I424" s="103"/>
      <c r="J424" s="131"/>
      <c r="K424" s="105"/>
      <c r="L424" s="105"/>
      <c r="M424" s="105"/>
      <c r="N424" s="105"/>
      <c r="O424" s="106"/>
      <c r="P424" s="107"/>
    </row>
    <row r="425" spans="1:20" ht="39.950000000000003" customHeight="1">
      <c r="B425" s="190" t="s">
        <v>234</v>
      </c>
      <c r="C425" s="191"/>
      <c r="D425" s="109"/>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8</v>
      </c>
      <c r="I431" s="94"/>
      <c r="J431" s="94"/>
      <c r="K431" s="94"/>
      <c r="L431" s="94"/>
      <c r="M431" s="94"/>
      <c r="N431" s="94"/>
      <c r="O431" s="94"/>
      <c r="P431" s="49" t="s">
        <v>476</v>
      </c>
    </row>
    <row r="432" spans="1:20" ht="20.100000000000001" customHeight="1">
      <c r="B432" s="301"/>
      <c r="C432" s="302"/>
      <c r="D432" s="130" t="s">
        <v>245</v>
      </c>
      <c r="E432" s="130"/>
      <c r="F432" s="130"/>
      <c r="G432" s="130"/>
      <c r="H432" s="109">
        <v>25</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c r="I433" s="117"/>
      <c r="J433" s="117"/>
      <c r="K433" s="117"/>
      <c r="L433" s="117"/>
      <c r="M433" s="117"/>
      <c r="N433" s="117"/>
      <c r="O433" s="117"/>
      <c r="P433" s="37" t="s">
        <v>478</v>
      </c>
    </row>
    <row r="434" spans="2:16" ht="20.100000000000001" customHeight="1">
      <c r="B434" s="186"/>
      <c r="C434" s="130"/>
      <c r="D434" s="130" t="s">
        <v>247</v>
      </c>
      <c r="E434" s="130"/>
      <c r="F434" s="130"/>
      <c r="G434" s="130"/>
      <c r="H434" s="109">
        <v>2</v>
      </c>
      <c r="I434" s="117"/>
      <c r="J434" s="117"/>
      <c r="K434" s="117"/>
      <c r="L434" s="117"/>
      <c r="M434" s="117"/>
      <c r="N434" s="117"/>
      <c r="O434" s="117"/>
      <c r="P434" s="37" t="s">
        <v>478</v>
      </c>
    </row>
    <row r="435" spans="2:16" ht="20.100000000000001" customHeight="1">
      <c r="B435" s="186"/>
      <c r="C435" s="130"/>
      <c r="D435" s="130" t="s">
        <v>248</v>
      </c>
      <c r="E435" s="130"/>
      <c r="F435" s="130"/>
      <c r="G435" s="130"/>
      <c r="H435" s="109">
        <v>3</v>
      </c>
      <c r="I435" s="117"/>
      <c r="J435" s="117"/>
      <c r="K435" s="117"/>
      <c r="L435" s="117"/>
      <c r="M435" s="117"/>
      <c r="N435" s="117"/>
      <c r="O435" s="117"/>
      <c r="P435" s="37" t="s">
        <v>478</v>
      </c>
    </row>
    <row r="436" spans="2:16" ht="20.100000000000001" customHeight="1">
      <c r="B436" s="186"/>
      <c r="C436" s="130"/>
      <c r="D436" s="130" t="s">
        <v>249</v>
      </c>
      <c r="E436" s="130"/>
      <c r="F436" s="130"/>
      <c r="G436" s="130"/>
      <c r="H436" s="109">
        <v>28</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c r="I437" s="117"/>
      <c r="J437" s="117"/>
      <c r="K437" s="117"/>
      <c r="L437" s="117"/>
      <c r="M437" s="117"/>
      <c r="N437" s="117"/>
      <c r="O437" s="117"/>
      <c r="P437" s="37" t="s">
        <v>478</v>
      </c>
    </row>
    <row r="438" spans="2:16" ht="20.100000000000001" customHeight="1">
      <c r="B438" s="287"/>
      <c r="C438" s="288"/>
      <c r="D438" s="130" t="s">
        <v>251</v>
      </c>
      <c r="E438" s="130"/>
      <c r="F438" s="130"/>
      <c r="G438" s="130"/>
      <c r="H438" s="109"/>
      <c r="I438" s="117"/>
      <c r="J438" s="117"/>
      <c r="K438" s="117"/>
      <c r="L438" s="117"/>
      <c r="M438" s="117"/>
      <c r="N438" s="117"/>
      <c r="O438" s="117"/>
      <c r="P438" s="37" t="s">
        <v>478</v>
      </c>
    </row>
    <row r="439" spans="2:16" ht="20.100000000000001" customHeight="1">
      <c r="B439" s="287"/>
      <c r="C439" s="288"/>
      <c r="D439" s="130" t="s">
        <v>252</v>
      </c>
      <c r="E439" s="130"/>
      <c r="F439" s="130"/>
      <c r="G439" s="130"/>
      <c r="H439" s="109"/>
      <c r="I439" s="117"/>
      <c r="J439" s="117"/>
      <c r="K439" s="117"/>
      <c r="L439" s="117"/>
      <c r="M439" s="117"/>
      <c r="N439" s="117"/>
      <c r="O439" s="117"/>
      <c r="P439" s="37" t="s">
        <v>478</v>
      </c>
    </row>
    <row r="440" spans="2:16" ht="20.100000000000001" customHeight="1">
      <c r="B440" s="287"/>
      <c r="C440" s="288"/>
      <c r="D440" s="130" t="s">
        <v>253</v>
      </c>
      <c r="E440" s="130"/>
      <c r="F440" s="130"/>
      <c r="G440" s="130"/>
      <c r="H440" s="109">
        <v>4</v>
      </c>
      <c r="I440" s="117"/>
      <c r="J440" s="117"/>
      <c r="K440" s="117"/>
      <c r="L440" s="117"/>
      <c r="M440" s="117"/>
      <c r="N440" s="117"/>
      <c r="O440" s="117"/>
      <c r="P440" s="37" t="s">
        <v>478</v>
      </c>
    </row>
    <row r="441" spans="2:16" ht="20.100000000000001" customHeight="1">
      <c r="B441" s="287"/>
      <c r="C441" s="288"/>
      <c r="D441" s="130" t="s">
        <v>254</v>
      </c>
      <c r="E441" s="130"/>
      <c r="F441" s="130"/>
      <c r="G441" s="130"/>
      <c r="H441" s="109">
        <v>8</v>
      </c>
      <c r="I441" s="117"/>
      <c r="J441" s="117"/>
      <c r="K441" s="117"/>
      <c r="L441" s="117"/>
      <c r="M441" s="117"/>
      <c r="N441" s="117"/>
      <c r="O441" s="117"/>
      <c r="P441" s="37" t="s">
        <v>478</v>
      </c>
    </row>
    <row r="442" spans="2:16" ht="20.100000000000001" customHeight="1">
      <c r="B442" s="287"/>
      <c r="C442" s="288"/>
      <c r="D442" s="130" t="s">
        <v>255</v>
      </c>
      <c r="E442" s="130"/>
      <c r="F442" s="130"/>
      <c r="G442" s="130"/>
      <c r="H442" s="109">
        <v>7</v>
      </c>
      <c r="I442" s="117"/>
      <c r="J442" s="117"/>
      <c r="K442" s="117"/>
      <c r="L442" s="117"/>
      <c r="M442" s="117"/>
      <c r="N442" s="117"/>
      <c r="O442" s="117"/>
      <c r="P442" s="37" t="s">
        <v>478</v>
      </c>
    </row>
    <row r="443" spans="2:16" ht="20.100000000000001" customHeight="1">
      <c r="B443" s="287"/>
      <c r="C443" s="288"/>
      <c r="D443" s="130" t="s">
        <v>256</v>
      </c>
      <c r="E443" s="130"/>
      <c r="F443" s="130"/>
      <c r="G443" s="130"/>
      <c r="H443" s="109">
        <v>10</v>
      </c>
      <c r="I443" s="117"/>
      <c r="J443" s="117"/>
      <c r="K443" s="117"/>
      <c r="L443" s="117"/>
      <c r="M443" s="117"/>
      <c r="N443" s="117"/>
      <c r="O443" s="117"/>
      <c r="P443" s="37" t="s">
        <v>478</v>
      </c>
    </row>
    <row r="444" spans="2:16" ht="20.100000000000001" customHeight="1">
      <c r="B444" s="289"/>
      <c r="C444" s="290"/>
      <c r="D444" s="130" t="s">
        <v>257</v>
      </c>
      <c r="E444" s="130"/>
      <c r="F444" s="130"/>
      <c r="G444" s="130"/>
      <c r="H444" s="109">
        <v>4</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4</v>
      </c>
      <c r="I445" s="117"/>
      <c r="J445" s="117"/>
      <c r="K445" s="117"/>
      <c r="L445" s="117"/>
      <c r="M445" s="117"/>
      <c r="N445" s="117"/>
      <c r="O445" s="117"/>
      <c r="P445" s="37" t="s">
        <v>478</v>
      </c>
    </row>
    <row r="446" spans="2:16" ht="20.100000000000001" customHeight="1">
      <c r="B446" s="186"/>
      <c r="C446" s="130"/>
      <c r="D446" s="130" t="s">
        <v>259</v>
      </c>
      <c r="E446" s="130"/>
      <c r="F446" s="130"/>
      <c r="G446" s="130"/>
      <c r="H446" s="109">
        <v>1</v>
      </c>
      <c r="I446" s="117"/>
      <c r="J446" s="117"/>
      <c r="K446" s="117"/>
      <c r="L446" s="117"/>
      <c r="M446" s="117"/>
      <c r="N446" s="117"/>
      <c r="O446" s="117"/>
      <c r="P446" s="37" t="s">
        <v>478</v>
      </c>
    </row>
    <row r="447" spans="2:16" ht="20.100000000000001" customHeight="1">
      <c r="B447" s="186"/>
      <c r="C447" s="130"/>
      <c r="D447" s="130" t="s">
        <v>260</v>
      </c>
      <c r="E447" s="130"/>
      <c r="F447" s="130"/>
      <c r="G447" s="130"/>
      <c r="H447" s="109">
        <v>20</v>
      </c>
      <c r="I447" s="117"/>
      <c r="J447" s="117"/>
      <c r="K447" s="117"/>
      <c r="L447" s="117"/>
      <c r="M447" s="117"/>
      <c r="N447" s="117"/>
      <c r="O447" s="117"/>
      <c r="P447" s="37" t="s">
        <v>478</v>
      </c>
    </row>
    <row r="448" spans="2:16" ht="20.100000000000001" customHeight="1">
      <c r="B448" s="186"/>
      <c r="C448" s="130"/>
      <c r="D448" s="130" t="s">
        <v>261</v>
      </c>
      <c r="E448" s="130"/>
      <c r="F448" s="130"/>
      <c r="G448" s="130"/>
      <c r="H448" s="109">
        <v>5</v>
      </c>
      <c r="I448" s="117"/>
      <c r="J448" s="117"/>
      <c r="K448" s="117"/>
      <c r="L448" s="117"/>
      <c r="M448" s="117"/>
      <c r="N448" s="117"/>
      <c r="O448" s="117"/>
      <c r="P448" s="37" t="s">
        <v>478</v>
      </c>
    </row>
    <row r="449" spans="2:20" ht="20.100000000000001" customHeight="1">
      <c r="B449" s="186"/>
      <c r="C449" s="130"/>
      <c r="D449" s="130" t="s">
        <v>262</v>
      </c>
      <c r="E449" s="130"/>
      <c r="F449" s="130"/>
      <c r="G449" s="130"/>
      <c r="H449" s="109">
        <v>3</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92.2</v>
      </c>
      <c r="I453" s="94"/>
      <c r="J453" s="94"/>
      <c r="K453" s="94"/>
      <c r="L453" s="94"/>
      <c r="M453" s="94"/>
      <c r="N453" s="94"/>
      <c r="O453" s="94"/>
      <c r="P453" s="49" t="s">
        <v>484</v>
      </c>
    </row>
    <row r="454" spans="2:20" ht="20.100000000000001" customHeight="1">
      <c r="B454" s="186" t="s">
        <v>266</v>
      </c>
      <c r="C454" s="130"/>
      <c r="D454" s="130"/>
      <c r="E454" s="130"/>
      <c r="F454" s="130"/>
      <c r="G454" s="130"/>
      <c r="H454" s="109">
        <v>33</v>
      </c>
      <c r="I454" s="117"/>
      <c r="J454" s="117"/>
      <c r="K454" s="117"/>
      <c r="L454" s="117"/>
      <c r="M454" s="117"/>
      <c r="N454" s="117"/>
      <c r="O454" s="117"/>
      <c r="P454" s="37" t="s">
        <v>476</v>
      </c>
    </row>
    <row r="455" spans="2:20" ht="20.100000000000001" customHeight="1">
      <c r="B455" s="186" t="s">
        <v>267</v>
      </c>
      <c r="C455" s="130"/>
      <c r="D455" s="130"/>
      <c r="E455" s="130"/>
      <c r="F455" s="130"/>
      <c r="G455" s="130"/>
      <c r="H455" s="109">
        <v>94.2</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2</v>
      </c>
      <c r="I462" s="117"/>
      <c r="J462" s="117"/>
      <c r="K462" s="117"/>
      <c r="L462" s="117"/>
      <c r="M462" s="117"/>
      <c r="N462" s="117"/>
      <c r="O462" s="117"/>
      <c r="P462" s="37" t="s">
        <v>478</v>
      </c>
    </row>
    <row r="463" spans="2:20" ht="20.100000000000001" customHeight="1">
      <c r="B463" s="283"/>
      <c r="C463" s="284"/>
      <c r="D463" s="284"/>
      <c r="E463" s="130" t="s">
        <v>414</v>
      </c>
      <c r="F463" s="130"/>
      <c r="G463" s="130"/>
      <c r="H463" s="109">
        <v>3</v>
      </c>
      <c r="I463" s="117"/>
      <c r="J463" s="117"/>
      <c r="K463" s="117"/>
      <c r="L463" s="117"/>
      <c r="M463" s="117"/>
      <c r="N463" s="117"/>
      <c r="O463" s="117"/>
      <c r="P463" s="37" t="s">
        <v>478</v>
      </c>
    </row>
    <row r="464" spans="2:20" ht="20.100000000000001" customHeight="1">
      <c r="B464" s="283"/>
      <c r="C464" s="284"/>
      <c r="D464" s="284"/>
      <c r="E464" s="130" t="s">
        <v>71</v>
      </c>
      <c r="F464" s="130"/>
      <c r="G464" s="130"/>
      <c r="H464" s="109"/>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2603</v>
      </c>
      <c r="I475" s="268"/>
      <c r="J475" s="268"/>
      <c r="K475" s="268"/>
      <c r="L475" s="268"/>
      <c r="M475" s="268"/>
      <c r="N475" s="268"/>
      <c r="O475" s="268"/>
      <c r="P475" s="269"/>
    </row>
    <row r="476" spans="1:20" ht="20.100000000000001" customHeight="1">
      <c r="B476" s="280"/>
      <c r="C476" s="101" t="s">
        <v>14</v>
      </c>
      <c r="D476" s="102"/>
      <c r="E476" s="102"/>
      <c r="F476" s="102"/>
      <c r="G476" s="103"/>
      <c r="H476" s="217" t="s">
        <v>2604</v>
      </c>
      <c r="I476" s="132"/>
      <c r="J476" s="35" t="s">
        <v>468</v>
      </c>
      <c r="K476" s="132" t="s">
        <v>2605</v>
      </c>
      <c r="L476" s="132"/>
      <c r="M476" s="35" t="s">
        <v>468</v>
      </c>
      <c r="N476" s="132" t="s">
        <v>2606</v>
      </c>
      <c r="O476" s="132"/>
      <c r="P476" s="133"/>
    </row>
    <row r="477" spans="1:20" ht="20.100000000000001" customHeight="1">
      <c r="B477" s="280"/>
      <c r="C477" s="153" t="s">
        <v>280</v>
      </c>
      <c r="D477" s="143"/>
      <c r="E477" s="144"/>
      <c r="F477" s="137" t="s">
        <v>281</v>
      </c>
      <c r="G477" s="138"/>
      <c r="H477" s="23">
        <v>9</v>
      </c>
      <c r="I477" s="35" t="s">
        <v>485</v>
      </c>
      <c r="J477" s="24"/>
      <c r="K477" s="35" t="s">
        <v>486</v>
      </c>
      <c r="L477" s="56" t="s">
        <v>434</v>
      </c>
      <c r="M477" s="24">
        <v>18</v>
      </c>
      <c r="N477" s="35" t="s">
        <v>485</v>
      </c>
      <c r="O477" s="24"/>
      <c r="P477" s="37" t="s">
        <v>486</v>
      </c>
    </row>
    <row r="478" spans="1:20" ht="20.100000000000001" customHeight="1">
      <c r="B478" s="280"/>
      <c r="C478" s="153"/>
      <c r="D478" s="143"/>
      <c r="E478" s="144"/>
      <c r="F478" s="137" t="s">
        <v>282</v>
      </c>
      <c r="G478" s="138"/>
      <c r="H478" s="23">
        <v>9</v>
      </c>
      <c r="I478" s="35" t="s">
        <v>485</v>
      </c>
      <c r="J478" s="24"/>
      <c r="K478" s="35" t="s">
        <v>486</v>
      </c>
      <c r="L478" s="56" t="s">
        <v>434</v>
      </c>
      <c r="M478" s="24">
        <v>18</v>
      </c>
      <c r="N478" s="35" t="s">
        <v>485</v>
      </c>
      <c r="O478" s="24"/>
      <c r="P478" s="37" t="s">
        <v>486</v>
      </c>
    </row>
    <row r="479" spans="1:20" ht="20.100000000000001" customHeight="1">
      <c r="B479" s="280"/>
      <c r="C479" s="153"/>
      <c r="D479" s="143"/>
      <c r="E479" s="144"/>
      <c r="F479" s="137" t="s">
        <v>283</v>
      </c>
      <c r="G479" s="138"/>
      <c r="H479" s="23">
        <v>9</v>
      </c>
      <c r="I479" s="35" t="s">
        <v>485</v>
      </c>
      <c r="J479" s="24"/>
      <c r="K479" s="35" t="s">
        <v>486</v>
      </c>
      <c r="L479" s="56" t="s">
        <v>434</v>
      </c>
      <c r="M479" s="24">
        <v>18</v>
      </c>
      <c r="N479" s="35" t="s">
        <v>485</v>
      </c>
      <c r="O479" s="24"/>
      <c r="P479" s="37" t="s">
        <v>486</v>
      </c>
    </row>
    <row r="480" spans="1:20" ht="39.950000000000003" customHeight="1">
      <c r="B480" s="280"/>
      <c r="C480" s="101" t="s">
        <v>284</v>
      </c>
      <c r="D480" s="102"/>
      <c r="E480" s="102"/>
      <c r="F480" s="102"/>
      <c r="G480" s="103"/>
      <c r="H480" s="121"/>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2607</v>
      </c>
      <c r="I482" s="268"/>
      <c r="J482" s="268"/>
      <c r="K482" s="268"/>
      <c r="L482" s="268"/>
      <c r="M482" s="268"/>
      <c r="N482" s="268"/>
      <c r="O482" s="268"/>
      <c r="P482" s="269"/>
    </row>
    <row r="483" spans="2:16" ht="20.100000000000001" customHeight="1">
      <c r="B483" s="273"/>
      <c r="C483" s="101" t="s">
        <v>14</v>
      </c>
      <c r="D483" s="102"/>
      <c r="E483" s="102"/>
      <c r="F483" s="102"/>
      <c r="G483" s="103"/>
      <c r="H483" s="217" t="s">
        <v>2604</v>
      </c>
      <c r="I483" s="132"/>
      <c r="J483" s="35" t="s">
        <v>468</v>
      </c>
      <c r="K483" s="132" t="s">
        <v>2608</v>
      </c>
      <c r="L483" s="132"/>
      <c r="M483" s="35" t="s">
        <v>468</v>
      </c>
      <c r="N483" s="132" t="s">
        <v>2609</v>
      </c>
      <c r="O483" s="132"/>
      <c r="P483" s="133"/>
    </row>
    <row r="484" spans="2:16" ht="20.100000000000001" customHeight="1">
      <c r="B484" s="273"/>
      <c r="C484" s="134" t="s">
        <v>280</v>
      </c>
      <c r="D484" s="112"/>
      <c r="E484" s="113"/>
      <c r="F484" s="137" t="s">
        <v>281</v>
      </c>
      <c r="G484" s="138"/>
      <c r="H484" s="23">
        <v>9</v>
      </c>
      <c r="I484" s="35" t="s">
        <v>485</v>
      </c>
      <c r="J484" s="24"/>
      <c r="K484" s="35" t="s">
        <v>486</v>
      </c>
      <c r="L484" s="56" t="s">
        <v>434</v>
      </c>
      <c r="M484" s="24">
        <v>17</v>
      </c>
      <c r="N484" s="35" t="s">
        <v>485</v>
      </c>
      <c r="O484" s="24"/>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2610</v>
      </c>
      <c r="I489" s="268"/>
      <c r="J489" s="268"/>
      <c r="K489" s="268"/>
      <c r="L489" s="268"/>
      <c r="M489" s="268"/>
      <c r="N489" s="268"/>
      <c r="O489" s="268"/>
      <c r="P489" s="269"/>
    </row>
    <row r="490" spans="2:16" ht="20.100000000000001" customHeight="1">
      <c r="B490" s="273"/>
      <c r="C490" s="101" t="s">
        <v>14</v>
      </c>
      <c r="D490" s="102"/>
      <c r="E490" s="102"/>
      <c r="F490" s="102"/>
      <c r="G490" s="103"/>
      <c r="H490" s="217" t="s">
        <v>2604</v>
      </c>
      <c r="I490" s="132"/>
      <c r="J490" s="35" t="s">
        <v>468</v>
      </c>
      <c r="K490" s="132" t="s">
        <v>2611</v>
      </c>
      <c r="L490" s="132"/>
      <c r="M490" s="35" t="s">
        <v>468</v>
      </c>
      <c r="N490" s="132" t="s">
        <v>2612</v>
      </c>
      <c r="O490" s="132"/>
      <c r="P490" s="133"/>
    </row>
    <row r="491" spans="2:16" ht="20.100000000000001" customHeight="1">
      <c r="B491" s="273"/>
      <c r="C491" s="134" t="s">
        <v>280</v>
      </c>
      <c r="D491" s="112"/>
      <c r="E491" s="113"/>
      <c r="F491" s="137" t="s">
        <v>281</v>
      </c>
      <c r="G491" s="138"/>
      <c r="H491" s="23">
        <v>9</v>
      </c>
      <c r="I491" s="35" t="s">
        <v>485</v>
      </c>
      <c r="J491" s="24"/>
      <c r="K491" s="35" t="s">
        <v>486</v>
      </c>
      <c r="L491" s="56" t="s">
        <v>434</v>
      </c>
      <c r="M491" s="24">
        <v>17</v>
      </c>
      <c r="N491" s="35" t="s">
        <v>485</v>
      </c>
      <c r="O491" s="24"/>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2613</v>
      </c>
      <c r="I496" s="268"/>
      <c r="J496" s="268"/>
      <c r="K496" s="268"/>
      <c r="L496" s="268"/>
      <c r="M496" s="268"/>
      <c r="N496" s="268"/>
      <c r="O496" s="268"/>
      <c r="P496" s="269"/>
    </row>
    <row r="497" spans="2:20" ht="20.100000000000001" customHeight="1">
      <c r="B497" s="273"/>
      <c r="C497" s="101" t="s">
        <v>14</v>
      </c>
      <c r="D497" s="102"/>
      <c r="E497" s="102"/>
      <c r="F497" s="102"/>
      <c r="G497" s="103"/>
      <c r="H497" s="217" t="s">
        <v>2604</v>
      </c>
      <c r="I497" s="132"/>
      <c r="J497" s="35" t="s">
        <v>468</v>
      </c>
      <c r="K497" s="132" t="s">
        <v>2614</v>
      </c>
      <c r="L497" s="132"/>
      <c r="M497" s="35" t="s">
        <v>468</v>
      </c>
      <c r="N497" s="132" t="s">
        <v>2615</v>
      </c>
      <c r="O497" s="132"/>
      <c r="P497" s="133"/>
    </row>
    <row r="498" spans="2:20" ht="20.100000000000001" customHeight="1">
      <c r="B498" s="273"/>
      <c r="C498" s="134" t="s">
        <v>280</v>
      </c>
      <c r="D498" s="112"/>
      <c r="E498" s="113"/>
      <c r="F498" s="137" t="s">
        <v>281</v>
      </c>
      <c r="G498" s="138"/>
      <c r="H498" s="23">
        <v>9</v>
      </c>
      <c r="I498" s="35" t="s">
        <v>485</v>
      </c>
      <c r="J498" s="24"/>
      <c r="K498" s="35" t="s">
        <v>486</v>
      </c>
      <c r="L498" s="56" t="s">
        <v>434</v>
      </c>
      <c r="M498" s="24">
        <v>17</v>
      </c>
      <c r="N498" s="35" t="s">
        <v>485</v>
      </c>
      <c r="O498" s="24"/>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c r="I503" s="268"/>
      <c r="J503" s="268"/>
      <c r="K503" s="268"/>
      <c r="L503" s="268"/>
      <c r="M503" s="268"/>
      <c r="N503" s="268"/>
      <c r="O503" s="268"/>
      <c r="P503" s="269"/>
    </row>
    <row r="504" spans="2:20" ht="20.100000000000001" customHeight="1">
      <c r="B504" s="273"/>
      <c r="C504" s="101" t="s">
        <v>14</v>
      </c>
      <c r="D504" s="102"/>
      <c r="E504" s="102"/>
      <c r="F504" s="102"/>
      <c r="G504" s="103"/>
      <c r="H504" s="217"/>
      <c r="I504" s="132"/>
      <c r="J504" s="35" t="s">
        <v>468</v>
      </c>
      <c r="K504" s="132"/>
      <c r="L504" s="132"/>
      <c r="M504" s="35" t="s">
        <v>468</v>
      </c>
      <c r="N504" s="132"/>
      <c r="O504" s="132"/>
      <c r="P504" s="133"/>
    </row>
    <row r="505" spans="2:20" ht="20.100000000000001" customHeight="1">
      <c r="B505" s="273"/>
      <c r="C505" s="134" t="s">
        <v>280</v>
      </c>
      <c r="D505" s="112"/>
      <c r="E505" s="113"/>
      <c r="F505" s="137" t="s">
        <v>281</v>
      </c>
      <c r="G505" s="138"/>
      <c r="H505" s="23"/>
      <c r="I505" s="35" t="s">
        <v>485</v>
      </c>
      <c r="J505" s="24"/>
      <c r="K505" s="35" t="s">
        <v>486</v>
      </c>
      <c r="L505" s="56" t="s">
        <v>434</v>
      </c>
      <c r="M505" s="24"/>
      <c r="N505" s="35" t="s">
        <v>485</v>
      </c>
      <c r="O505" s="24"/>
      <c r="P505" s="37" t="s">
        <v>486</v>
      </c>
    </row>
    <row r="506" spans="2:20" ht="20.100000000000001" customHeight="1">
      <c r="B506" s="273"/>
      <c r="C506" s="135"/>
      <c r="D506" s="88"/>
      <c r="E506" s="89"/>
      <c r="F506" s="137" t="s">
        <v>282</v>
      </c>
      <c r="G506" s="138"/>
      <c r="H506" s="23"/>
      <c r="I506" s="35" t="s">
        <v>485</v>
      </c>
      <c r="J506" s="24"/>
      <c r="K506" s="35" t="s">
        <v>486</v>
      </c>
      <c r="L506" s="56" t="s">
        <v>434</v>
      </c>
      <c r="M506" s="24"/>
      <c r="N506" s="35" t="s">
        <v>485</v>
      </c>
      <c r="O506" s="24"/>
      <c r="P506" s="37" t="s">
        <v>486</v>
      </c>
    </row>
    <row r="507" spans="2:20" ht="20.100000000000001" customHeight="1">
      <c r="B507" s="273"/>
      <c r="C507" s="136"/>
      <c r="D507" s="91"/>
      <c r="E507" s="92"/>
      <c r="F507" s="137" t="s">
        <v>283</v>
      </c>
      <c r="G507" s="138"/>
      <c r="H507" s="23"/>
      <c r="I507" s="35" t="s">
        <v>485</v>
      </c>
      <c r="J507" s="24"/>
      <c r="K507" s="35" t="s">
        <v>486</v>
      </c>
      <c r="L507" s="56" t="s">
        <v>434</v>
      </c>
      <c r="M507" s="24"/>
      <c r="N507" s="35" t="s">
        <v>485</v>
      </c>
      <c r="O507" s="24"/>
      <c r="P507" s="37" t="s">
        <v>486</v>
      </c>
    </row>
    <row r="508" spans="2:20" ht="39.950000000000003" customHeight="1" thickBot="1">
      <c r="B508" s="274"/>
      <c r="C508" s="124" t="s">
        <v>284</v>
      </c>
      <c r="D508" s="125"/>
      <c r="E508" s="125"/>
      <c r="F508" s="125"/>
      <c r="G508" s="126"/>
      <c r="H508" s="242"/>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2616</v>
      </c>
      <c r="M513" s="105"/>
      <c r="N513" s="105"/>
      <c r="O513" s="106"/>
      <c r="P513" s="107"/>
    </row>
    <row r="514" spans="2:20" ht="20.100000000000001" customHeight="1">
      <c r="B514" s="111" t="s">
        <v>287</v>
      </c>
      <c r="C514" s="112"/>
      <c r="D514" s="112"/>
      <c r="E514" s="112"/>
      <c r="F514" s="112"/>
      <c r="G514" s="113"/>
      <c r="H514" s="109"/>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2617</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2562</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2618</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2565</v>
      </c>
      <c r="K523" s="108"/>
      <c r="L523" s="108"/>
      <c r="M523" s="108"/>
      <c r="N523" s="108"/>
      <c r="O523" s="109"/>
      <c r="P523" s="110"/>
      <c r="S523" s="15" t="str">
        <f>IF($F$520=MST!$I$6,IF(J523="","未記入",""),"")</f>
        <v/>
      </c>
    </row>
    <row r="524" spans="2:20" ht="20.100000000000001" customHeight="1">
      <c r="B524" s="111" t="s">
        <v>2503</v>
      </c>
      <c r="C524" s="112"/>
      <c r="D524" s="112"/>
      <c r="E524" s="113"/>
      <c r="F524" s="109" t="s">
        <v>2562</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2577</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2577</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2577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2578</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2578</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2562</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2562</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2565</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t="s">
        <v>2565</v>
      </c>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2562</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2562</v>
      </c>
      <c r="M561" s="117"/>
      <c r="N561" s="117"/>
      <c r="O561" s="117"/>
      <c r="P561" s="118"/>
      <c r="Q561" s="2"/>
      <c r="R561" s="2"/>
      <c r="S561" s="15" t="str">
        <f t="shared" si="4"/>
        <v/>
      </c>
      <c r="T561" s="69"/>
      <c r="U561" s="2"/>
      <c r="V561" s="2"/>
    </row>
    <row r="562" spans="1:22" ht="20.100000000000001" customHeight="1">
      <c r="B562" s="190" t="s">
        <v>296</v>
      </c>
      <c r="C562" s="130"/>
      <c r="D562" s="130"/>
      <c r="E562" s="130"/>
      <c r="F562" s="109"/>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2562</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c r="I4" s="495"/>
      <c r="J4" s="496"/>
      <c r="K4" s="497"/>
      <c r="L4" s="497"/>
      <c r="M4" s="496"/>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c r="I48" s="495"/>
      <c r="J48" s="496"/>
      <c r="K48" s="497"/>
      <c r="L48" s="497"/>
      <c r="M48" s="496"/>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