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j-yan\Desktop\"/>
    </mc:Choice>
  </mc:AlternateContent>
  <xr:revisionPtr revIDLastSave="0" documentId="13_ncr:1_{FC55CBB1-566F-47B3-BB6B-2BBBA980757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<sst xmlns="http://schemas.openxmlformats.org/spreadsheetml/2006/main" count="3164" uniqueCount="2636">
  <si>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</si>
  <si>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</si>
  <si>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</si>
  <si>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</si>
  <si>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</si>
  <si>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</si>
  <si>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</si>
  <si>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</si>
  <si>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</si>
  <si>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</si>
  <si>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</si>
  <si>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</si>
  <si>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</si>
  <si>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</si>
  <si>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</si>
  <si>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</si>
  <si>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</si>
  <si>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</si>
  <si>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</si>
  <si>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</si>
  <si>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</si>
  <si>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</si>
  <si>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</si>
  <si>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</si>
  <si>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</si>
  <si>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</si>
  <si>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</si>
  <si>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</si>
  <si>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</si>
  <si>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</si>
  <si>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</si>
  <si>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</si>
  <si>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</si>
  <si>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</si>
  <si>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</si>
  <si>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</si>
  <si>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</si>
  <si>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</si>
  <si>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</si>
  <si>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</si>
  <si>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</si>
  <si>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</si>
  <si>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</si>
  <si>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</si>
  <si>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</si>
  <si>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</si>
  <si>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</si>
  <si>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</si>
  <si>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</si>
  <si>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</si>
  <si>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</si>
  <si>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</si>
  <si>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</si>
  <si>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</si>
  <si>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</si>
  <si>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</si>
  <si>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</si>
  <si>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</si>
  <si>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</si>
  <si>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</si>
  <si>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</si>
  <si>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</si>
  <si>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</si>
  <si>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</si>
  <si>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</si>
  <si>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</si>
  <si>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</si>
  <si>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</si>
  <si>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</si>
  <si>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</si>
  <si>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</si>
  <si>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</si>
  <si>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</si>
  <si>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</si>
  <si>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</si>
  <si>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</si>
  <si>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</si>
  <si>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</si>
  <si>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</si>
  <si>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</si>
  <si>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</si>
  <si>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</si>
  <si>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</si>
  <si>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</si>
  <si>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</si>
  <si>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</si>
  <si>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</si>
  <si>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</si>
  <si>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</si>
  <si>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</si>
  <si>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</si>
  <si>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</si>
  <si>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</si>
  <si>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</si>
  <si>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</si>
  <si>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</si>
  <si>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</si>
  <si>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</si>
  <si>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</si>
  <si>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</si>
  <si>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</si>
  <si>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</si>
  <si>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</si>
  <si>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</si>
  <si>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</si>
  <si>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</si>
  <si>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</si>
  <si>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</si>
  <si>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</si>
  <si>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</si>
  <si>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</si>
  <si>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</si>
  <si>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</si>
  <si>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</si>
  <si>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</si>
  <si>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</si>
  <si>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</si>
  <si>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</si>
  <si>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</si>
  <si>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</si>
  <si>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</si>
  <si>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</si>
  <si>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</si>
  <si>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</si>
  <si>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</si>
  <si>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</si>
  <si>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</si>
  <si>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</si>
  <si>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</si>
  <si>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</si>
  <si>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</si>
  <si>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</si>
  <si>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</si>
  <si>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</si>
  <si>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</si>
  <si>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</si>
  <si>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</si>
  <si>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</si>
  <si>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</si>
  <si>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</si>
  <si>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</si>
  <si>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</si>
  <si>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</si>
  <si>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</si>
  <si>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</si>
  <si>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</si>
  <si>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</si>
  <si>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</si>
  <si>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</si>
  <si>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</si>
  <si>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</si>
  <si>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</si>
  <si>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</si>
  <si>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</si>
  <si>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</si>
  <si>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</si>
  <si>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</si>
  <si>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</si>
  <si>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</si>
  <si>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</si>
  <si>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</si>
  <si>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</si>
  <si>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</si>
  <si>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</si>
  <si>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</si>
  <si>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</si>
  <si>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</si>
  <si>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</si>
  <si>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</si>
  <si>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</si>
  <si>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</si>
  <si>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</si>
  <si>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</si>
  <si>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</si>
  <si>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</si>
  <si>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</si>
  <si>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</si>
  <si>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</si>
  <si>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</si>
  <si>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</si>
  <si>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</si>
  <si>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</si>
  <si>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</si>
  <si>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</si>
  <si>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</si>
  <si>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</si>
  <si>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</si>
  <si>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</si>
  <si>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</si>
  <si>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</si>
  <si>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</si>
  <si>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</si>
  <si>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</si>
  <si>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</si>
  <si>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</si>
  <si>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</si>
  <si>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</si>
  <si>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</si>
  <si>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</si>
  <si>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</si>
  <si>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</si>
  <si>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</si>
  <si>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</si>
  <si>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</si>
  <si>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</si>
  <si>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</si>
  <si>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</si>
  <si>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</si>
  <si>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</si>
  <si>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</si>
  <si>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</si>
  <si>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</si>
  <si>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</si>
  <si>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</si>
  <si>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</si>
  <si>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</si>
  <si>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</si>
  <si>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</si>
  <si>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</si>
  <si>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</si>
  <si>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</si>
  <si>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</si>
  <si>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</si>
  <si>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</si>
  <si>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</si>
  <si>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</si>
  <si>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</si>
  <si>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</si>
  <si>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</si>
  <si>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</si>
  <si>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</si>
  <si>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</si>
  <si>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</si>
  <si>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</si>
  <si>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</si>
  <si>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</si>
  <si>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</si>
  <si>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</si>
  <si>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</si>
  <si>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</si>
  <si>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</si>
  <si>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</si>
  <si>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</si>
  <si>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</si>
  <si>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</si>
  <si>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</si>
  <si>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</si>
  <si>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</si>
  <si>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</si>
  <si>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</si>
  <si>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</si>
  <si>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</si>
  <si>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</si>
  <si>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</si>
  <si>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</si>
  <si>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</si>
  <si>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</si>
  <si>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</si>
  <si>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</si>
  <si>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</si>
  <si>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</si>
  <si>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</si>
  <si>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</si>
  <si>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</si>
  <si>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</si>
  <si>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</si>
  <si>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</si>
  <si>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</si>
  <si>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</si>
  <si>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</si>
  <si>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</si>
  <si>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</si>
  <si>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</si>
  <si>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</si>
  <si>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</si>
  <si>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</si>
  <si>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</si>
  <si>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</si>
  <si>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</si>
  <si>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</si>
  <si>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</si>
  <si>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</si>
  <si>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</si>
  <si>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</si>
  <si>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</si>
  <si>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</si>
  <si>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</si>
  <si>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</si>
  <si>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</si>
  <si>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</si>
  <si>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</si>
  <si>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</si>
  <si>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</si>
  <si>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</si>
  <si>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</si>
  <si>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</si>
  <si>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</si>
  <si>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</si>
  <si>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</si>
  <si>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</si>
  <si>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</si>
  <si>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</si>
  <si>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</si>
  <si>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</si>
  <si>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</si>
  <si>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</si>
  <si>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</si>
  <si>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</si>
  <si>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</si>
  <si>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</si>
  <si>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</si>
  <si>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</si>
  <si>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</si>
  <si>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</si>
  <si>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</si>
  <si>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</si>
  <si>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</si>
  <si>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</si>
  <si>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</si>
  <si>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</si>
  <si>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</si>
  <si>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</si>
  <si>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</si>
  <si>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</si>
  <si>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</si>
  <si>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</si>
  <si>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</si>
  <si>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</si>
  <si>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</si>
  <si>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</si>
  <si>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</si>
  <si>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</si>
  <si>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</si>
  <si>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</si>
  <si>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</si>
  <si>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</si>
  <si>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</si>
  <si>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</si>
  <si>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</si>
  <si>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</si>
  <si>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</si>
  <si>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</si>
  <si>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</si>
  <si>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</si>
  <si>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</si>
  <si>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</si>
  <si>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</si>
  <si>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</si>
  <si>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</si>
  <si>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</si>
  <si>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</si>
  <si>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</si>
  <si>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</si>
  <si>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</si>
  <si>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</si>
  <si>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</si>
  <si>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</si>
  <si>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</si>
  <si>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</si>
  <si>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</si>
  <si>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</si>
  <si>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</si>
  <si>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</si>
  <si>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</si>
  <si>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</si>
  <si>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</si>
  <si>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</si>
  <si>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</si>
  <si>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</si>
  <si>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</si>
  <si>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</si>
  <si>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</si>
  <si>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</si>
  <si>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</si>
  <si>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</si>
  <si>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</si>
  <si>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</si>
  <si>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</si>
  <si>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</si>
  <si>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</si>
  <si>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</si>
  <si>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</si>
  <si>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</si>
  <si>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</si>
  <si>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</si>
  <si>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</si>
  <si>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</si>
  <si>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</si>
  <si>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</si>
  <si>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</si>
  <si>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</si>
  <si>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</si>
  <si>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</si>
  <si>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</si>
  <si>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</si>
  <si>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</si>
  <si>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</si>
  <si>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</si>
  <si>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</si>
  <si>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</si>
  <si>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</si>
  <si>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</si>
  <si>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</si>
  <si>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</si>
  <si>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</si>
  <si>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</si>
  <si>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</si>
  <si>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</si>
  <si>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</si>
  <si>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</si>
  <si>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</si>
  <si>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</si>
  <si>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</si>
  <si>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</si>
  <si>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</si>
  <si>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</si>
  <si>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</si>
  <si>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</si>
  <si>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</si>
  <si>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</si>
  <si>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</si>
  <si>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</si>
  <si>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</si>
  <si>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</si>
  <si>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</si>
  <si>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</si>
  <si>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</si>
  <si>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</si>
  <si>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</si>
  <si>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</si>
  <si>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</si>
  <si>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</si>
  <si>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</si>
  <si>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</si>
  <si>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</si>
  <si>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</si>
  <si>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</si>
  <si>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</si>
  <si>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</si>
  <si>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</si>
  <si>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</si>
  <si>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</si>
  <si>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</si>
  <si>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</si>
  <si>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</si>
  <si>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</si>
  <si>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</si>
  <si>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</si>
  <si>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</si>
  <si>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</si>
  <si>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</si>
  <si>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</si>
  <si>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</si>
  <si>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</si>
  <si>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</si>
  <si>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</si>
  <si>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</si>
  <si>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</si>
  <si>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</si>
  <si>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</si>
  <si>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</si>
  <si>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</si>
  <si>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</si>
  <si>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</si>
  <si>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</si>
  <si>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</si>
  <si>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</si>
  <si>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</si>
  <si>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</si>
  <si>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</si>
  <si>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</si>
  <si>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</si>
  <si>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</si>
  <si>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</si>
  <si>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</si>
  <si>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</si>
  <si>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</si>
  <si>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</si>
  <si>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</si>
  <si>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</si>
  <si>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</si>
  <si>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</si>
  <si>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</si>
  <si>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</si>
  <si>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</si>
  <si>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</si>
  <si>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</si>
  <si>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</si>
  <si>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</si>
  <si>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</si>
  <si>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</si>
  <si>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</si>
  <si>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</si>
  <si>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</si>
  <si>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</si>
  <si>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</si>
  <si>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</si>
  <si>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</si>
  <si>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</si>
  <si>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</si>
  <si>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</si>
  <si>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</si>
  <si>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</si>
  <si>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</si>
  <si>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</si>
  <si>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</si>
  <si>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</si>
  <si>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</si>
  <si>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</si>
  <si>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</si>
  <si>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</si>
  <si>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</si>
  <si>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</si>
  <si>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</si>
  <si>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</si>
  <si>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</si>
  <si>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</si>
  <si>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</si>
  <si>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</si>
  <si>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</si>
  <si>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</si>
  <si>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</si>
  <si>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</si>
  <si>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</si>
  <si>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</si>
  <si>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</si>
  <si>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</si>
  <si>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</si>
  <si>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</si>
  <si>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</si>
  <si>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</si>
  <si>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</si>
  <si>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</si>
  <si>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</si>
  <si>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</si>
  <si>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</si>
  <si>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</si>
  <si>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</si>
  <si>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</si>
  <si>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</si>
  <si>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</si>
  <si>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</si>
  <si>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</si>
  <si>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</si>
  <si>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</si>
  <si>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</si>
  <si>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</si>
  <si>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</si>
  <si>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</si>
  <si>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</si>
  <si>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</si>
  <si>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</si>
  <si>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</si>
  <si>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</si>
  <si>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</si>
  <si>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</si>
  <si>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</si>
  <si>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</si>
  <si>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</si>
  <si>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</si>
  <si>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</si>
  <si>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</si>
  <si>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</si>
  <si>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</si>
  <si>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</si>
  <si>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</si>
  <si>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</si>
  <si>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</si>
  <si>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</si>
  <si>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</si>
  <si>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</si>
  <si>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</si>
  <si>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</si>
  <si>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</si>
  <si>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</si>
  <si>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</si>
  <si>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</si>
  <si>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</si>
  <si>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</si>
  <si>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</si>
  <si>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</si>
  <si>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</si>
  <si>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</si>
  <si>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</si>
  <si>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</si>
  <si>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</si>
  <si>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</si>
  <si>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</si>
  <si>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</si>
  <si>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</si>
  <si>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</si>
  <si>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</si>
  <si>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</si>
  <si>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</si>
  <si>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</si>
  <si>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</si>
  <si>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</si>
  <si>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</si>
  <si>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</si>
  <si>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</si>
  <si>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</si>
  <si>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</si>
  <si>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</si>
  <si>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</si>
  <si>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</si>
  <si>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</si>
  <si>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</si>
  <si>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</si>
  <si>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</si>
  <si>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</si>
  <si>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</si>
  <si>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</si>
  <si>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</si>
  <si>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</si>
  <si>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</si>
  <si>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</si>
  <si>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</si>
  <si>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</si>
  <si>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</si>
  <si>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</si>
  <si>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</si>
  <si>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</si>
  <si>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</si>
  <si>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</si>
  <si>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</si>
  <si>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</si>
  <si>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</si>
  <si>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</si>
  <si>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</si>
  <si>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</si>
  <si>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</si>
  <si>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</si>
  <si>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</si>
  <si>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</si>
  <si>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</si>
  <si>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</si>
  <si>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</si>
  <si>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</si>
  <si>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</si>
  <si>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</si>
  <si>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</si>
  <si>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</si>
  <si>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</si>
  <si>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</si>
  <si>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</si>
  <si>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</si>
  <si>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</si>
  <si>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</si>
  <si>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</si>
  <si>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</si>
  <si>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</si>
  <si>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</si>
  <si>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</si>
  <si>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</si>
  <si>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</si>
  <si>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</si>
  <si>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</si>
  <si>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</si>
  <si>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</si>
  <si>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</si>
  <si>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</si>
  <si>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</si>
  <si>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</si>
  <si>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</si>
  <si>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</si>
  <si>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</si>
  <si>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</si>
  <si>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</si>
  <si>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</si>
  <si>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</si>
  <si>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</si>
  <si>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</si>
  <si>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</si>
  <si>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</si>
  <si>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</si>
  <si>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</si>
  <si>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</si>
  <si>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</si>
  <si>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</si>
  <si>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</si>
  <si>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</si>
  <si>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</si>
  <si>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</si>
  <si>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</si>
  <si>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</si>
  <si>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</si>
  <si>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</si>
  <si>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</si>
  <si>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</si>
  <si>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</si>
  <si>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</si>
  <si>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</si>
  <si>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</si>
  <si>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</si>
  <si>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</si>
  <si>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</si>
  <si>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</si>
  <si>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</si>
  <si>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</si>
  <si>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</si>
  <si>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</si>
  <si>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</si>
  <si>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</si>
  <si>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</si>
  <si>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</si>
  <si>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</si>
  <si>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</si>
  <si>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</si>
  <si>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</si>
  <si>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</si>
  <si>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</si>
  <si>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</si>
  <si>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</si>
  <si>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</si>
  <si>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</si>
  <si>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</si>
  <si>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</si>
  <si>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</si>
  <si>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</si>
  <si>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</si>
  <si>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</si>
  <si>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</si>
  <si>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</si>
  <si>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</si>
  <si>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</si>
  <si>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</si>
  <si>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</si>
  <si>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</si>
  <si>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</si>
  <si>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</si>
  <si>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</si>
  <si>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</si>
  <si>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</si>
  <si>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</si>
  <si>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</si>
  <si>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</si>
  <si>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</si>
  <si>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</si>
  <si>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</si>
  <si>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</si>
  <si>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</si>
  <si>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</si>
  <si>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</si>
  <si>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</si>
  <si>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</si>
  <si>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</si>
  <si>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</si>
  <si>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</si>
  <si>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</si>
  <si>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</si>
  <si>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</si>
  <si>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</si>
  <si>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</si>
  <si>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</si>
  <si>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</si>
  <si>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</si>
  <si>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</si>
  <si>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</si>
  <si>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</si>
  <si>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</si>
  <si>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</si>
  <si>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</si>
  <si>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</si>
  <si>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</si>
  <si>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</si>
  <si>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</si>
  <si>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</si>
  <si>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</si>
  <si>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</si>
  <si>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</si>
  <si>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</si>
  <si>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</si>
  <si>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</si>
  <si>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</si>
  <si>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</si>
  <si>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</si>
  <si>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</si>
  <si>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</si>
  <si>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</si>
  <si>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</si>
  <si>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</si>
  <si>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</si>
  <si>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</si>
  <si>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</si>
  <si>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</si>
  <si>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</si>
  <si>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</si>
  <si>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</si>
  <si>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</si>
  <si>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</si>
  <si>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</si>
  <si>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</si>
  <si>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</si>
  <si>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</si>
  <si>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</si>
  <si>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</si>
  <si>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</si>
  <si>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</si>
  <si>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</si>
  <si>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</si>
  <si>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</si>
  <si>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</si>
  <si>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</si>
  <si>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</si>
  <si>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</si>
  <si>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</si>
  <si>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</si>
  <si>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</si>
  <si>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</si>
  <si>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</si>
  <si>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</si>
  <si>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</si>
  <si>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</si>
  <si>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</si>
  <si>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</si>
  <si>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</si>
  <si>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</si>
  <si>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</si>
  <si>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</si>
  <si>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</si>
  <si>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</si>
  <si>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</si>
  <si>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</si>
  <si>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</si>
  <si>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</si>
  <si>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</si>
  <si>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</si>
  <si>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</si>
  <si>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</si>
  <si>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</si>
  <si>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</si>
  <si>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</si>
  <si>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</si>
  <si>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</si>
  <si>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</si>
  <si>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</si>
  <si>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</si>
  <si>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</si>
  <si>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</si>
  <si>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</si>
  <si>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</si>
  <si>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</si>
  <si>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</si>
  <si>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</si>
  <si>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</si>
  <si>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</si>
  <si>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</si>
  <si>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</si>
  <si>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</si>
  <si>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</si>
  <si>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</si>
  <si>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</si>
  <si>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</si>
  <si>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</si>
  <si>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</si>
  <si>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</si>
  <si>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</si>
  <si>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</si>
  <si>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</si>
  <si>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</si>
  <si>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</si>
  <si>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</si>
  <si>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</si>
  <si>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</si>
  <si>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</si>
  <si>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</si>
  <si>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</si>
  <si>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</si>
  <si>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</si>
  <si>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</si>
  <si>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</si>
  <si>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</si>
  <si>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</si>
  <si>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</si>
  <si>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</si>
  <si>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</si>
  <si>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</si>
  <si>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</si>
  <si>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</si>
  <si>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</si>
  <si>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</si>
  <si>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</si>
  <si>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</si>
  <si>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</si>
  <si>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</si>
  <si>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</si>
  <si>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</si>
  <si>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</si>
  <si>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</si>
  <si>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</si>
  <si>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</si>
  <si>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</si>
  <si>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</si>
  <si>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</si>
  <si>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</si>
  <si>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</si>
  <si>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</si>
  <si>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</si>
  <si>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</si>
  <si>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</si>
  <si>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</si>
  <si>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</si>
  <si>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</si>
  <si>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</si>
  <si>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</si>
  <si>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</si>
  <si>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</si>
  <si>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</si>
  <si>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</si>
  <si>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</si>
  <si>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</si>
  <si>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</si>
  <si>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</si>
  <si>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</si>
  <si>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</si>
  <si>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</si>
  <si>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</si>
  <si>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</si>
  <si>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</si>
  <si>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</si>
  <si>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</si>
  <si>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</si>
  <si>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</si>
  <si>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</si>
  <si>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</si>
  <si>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</si>
  <si>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</si>
  <si>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</si>
  <si>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</si>
  <si>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</si>
  <si>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</si>
  <si>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</si>
  <si>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</si>
  <si>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</si>
  <si>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</si>
  <si>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</si>
  <si>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</si>
  <si>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</si>
  <si>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</si>
  <si>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</si>
  <si>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</si>
  <si>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</si>
  <si>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</si>
  <si>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</si>
  <si>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</si>
  <si>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</si>
  <si>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</si>
  <si>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</si>
  <si>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</si>
  <si>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</si>
  <si>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</si>
  <si>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</si>
  <si>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</si>
  <si>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</si>
  <si>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</si>
  <si>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</si>
  <si>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</si>
  <si>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</si>
  <si>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</si>
  <si>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</si>
  <si>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</si>
  <si>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</si>
  <si>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</si>
  <si>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</si>
  <si>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</si>
  <si>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</si>
  <si>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</si>
  <si>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</si>
  <si>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</si>
  <si>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</si>
  <si>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</si>
  <si>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</si>
  <si>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</si>
  <si>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</si>
  <si>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</si>
  <si>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</si>
  <si>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</si>
  <si>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</si>
  <si>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</si>
  <si>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</si>
  <si>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</si>
  <si>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</si>
  <si>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</si>
  <si>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</si>
  <si>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</si>
  <si>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</si>
  <si>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</si>
  <si>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</si>
  <si>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</si>
  <si>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</si>
  <si>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</si>
  <si>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</si>
  <si>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</si>
  <si>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</si>
  <si>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</si>
  <si>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</si>
  <si>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</si>
  <si>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</si>
  <si>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</si>
  <si>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</si>
  <si>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</si>
  <si>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</si>
  <si>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</si>
  <si>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</si>
  <si>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</si>
  <si>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</si>
  <si>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</si>
  <si>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</si>
  <si>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</si>
  <si>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</si>
  <si>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</si>
  <si>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</si>
  <si>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</si>
  <si>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</si>
  <si>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</si>
  <si>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</si>
  <si>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</si>
  <si>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</si>
  <si>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</si>
  <si>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</si>
  <si>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</si>
  <si>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</si>
  <si>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</si>
  <si>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</si>
  <si>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</si>
  <si>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</si>
  <si>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</si>
  <si>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</si>
  <si>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</si>
  <si>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</si>
  <si>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</si>
  <si>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</si>
  <si>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</si>
  <si>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</si>
  <si>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</si>
  <si>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</si>
  <si>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</si>
  <si>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</si>
  <si>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</si>
  <si>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</si>
  <si>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</si>
  <si>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</si>
  <si>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</si>
  <si>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</si>
  <si>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</si>
  <si>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</si>
  <si>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</si>
  <si>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</si>
  <si>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</si>
  <si>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</si>
  <si>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</si>
  <si>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</si>
  <si>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</si>
  <si>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</si>
  <si>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</si>
  <si>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</si>
  <si>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</si>
  <si>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</si>
  <si>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</si>
  <si>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</si>
  <si>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</si>
  <si>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</si>
  <si>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</si>
  <si>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</si>
  <si>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</si>
  <si>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</si>
  <si>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</si>
  <si>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</si>
  <si>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</si>
  <si>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</si>
  <si>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</si>
  <si>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</si>
  <si>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</si>
  <si>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</si>
  <si>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</si>
  <si>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</si>
  <si>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</si>
  <si>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</si>
  <si>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</si>
  <si>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</si>
  <si>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</si>
  <si>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</si>
  <si>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</si>
  <si>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</si>
  <si>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</si>
  <si>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</si>
  <si>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</si>
  <si>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</si>
  <si>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</si>
  <si>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</si>
  <si>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</si>
  <si>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</si>
  <si>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</si>
  <si>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</si>
  <si>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</si>
  <si>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</si>
  <si>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</si>
  <si>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</si>
  <si>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</si>
  <si>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</si>
  <si>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</si>
  <si>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</si>
  <si>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</si>
  <si>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</si>
  <si>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</si>
  <si>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</si>
  <si>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</si>
  <si>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</si>
  <si>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</si>
  <si>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</si>
  <si>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</si>
  <si>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</si>
  <si>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</si>
  <si>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</si>
  <si>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</si>
  <si>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</si>
  <si>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</si>
  <si>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</si>
  <si>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</si>
  <si>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</si>
  <si>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</si>
  <si>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</si>
  <si>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</si>
  <si>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</si>
  <si>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</si>
  <si>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</si>
  <si>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</si>
  <si>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</si>
  <si>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</si>
  <si>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</si>
  <si>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</si>
  <si>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</si>
  <si>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</si>
  <si>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</si>
  <si>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</si>
  <si>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</si>
  <si>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</si>
  <si>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</si>
  <si>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</si>
  <si>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</si>
  <si>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</si>
  <si>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</si>
  <si>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</si>
  <si>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</si>
  <si>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</si>
  <si>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</si>
  <si>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</si>
  <si>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</si>
  <si>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</si>
  <si>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</si>
  <si>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</si>
  <si>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</si>
  <si>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</si>
  <si>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</si>
  <si>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</si>
  <si>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</si>
  <si>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</si>
  <si>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</si>
  <si>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</si>
  <si>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</si>
  <si>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</si>
  <si>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</si>
  <si>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</si>
  <si>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</si>
  <si>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</si>
  <si>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</si>
  <si>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</si>
  <si>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</si>
  <si>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</si>
  <si>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</si>
  <si>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</si>
  <si>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</si>
  <si>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</si>
  <si>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</si>
  <si>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</si>
  <si>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</si>
  <si>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</si>
  <si>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</si>
  <si>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</si>
  <si>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</si>
  <si>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</si>
  <si>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</si>
  <si>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</si>
  <si>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</si>
  <si>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</si>
  <si>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</si>
  <si>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</si>
  <si>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</si>
  <si>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</si>
  <si>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</si>
  <si>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</si>
  <si>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</si>
  <si>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</si>
  <si>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</si>
  <si>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</si>
  <si>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</si>
  <si>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</si>
  <si>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</si>
  <si>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</si>
  <si>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</si>
  <si>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</si>
  <si>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</si>
  <si>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</si>
  <si>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</si>
  <si>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</si>
  <si>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</si>
  <si>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</si>
  <si>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</si>
  <si>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</si>
  <si>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</si>
  <si>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</si>
  <si>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</si>
  <si>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</si>
  <si>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</si>
  <si>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</si>
  <si>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</si>
  <si>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</si>
  <si>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</si>
  <si>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</si>
  <si>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</si>
  <si>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</si>
  <si>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</si>
  <si>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</si>
  <si>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</si>
  <si>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</si>
  <si>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</si>
  <si>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</si>
  <si>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</si>
  <si>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</si>
  <si>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</si>
  <si>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</si>
  <si>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</si>
  <si>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</si>
  <si>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</si>
  <si>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</si>
  <si>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</si>
  <si>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</si>
  <si>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</si>
  <si>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</si>
  <si>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</si>
  <si>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</si>
  <si>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</si>
  <si>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</si>
  <si>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</si>
  <si>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</si>
  <si>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</si>
  <si>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</si>
  <si>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</si>
  <si>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</si>
  <si>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</si>
  <si>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</si>
  <si>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</si>
  <si>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</si>
  <si>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</si>
  <si>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</si>
  <si>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</si>
  <si>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</si>
  <si>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</si>
  <si>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</si>
  <si>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</si>
  <si>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</si>
  <si>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</si>
  <si>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</si>
  <si>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</si>
  <si>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</si>
  <si>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</si>
  <si>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</si>
  <si>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</si>
  <si>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</si>
  <si>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</si>
  <si>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</si>
  <si>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</si>
  <si>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</si>
  <si>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</si>
  <si>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</si>
  <si>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</si>
  <si>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</si>
  <si>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</si>
  <si>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</si>
  <si>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</si>
  <si>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</si>
  <si>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</si>
  <si>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</si>
  <si>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</si>
  <si>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</si>
  <si>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</si>
  <si>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</si>
  <si>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</si>
  <si>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</si>
  <si>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</si>
  <si>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</si>
  <si>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</si>
  <si>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</si>
  <si>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</si>
  <si>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</si>
  <si>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</si>
  <si>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</si>
  <si>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</si>
  <si>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</si>
  <si>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</si>
  <si>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</si>
  <si>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</si>
  <si>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</si>
  <si>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</si>
  <si>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</si>
  <si>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</si>
  <si>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</si>
  <si>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</si>
  <si>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</si>
  <si>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</si>
  <si>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</si>
  <si>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</si>
  <si>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</si>
  <si>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</si>
  <si>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</si>
  <si>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</si>
  <si>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</si>
  <si>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</si>
  <si>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</si>
  <si>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</si>
  <si>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</si>
  <si>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</si>
  <si>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</si>
  <si>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</si>
  <si>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</si>
  <si>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</si>
  <si>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</si>
  <si>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</si>
  <si>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</si>
  <si>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</si>
  <si>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</si>
  <si>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</si>
  <si>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</si>
  <si>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</si>
  <si>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</si>
  <si>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</si>
  <si>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</si>
  <si>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</si>
  <si>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</si>
  <si>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</si>
  <si>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</si>
  <si>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</si>
  <si>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</si>
  <si>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</si>
  <si>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</si>
  <si>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</si>
  <si>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</si>
  <si>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</si>
  <si>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</si>
  <si>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</si>
  <si>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</si>
  <si>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</si>
  <si>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</si>
  <si>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</si>
  <si>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</si>
  <si>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</si>
  <si>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</si>
  <si>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</si>
  <si>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</si>
  <si>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</si>
  <si>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</si>
  <si>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</si>
  <si>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</si>
  <si>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</si>
  <si>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</si>
  <si>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</si>
  <si>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</si>
  <si>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</si>
  <si>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</si>
  <si>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</si>
  <si>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</si>
  <si>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</si>
  <si>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</si>
  <si>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</si>
  <si>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</si>
  <si>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</si>
  <si>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</si>
  <si>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</si>
  <si>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</si>
  <si>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</si>
  <si>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</si>
  <si>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</si>
  <si>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</si>
  <si>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</si>
  <si>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</si>
  <si>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</si>
  <si>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</si>
  <si>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</si>
  <si>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</si>
  <si>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</si>
  <si>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</si>
  <si>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</si>
  <si>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</si>
  <si>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</si>
  <si>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</si>
  <si>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</si>
  <si>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</si>
  <si>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</si>
  <si>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</si>
  <si>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</si>
  <si>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</si>
  <si>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</si>
  <si>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</si>
  <si>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</si>
  <si>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</si>
  <si>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</si>
  <si>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</si>
  <si>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</si>
  <si>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</si>
  <si>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</si>
  <si>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</si>
  <si>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</si>
  <si>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</si>
  <si>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</si>
  <si>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</si>
  <si>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</si>
  <si>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</si>
  <si>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</si>
  <si>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</si>
  <si>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</si>
  <si>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</si>
  <si>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</si>
  <si>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</si>
  <si>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</si>
  <si>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</si>
  <si>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</si>
  <si>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</si>
  <si>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</si>
  <si>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</si>
  <si>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</si>
  <si>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</si>
  <si>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</si>
  <si>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</si>
  <si>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</si>
  <si>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</si>
  <si>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</si>
  <si>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</si>
  <si>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</si>
  <si>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</si>
  <si>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</si>
  <si>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</si>
  <si>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</si>
  <si>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</si>
  <si>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</si>
  <si>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</si>
  <si>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</si>
  <si>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</si>
  <si>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</si>
  <si>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</si>
  <si>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</si>
  <si>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</si>
  <si>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</si>
  <si>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</si>
  <si>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</si>
  <si>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</si>
  <si>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</si>
  <si>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</si>
  <si>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</si>
  <si>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</si>
  <si>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</si>
  <si>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</si>
  <si>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</si>
  <si>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</si>
  <si>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</si>
  <si>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</si>
  <si>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</si>
  <si>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</si>
  <si>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</si>
  <si>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</si>
  <si>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</si>
  <si>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</si>
  <si>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</si>
  <si>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</si>
  <si>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</si>
  <si>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</si>
  <si>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</si>
  <si>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</si>
  <si>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</si>
  <si>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</si>
  <si>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</si>
  <si>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</si>
  <si>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</si>
  <si>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</si>
  <si>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</si>
  <si>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</si>
  <si>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</si>
  <si>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</si>
  <si>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</si>
  <si>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</si>
  <si>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</si>
  <si>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</si>
  <si>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</si>
  <si>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</si>
  <si>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</si>
  <si>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</si>
  <si>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</si>
  <si>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</si>
  <si>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</si>
  <si>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</si>
  <si>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</si>
  <si>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</si>
  <si>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</si>
  <si>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</si>
  <si>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</si>
  <si>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</si>
  <si>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</si>
  <si>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</si>
  <si>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</si>
  <si>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</si>
  <si>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</si>
  <si>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</si>
  <si>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</si>
  <si>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</si>
  <si>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</si>
  <si>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</si>
  <si>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</si>
  <si>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</si>
  <si>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</si>
  <si>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</si>
  <si>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</si>
  <si>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</si>
  <si>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</si>
  <si>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</si>
  <si>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</si>
  <si>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</si>
  <si>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</si>
  <si>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</si>
  <si>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</si>
  <si>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</si>
  <si>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</si>
  <si>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</si>
  <si>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</si>
  <si>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</si>
  <si>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</si>
  <si>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</si>
  <si>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</si>
  <si>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</si>
  <si>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</si>
  <si>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</si>
  <si>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</si>
  <si>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</si>
  <si>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</si>
  <si>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</si>
  <si>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</si>
  <si>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</si>
  <si>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</si>
  <si>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</si>
  <si>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</si>
  <si>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</si>
  <si>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</si>
  <si>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</si>
  <si>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</si>
  <si>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</si>
  <si>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</si>
  <si>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</si>
  <si>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</si>
  <si>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</si>
  <si>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</si>
  <si>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</si>
  <si>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</si>
  <si>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</si>
  <si>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</si>
  <si>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</si>
  <si>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</si>
  <si>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</si>
  <si>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</si>
  <si>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</si>
  <si>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</si>
  <si>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</si>
  <si>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</si>
  <si>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</si>
  <si>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</si>
  <si>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</si>
  <si>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</si>
  <si>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</si>
  <si>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</si>
  <si>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</si>
  <si>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</si>
  <si>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</si>
  <si>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</si>
  <si>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</si>
  <si>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</si>
  <si>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</si>
  <si>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</si>
  <si>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</si>
  <si>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</si>
  <si>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</si>
  <si>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</si>
  <si>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</si>
  <si>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</si>
  <si>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</si>
  <si>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</si>
  <si>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</si>
  <si>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</si>
  <si>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</si>
  <si>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</si>
  <si>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</si>
  <si>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</si>
  <si>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</si>
  <si>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</si>
  <si>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</si>
  <si>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</si>
  <si>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</si>
  <si>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</si>
  <si>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</si>
  <si>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</si>
  <si>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</si>
  <si>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</si>
  <si>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</si>
  <si>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</si>
  <si>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</si>
  <si>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</si>
  <si>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</si>
  <si>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</si>
  <si>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</si>
  <si>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</si>
  <si>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</si>
  <si>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</si>
  <si>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</si>
  <si>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</si>
  <si>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</si>
  <si>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</si>
  <si>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</si>
  <si>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</si>
  <si>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</si>
  <si>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</si>
  <si>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</si>
  <si>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</si>
  <si>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</si>
  <si>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</si>
  <si>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</si>
  <si>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</si>
  <si>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</si>
  <si>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</si>
  <si>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</si>
  <si>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</si>
  <si>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</si>
  <si>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</si>
  <si>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</si>
  <si>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</si>
  <si>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</si>
  <si>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</si>
  <si>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</si>
  <si>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</si>
  <si>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</si>
  <si>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</si>
  <si>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</si>
  <si>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</si>
  <si>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</si>
  <si>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</si>
  <si>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</si>
  <si>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</si>
  <si>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</si>
  <si>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</si>
  <si>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</si>
  <si>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</si>
  <si>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</si>
  <si>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</si>
  <si>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</si>
  <si>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</si>
  <si>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</si>
  <si>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</si>
  <si>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</si>
  <si>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</si>
  <si>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</si>
  <si>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</si>
  <si>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</si>
  <si>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</si>
  <si>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</si>
  <si>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</si>
  <si>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</si>
  <si>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</si>
  <si>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</si>
  <si>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</si>
  <si>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</si>
  <si>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</si>
  <si>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</si>
  <si>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</si>
  <si>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</si>
  <si>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</si>
  <si>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</si>
  <si>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</si>
  <si>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</si>
  <si>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</si>
  <si>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</si>
  <si>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</si>
  <si>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</si>
  <si>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</si>
  <si>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</si>
  <si>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</si>
  <si>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</si>
  <si>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</si>
  <si>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</si>
  <si>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</si>
  <si>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</si>
  <si>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</si>
  <si>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</si>
  <si>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</si>
  <si>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</si>
  <si>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</si>
  <si>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</si>
  <si>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</si>
  <si>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</si>
  <si>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</si>
  <si>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</si>
  <si>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</si>
  <si>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</si>
  <si>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</si>
  <si>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</si>
  <si>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</si>
  <si>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</si>
  <si>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</si>
  <si>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</si>
  <si>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</si>
  <si>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</si>
  <si>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</si>
  <si>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</si>
  <si>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</si>
  <si>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</si>
  <si>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</si>
  <si>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</si>
  <si>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</si>
  <si>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</si>
  <si>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</si>
  <si>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</si>
  <si>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</si>
  <si>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</si>
  <si>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</si>
  <si>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</si>
  <si>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</si>
  <si>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</si>
  <si>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</si>
  <si>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</si>
  <si>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</si>
  <si>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</si>
  <si>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</si>
  <si>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</si>
  <si>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</si>
  <si>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</si>
  <si>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</si>
  <si>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</si>
  <si>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</si>
  <si>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</si>
  <si>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</si>
  <si>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</si>
  <si>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</si>
  <si>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</si>
  <si>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</si>
  <si>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</si>
  <si>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</si>
  <si>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</si>
  <si>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</si>
  <si>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</si>
  <si>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</si>
  <si>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</si>
  <si>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</si>
  <si>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</si>
  <si>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</si>
  <si>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</si>
  <si>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</si>
  <si>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</si>
  <si>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</si>
  <si>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</si>
  <si>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</si>
  <si>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</si>
  <si>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</si>
  <si>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</si>
  <si>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</si>
  <si>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</si>
  <si>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</si>
  <si>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</si>
  <si>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</si>
  <si>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</si>
  <si>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</si>
  <si>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</si>
  <si>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</si>
  <si>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</si>
  <si>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</si>
  <si>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</si>
  <si>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</si>
  <si>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</si>
  <si>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</si>
  <si>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</si>
  <si>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</si>
  <si>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</si>
  <si>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</si>
  <si>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</si>
  <si>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</si>
  <si>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</si>
  <si>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</si>
  <si>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</si>
  <si>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</si>
  <si>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</si>
  <si>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</si>
  <si>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</si>
  <si>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</si>
  <si>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</si>
  <si>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</si>
  <si>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</si>
  <si>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</si>
  <si>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</si>
  <si>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</si>
  <si>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</si>
  <si>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</si>
  <si>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</si>
  <si>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</si>
  <si>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</si>
  <si>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</si>
  <si>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</si>
  <si>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</si>
  <si>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</si>
  <si>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</si>
  <si>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</si>
  <si>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</si>
  <si>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</si>
  <si>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</si>
  <si>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</si>
  <si>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</si>
  <si>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</si>
  <si>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</si>
  <si>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</si>
  <si>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</si>
  <si>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</si>
  <si>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</si>
  <si>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</si>
  <si>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</si>
  <si>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</si>
  <si>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</si>
  <si>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</si>
  <si>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</si>
  <si>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</si>
  <si>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</si>
  <si>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</si>
  <si>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</si>
  <si>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</si>
  <si>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</si>
  <si>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</si>
  <si>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</si>
  <si>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</si>
  <si>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</si>
  <si>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</si>
  <si>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</si>
  <si>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</si>
  <si>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</si>
  <si>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</si>
  <si>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</si>
  <si>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</si>
  <si>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</si>
  <si>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</si>
  <si>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</si>
  <si>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</si>
  <si>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</si>
  <si>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</si>
  <si>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</si>
  <si>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</si>
  <si>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</si>
  <si>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</si>
  <si>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</si>
  <si>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</si>
  <si>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</si>
  <si>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</si>
  <si>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</si>
  <si>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</si>
  <si>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</si>
  <si>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</si>
  <si>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</si>
  <si>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</si>
  <si>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</si>
  <si>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</si>
  <si>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</si>
  <si>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</si>
  <si>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</si>
  <si>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</si>
  <si>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</si>
  <si>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</si>
  <si>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</si>
  <si>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</si>
  <si>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</si>
  <si>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</si>
  <si>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</si>
  <si>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</si>
  <si>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</si>
  <si>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</si>
  <si>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</si>
  <si>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</si>
  <si>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</si>
  <si>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</si>
  <si>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</si>
  <si>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</si>
  <si>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</si>
  <si>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</si>
  <si>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</si>
  <si>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</si>
  <si>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</si>
  <si>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</si>
  <si>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</si>
  <si>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</si>
  <si>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</si>
  <si>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</si>
  <si>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</si>
  <si>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</si>
  <si>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</si>
  <si>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</si>
  <si>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</si>
  <si>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</si>
  <si>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</si>
  <si>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</si>
  <si>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</si>
  <si>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</si>
  <si>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</si>
  <si>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</si>
  <si>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</si>
  <si>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</si>
  <si>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</si>
  <si>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</si>
  <si>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</si>
  <si>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</si>
  <si>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</si>
  <si>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</si>
  <si>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</si>
  <si>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</si>
  <si>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</si>
  <si>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</si>
  <si>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</si>
  <si>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</si>
  <si>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</si>
  <si>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</si>
  <si>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</si>
  <si>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</si>
  <si>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</si>
  <si>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</si>
  <si>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</si>
  <si>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</si>
  <si>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</si>
  <si>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</si>
  <si>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</si>
  <si>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</si>
  <si>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</si>
  <si>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</si>
  <si>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</si>
  <si>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</si>
  <si>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</si>
  <si>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</si>
  <si>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</si>
  <si>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</si>
  <si>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</si>
  <si>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</si>
  <si>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</si>
  <si>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</si>
  <si>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</si>
  <si>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</si>
  <si>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</si>
  <si>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</si>
  <si>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</si>
  <si>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</si>
  <si>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</si>
  <si>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</si>
  <si>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</si>
  <si>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</si>
  <si>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</si>
  <si>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</si>
  <si>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</si>
  <si>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</si>
  <si>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</si>
  <si>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</si>
  <si>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</si>
  <si>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</si>
  <si>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</si>
  <si>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</si>
  <si>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</si>
  <si>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</si>
  <si>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</si>
  <si>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</si>
  <si>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</si>
  <si>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</si>
  <si>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</si>
  <si>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</si>
  <si>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</si>
  <si>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</si>
  <si>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</si>
  <si>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</si>
  <si>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</si>
  <si>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</si>
  <si>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</si>
  <si>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</si>
  <si>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</si>
  <si>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</si>
  <si>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</si>
  <si>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</si>
  <si>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</si>
  <si>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</si>
  <si>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</si>
  <si>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</si>
  <si>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</si>
  <si>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</si>
  <si>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</si>
  <si>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</si>
  <si>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</si>
  <si>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</si>
  <si>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</si>
  <si>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</si>
  <si>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</si>
  <si>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</si>
  <si>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</si>
  <si>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</si>
  <si>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</si>
  <si>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</si>
  <si>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</si>
  <si>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</si>
  <si>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</si>
  <si>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</si>
  <si>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</si>
  <si>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</si>
  <si>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</si>
  <si>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</si>
  <si>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</si>
  <si>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</si>
  <si>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</si>
  <si>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</si>
  <si>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</si>
  <si>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</si>
  <si>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</si>
  <si>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</si>
  <si>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</si>
  <si>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</si>
  <si>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</si>
  <si>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</si>
  <si>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</si>
  <si>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</si>
  <si>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</si>
  <si>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</si>
  <si>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</si>
  <si>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</si>
  <si>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</si>
  <si>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</si>
  <si>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</si>
  <si>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</si>
  <si>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</si>
  <si>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</si>
  <si>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</si>
  <si>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</si>
  <si>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</si>
  <si>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</si>
  <si>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</si>
  <si>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</si>
  <si>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</si>
  <si>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</si>
  <si>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</si>
  <si>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</si>
  <si>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</si>
  <si>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</si>
  <si>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</si>
  <si>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</si>
  <si>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</si>
  <si>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</si>
  <si>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</si>
  <si>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</si>
  <si>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</si>
  <si>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</si>
  <si>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</si>
  <si>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</si>
  <si>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</si>
  <si>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</si>
  <si>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</si>
  <si>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</si>
  <si>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</si>
  <si>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</si>
  <si>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</si>
  <si>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</si>
  <si>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</si>
  <si>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</si>
  <si>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</si>
  <si>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</si>
  <si>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</si>
  <si>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</si>
  <si>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</si>
  <si>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</si>
  <si>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</si>
  <si>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</si>
  <si>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</si>
  <si>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</si>
  <si>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</si>
  <si>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</si>
  <si>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</si>
  <si>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</si>
  <si>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</si>
  <si>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</si>
  <si>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</si>
  <si>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</si>
  <si>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</si>
  <si>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</si>
  <si>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</si>
  <si>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</si>
  <si>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</si>
  <si>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</si>
  <si>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</si>
  <si>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</si>
  <si>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</si>
  <si>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</si>
  <si>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</si>
  <si>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</si>
  <si>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</si>
  <si>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</si>
  <si>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</si>
  <si>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</si>
  <si>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</si>
  <si>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</si>
  <si>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</si>
  <si>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</si>
  <si>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</si>
  <si>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</si>
  <si>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</si>
  <si>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</si>
  <si>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</si>
  <si>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</si>
  <si>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</si>
  <si>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</si>
  <si>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</si>
  <si>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</si>
  <si>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</si>
  <si>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</si>
  <si>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</si>
  <si>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</si>
  <si>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</si>
  <si>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</si>
  <si>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</si>
  <si>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</si>
  <si>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</si>
  <si>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</si>
  <si>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</si>
  <si>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</si>
  <si>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</si>
  <si>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</si>
  <si>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</si>
  <si>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</si>
  <si>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</si>
  <si>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</si>
  <si>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</si>
  <si>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</si>
  <si>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</si>
  <si>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</si>
  <si>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</si>
  <si>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</si>
  <si>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</si>
  <si>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</si>
  <si>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</si>
  <si>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</si>
  <si>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</si>
  <si>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</si>
  <si>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</si>
  <si>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</si>
  <si>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</si>
  <si>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</si>
  <si>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</si>
  <si>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</si>
  <si>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</si>
  <si>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</si>
  <si>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</si>
  <si>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</si>
  <si>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</si>
  <si>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</si>
  <si>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</si>
  <si>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</si>
  <si>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</si>
  <si>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</si>
  <si>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</si>
  <si>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</si>
  <si>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</si>
  <si>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</si>
  <si>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</si>
  <si>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</si>
  <si>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</si>
  <si>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</si>
  <si>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</si>
  <si>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</si>
  <si>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</si>
  <si>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</si>
  <si>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</si>
  <si>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</si>
  <si>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</si>
  <si>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</si>
  <si>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</si>
  <si>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</si>
  <si>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</si>
  <si>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</si>
  <si>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</si>
  <si>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</si>
  <si>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</si>
  <si>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</si>
  <si>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</si>
  <si>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</si>
  <si>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</si>
  <si>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</si>
  <si>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</si>
  <si>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</si>
  <si>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</si>
  <si>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</si>
  <si>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</si>
  <si>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</si>
  <si>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</si>
  <si>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</si>
  <si>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</si>
  <si>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</si>
  <si>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</si>
  <si>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</si>
  <si>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</si>
  <si>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</si>
  <si>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</si>
  <si>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</si>
  <si>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</si>
  <si>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</si>
  <si>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</si>
  <si>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</si>
  <si>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</si>
  <si>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</si>
  <si>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</si>
  <si>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</si>
  <si>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</si>
  <si>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</si>
  <si>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</si>
  <si>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</si>
  <si>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</si>
  <si>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</si>
  <si>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</si>
  <si>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</si>
  <si>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</si>
  <si>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</si>
  <si>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</si>
  <si>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</si>
  <si>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</si>
  <si>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</si>
  <si>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</si>
  <si>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</si>
  <si>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</si>
  <si>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</si>
  <si>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</si>
  <si>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</si>
  <si>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</si>
  <si>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</si>
  <si>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</si>
  <si>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</si>
  <si>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</si>
  <si>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</si>
  <si>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</si>
  <si>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</si>
  <si>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</si>
  <si>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</si>
  <si>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</si>
  <si>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</si>
  <si>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</si>
  <si>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</si>
  <si>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</si>
  <si>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</si>
  <si>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</si>
  <si>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</si>
  <si>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</si>
  <si>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</si>
  <si>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</si>
  <si>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</si>
  <si>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</si>
  <si>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</si>
  <si>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</si>
  <si>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</si>
  <si>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</si>
  <si>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</si>
  <si>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</si>
  <si>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</si>
  <si>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</si>
  <si>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</si>
  <si>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</si>
  <si>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</si>
  <si>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</si>
  <si>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</si>
  <si>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</si>
  <si>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</si>
  <si>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</si>
  <si>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</si>
  <si>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</si>
  <si>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</si>
  <si>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</si>
  <si>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</si>
  <si>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</si>
  <si>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</si>
  <si>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</si>
  <si>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</si>
  <si>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</si>
  <si>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</si>
  <si>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</si>
  <si>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</si>
  <si>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</si>
  <si>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</si>
  <si>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</si>
  <si>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</si>
  <si>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</si>
  <si>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</si>
  <si>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</si>
  <si>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</si>
  <si>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</si>
  <si>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</si>
  <si>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</si>
  <si>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</si>
  <si>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</si>
  <si>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</si>
  <si>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</si>
  <si>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</si>
  <si>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</si>
  <si>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</si>
  <si>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</si>
  <si>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</si>
  <si>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</si>
  <si>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</si>
  <si>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</si>
  <si>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</si>
  <si>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</si>
  <si>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</si>
  <si>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</si>
  <si>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</si>
  <si>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</si>
  <si>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</si>
  <si>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</si>
  <si>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</si>
  <si>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</si>
  <si>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</si>
  <si>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</si>
  <si>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</si>
  <si>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</si>
  <si>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</si>
  <si>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</si>
  <si>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</si>
  <si>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</si>
  <si>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</si>
  <si>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</si>
  <si>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</si>
  <si>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</si>
  <si>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</si>
  <si>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</si>
  <si>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</si>
  <si>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</si>
  <si>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</si>
  <si>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</si>
  <si>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</si>
  <si>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</si>
  <si>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</si>
  <si>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</si>
  <si>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</si>
  <si>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</si>
  <si>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</si>
  <si>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</si>
  <si>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</si>
  <si>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</si>
  <si>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</si>
  <si>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</si>
  <si>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</si>
  <si>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</si>
  <si>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</si>
  <si>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</si>
  <si>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</si>
  <si>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</si>
  <si>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</si>
  <si>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</si>
  <si>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</si>
  <si>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</si>
  <si>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</si>
  <si>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</si>
  <si>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</si>
  <si>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</si>
  <si>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</si>
  <si>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</si>
  <si>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</si>
  <si>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</si>
  <si>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</si>
  <si>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</si>
  <si>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</si>
  <si>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</si>
  <si>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</si>
  <si>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</si>
  <si>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</si>
  <si>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</si>
  <si>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</si>
  <si>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</si>
  <si>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</si>
  <si>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</si>
  <si>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</si>
  <si>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</si>
  <si>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</si>
  <si>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</si>
  <si>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</si>
  <si>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</si>
  <si>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</si>
  <si>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</si>
  <si>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</si>
  <si>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</si>
  <si>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</si>
  <si>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</si>
  <si>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</si>
  <si>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</si>
  <si>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</si>
  <si>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</si>
  <si>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</si>
  <si>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</si>
  <si>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</si>
  <si>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</si>
  <si>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</si>
  <si>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</si>
  <si>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</si>
  <si>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</si>
  <si>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</si>
  <si>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</si>
  <si>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</si>
  <si>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</si>
  <si>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</si>
  <si>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</si>
  <si>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</si>
  <si>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</si>
  <si>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</si>
  <si>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</si>
  <si>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</si>
  <si>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</si>
  <si>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</si>
  <si>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</si>
  <si>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</si>
  <si>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</si>
  <si>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</si>
  <si>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</si>
  <si>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</si>
  <si>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</si>
  <si>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</si>
  <si>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</si>
  <si>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</si>
  <si>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</si>
  <si>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</si>
  <si>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</si>
  <si>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</si>
  <si>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</si>
  <si>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</si>
  <si>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</si>
  <si>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</si>
  <si>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</si>
  <si>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</si>
  <si>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</si>
  <si>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</si>
  <si>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</si>
  <si>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</si>
  <si>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</si>
  <si>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</si>
  <si>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</si>
  <si>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</si>
  <si>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</si>
  <si>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</si>
  <si>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</si>
  <si>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</si>
  <si>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</si>
  <si>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</si>
  <si>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</si>
  <si>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</si>
  <si>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</si>
  <si>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</si>
  <si>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</si>
  <si>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</si>
  <si>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</si>
  <si>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</si>
  <si>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</si>
  <si>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</si>
  <si>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</si>
  <si>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</si>
  <si>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</si>
  <si>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</si>
  <si>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</si>
  <si>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</si>
  <si>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</si>
  <si>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</si>
  <si>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</si>
  <si>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</si>
  <si>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</si>
  <si>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</si>
  <si>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</si>
  <si>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</si>
  <si>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</si>
  <si>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</si>
  <si>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</si>
  <si>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</si>
  <si>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</si>
  <si>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</si>
  <si>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</si>
  <si>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</si>
  <si>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</si>
  <si>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</si>
  <si>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</si>
  <si>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</si>
  <si>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</si>
  <si>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</si>
  <si>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</si>
  <si>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</si>
  <si>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</si>
  <si>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</si>
  <si>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</si>
  <si>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</si>
  <si>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</si>
  <si>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</si>
  <si>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</si>
  <si>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</si>
  <si>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</si>
  <si>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</si>
  <si>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</si>
  <si>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</si>
  <si>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</si>
  <si>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</si>
  <si>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</si>
  <si>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</si>
  <si>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</si>
  <si>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</si>
  <si>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</si>
  <si>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</si>
  <si>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</si>
  <si>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</si>
  <si>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</si>
  <si>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</si>
  <si>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</si>
  <si>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</si>
  <si>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</si>
  <si>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</si>
  <si>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</si>
  <si>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</si>
  <si>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</si>
  <si>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</si>
  <si>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</si>
  <si>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</si>
  <si>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</si>
  <si>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　柳沢　潤</t>
    <rPh sb="1" eb="3">
      <t>ヤナギサワ</t>
    </rPh>
    <rPh sb="4" eb="5">
      <t>ジュン</t>
    </rPh>
    <phoneticPr fontId="1"/>
  </si>
  <si>
    <t>　施設長</t>
    <rPh sb="1" eb="4">
      <t>シセツチョウ</t>
    </rPh>
    <phoneticPr fontId="1"/>
  </si>
  <si>
    <t>1410092010031</t>
    <phoneticPr fontId="1"/>
  </si>
  <si>
    <t>５　営利法人</t>
  </si>
  <si>
    <t>　株式会社　はーとふるセゾン</t>
    <rPh sb="1" eb="5">
      <t>カブシキガイシャ</t>
    </rPh>
    <phoneticPr fontId="1"/>
  </si>
  <si>
    <t>　かぶしきがいしゃ　はーとふるせぞん</t>
    <phoneticPr fontId="1"/>
  </si>
  <si>
    <t>1130001024109</t>
    <phoneticPr fontId="1"/>
  </si>
  <si>
    <t>　京都府京都市上京区河原町通今出川下ル2丁目栄町364</t>
    <rPh sb="1" eb="4">
      <t>キョウトフ</t>
    </rPh>
    <rPh sb="4" eb="7">
      <t>キョウトシ</t>
    </rPh>
    <rPh sb="7" eb="10">
      <t>カミギョウク</t>
    </rPh>
    <rPh sb="10" eb="13">
      <t>カワラマチ</t>
    </rPh>
    <rPh sb="13" eb="14">
      <t>ドオリ</t>
    </rPh>
    <rPh sb="14" eb="17">
      <t>イマデガワ</t>
    </rPh>
    <rPh sb="17" eb="18">
      <t>サガ</t>
    </rPh>
    <rPh sb="20" eb="22">
      <t>チョウメ</t>
    </rPh>
    <rPh sb="22" eb="23">
      <t>サカエ</t>
    </rPh>
    <rPh sb="23" eb="24">
      <t>チョウ</t>
    </rPh>
    <phoneticPr fontId="1"/>
  </si>
  <si>
    <t>075</t>
    <phoneticPr fontId="1"/>
  </si>
  <si>
    <t>254</t>
    <phoneticPr fontId="1"/>
  </si>
  <si>
    <t>6112</t>
    <phoneticPr fontId="1"/>
  </si>
  <si>
    <t>741</t>
    <phoneticPr fontId="1"/>
  </si>
  <si>
    <t>7332</t>
    <phoneticPr fontId="1"/>
  </si>
  <si>
    <t>http://</t>
  </si>
  <si>
    <t>heartfulsaison.co.jp</t>
    <phoneticPr fontId="1"/>
  </si>
  <si>
    <t>　井元　義昭</t>
    <rPh sb="1" eb="3">
      <t>イモト</t>
    </rPh>
    <rPh sb="4" eb="6">
      <t>ヨシアキ</t>
    </rPh>
    <phoneticPr fontId="1"/>
  </si>
  <si>
    <t>　代表取締役</t>
    <rPh sb="1" eb="3">
      <t>ダイヒョウ</t>
    </rPh>
    <rPh sb="3" eb="6">
      <t>トリシマリヤク</t>
    </rPh>
    <phoneticPr fontId="1"/>
  </si>
  <si>
    <t>　かるであのいえ</t>
    <phoneticPr fontId="1"/>
  </si>
  <si>
    <t>　カルデアの家</t>
    <rPh sb="6" eb="7">
      <t>イエ</t>
    </rPh>
    <phoneticPr fontId="1"/>
  </si>
  <si>
    <t>　神奈川県横浜市神奈川区菅田町2851番地</t>
    <rPh sb="1" eb="5">
      <t>カナガワケン</t>
    </rPh>
    <rPh sb="5" eb="8">
      <t>ヨコハマシ</t>
    </rPh>
    <rPh sb="8" eb="12">
      <t>カナガワク</t>
    </rPh>
    <rPh sb="12" eb="15">
      <t>スゲタチョウ</t>
    </rPh>
    <rPh sb="19" eb="21">
      <t>バンチ</t>
    </rPh>
    <phoneticPr fontId="1"/>
  </si>
  <si>
    <t>　横浜市営地下鉄　片倉町</t>
    <rPh sb="1" eb="3">
      <t>ヨコハマ</t>
    </rPh>
    <rPh sb="3" eb="5">
      <t>シエイ</t>
    </rPh>
    <rPh sb="5" eb="8">
      <t>チカテツ</t>
    </rPh>
    <rPh sb="9" eb="12">
      <t>カタクラチョウ</t>
    </rPh>
    <phoneticPr fontId="1"/>
  </si>
  <si>
    <t>①バス利用の場合・横浜市営バス36系統「菅田町入口」停留所で下車、徒歩3分  　　　　　　　 ②自動車利用の場合・「JR新横浜駅」から乗車8分・「市営地下鉄片倉町駅」から乗車4分</t>
    <phoneticPr fontId="1"/>
  </si>
  <si>
    <t>045</t>
    <phoneticPr fontId="1"/>
  </si>
  <si>
    <t>474</t>
    <phoneticPr fontId="1"/>
  </si>
  <si>
    <t>0770</t>
    <phoneticPr fontId="1"/>
  </si>
  <si>
    <t>7900</t>
    <phoneticPr fontId="1"/>
  </si>
  <si>
    <t>chaldea-yokohama</t>
    <phoneticPr fontId="1"/>
  </si>
  <si>
    <t>heartfulsaison.com</t>
    <phoneticPr fontId="1"/>
  </si>
  <si>
    <t>chaldea-home.com</t>
    <phoneticPr fontId="1"/>
  </si>
  <si>
    <t xml:space="preserve">  柳沢　潤</t>
    <rPh sb="2" eb="4">
      <t>ヤナギサワ</t>
    </rPh>
    <rPh sb="5" eb="6">
      <t>ジュン</t>
    </rPh>
    <phoneticPr fontId="1"/>
  </si>
  <si>
    <t>１　介護付（一般型特定施設入居者生活介護を提供する場合）</t>
  </si>
  <si>
    <t>1470201888</t>
    <phoneticPr fontId="1"/>
  </si>
  <si>
    <t>　横浜市</t>
    <rPh sb="1" eb="4">
      <t>ヨコハマシ</t>
    </rPh>
    <phoneticPr fontId="1"/>
  </si>
  <si>
    <t>１　事業者が自ら所有する土地</t>
  </si>
  <si>
    <t>１　耐火建築物</t>
  </si>
  <si>
    <t>１　鉄筋コンクリート造</t>
  </si>
  <si>
    <t>１　事業者が自ら所有する建物</t>
  </si>
  <si>
    <t>１　全室個室（縁故者個室含む）</t>
  </si>
  <si>
    <t>１　あり</t>
  </si>
  <si>
    <t>２　あり（ストレッチャー対応）</t>
  </si>
  <si>
    <t>１　全ての居室あり</t>
  </si>
  <si>
    <t>１　全ての便所あり</t>
  </si>
  <si>
    <t>１　全ての浴室あり</t>
  </si>
  <si>
    <t>１，自由で快適、安心できる環境の中で個性的な暮らしを応援いたします。　　　　　　　　　　　　　　　　　　　　　　２，病気の予防、早期発見、リハビリテーション、寝たきりや認知症の介護から終末介護に至るまで全ての状態に適切に対応できるよう主治医と相談・連携し最善を尽くします。　　　　　　　　　　　　　　　　３，ご希望の方には、医療機関と相談のうえ、皆様のお部屋で最後までお世話させていただきます。ご家族のご意向を大切にし、入居者の「こうしてほしい・・・」を形にして参ります。</t>
    <phoneticPr fontId="1"/>
  </si>
  <si>
    <t>１，入居者の尊厳を守り、自由で快適、安心と信頼、ぬくもりある環境の中での個性的な暮らしを応援いたします。　　　　　　　　　　　　　　　　　　　２，日常の健康管理、リハビリ、要介護支援から終末介護に至るまですべての心身状態に適切な対応をいたします。　　　　　　　　　　　　　　　　　　　　　３，ご希望に応じて、主治医・身元引受人やご家族と相談のうえ、ターミナルケア（お部屋でのお看取り）を行います。</t>
    <rPh sb="2" eb="5">
      <t>ニュウキョシャ</t>
    </rPh>
    <rPh sb="6" eb="8">
      <t>ソンゲン</t>
    </rPh>
    <rPh sb="9" eb="10">
      <t>マモ</t>
    </rPh>
    <rPh sb="12" eb="14">
      <t>ジユウ</t>
    </rPh>
    <rPh sb="15" eb="17">
      <t>カイテキ</t>
    </rPh>
    <rPh sb="18" eb="20">
      <t>アンシン</t>
    </rPh>
    <rPh sb="21" eb="23">
      <t>シンライ</t>
    </rPh>
    <rPh sb="30" eb="32">
      <t>カンキョウ</t>
    </rPh>
    <rPh sb="33" eb="34">
      <t>ナカ</t>
    </rPh>
    <rPh sb="36" eb="39">
      <t>コセイテキ</t>
    </rPh>
    <rPh sb="40" eb="41">
      <t>ク</t>
    </rPh>
    <rPh sb="44" eb="46">
      <t>オウエン</t>
    </rPh>
    <rPh sb="73" eb="75">
      <t>ニチジョウ</t>
    </rPh>
    <rPh sb="76" eb="80">
      <t>ケンコウカンリ</t>
    </rPh>
    <rPh sb="86" eb="89">
      <t>ヨウカイゴ</t>
    </rPh>
    <rPh sb="89" eb="91">
      <t>シエン</t>
    </rPh>
    <rPh sb="93" eb="95">
      <t>シュウマツ</t>
    </rPh>
    <rPh sb="95" eb="97">
      <t>カイゴ</t>
    </rPh>
    <rPh sb="98" eb="99">
      <t>イタ</t>
    </rPh>
    <rPh sb="106" eb="110">
      <t>シンシンジョウタイ</t>
    </rPh>
    <rPh sb="111" eb="113">
      <t>テキセツ</t>
    </rPh>
    <rPh sb="114" eb="116">
      <t>タイオウ</t>
    </rPh>
    <rPh sb="147" eb="149">
      <t>キボウ</t>
    </rPh>
    <rPh sb="150" eb="151">
      <t>オウ</t>
    </rPh>
    <rPh sb="154" eb="157">
      <t>シュジイ</t>
    </rPh>
    <rPh sb="158" eb="160">
      <t>ミモト</t>
    </rPh>
    <rPh sb="160" eb="163">
      <t>ヒキウケニン</t>
    </rPh>
    <rPh sb="165" eb="167">
      <t>カゾク</t>
    </rPh>
    <rPh sb="168" eb="170">
      <t>ソウダン</t>
    </rPh>
    <rPh sb="183" eb="185">
      <t>ヘヤ</t>
    </rPh>
    <rPh sb="188" eb="190">
      <t>ミト</t>
    </rPh>
    <rPh sb="193" eb="194">
      <t>オコナ</t>
    </rPh>
    <phoneticPr fontId="1"/>
  </si>
  <si>
    <t>２　なし</t>
  </si>
  <si>
    <t>○</t>
  </si>
  <si>
    <t>健康診断/年2回　健康相談/随時</t>
    <rPh sb="0" eb="4">
      <t>ケンコウシンダン</t>
    </rPh>
    <rPh sb="5" eb="6">
      <t>ネン</t>
    </rPh>
    <rPh sb="7" eb="8">
      <t>カイ</t>
    </rPh>
    <rPh sb="9" eb="13">
      <t>ケンコウソウダン</t>
    </rPh>
    <rPh sb="14" eb="16">
      <t>ズイジ</t>
    </rPh>
    <phoneticPr fontId="1"/>
  </si>
  <si>
    <t>　医療法人AZグループ　横浜エムエムクリニック</t>
    <rPh sb="1" eb="3">
      <t>イリョウ</t>
    </rPh>
    <rPh sb="3" eb="5">
      <t>ホウジン</t>
    </rPh>
    <rPh sb="12" eb="14">
      <t>ヨコハマ</t>
    </rPh>
    <phoneticPr fontId="1"/>
  </si>
  <si>
    <t>　横浜市西区みなとみらい3-3-1三菱重工ビル3階</t>
    <phoneticPr fontId="1"/>
  </si>
  <si>
    <t>　内科</t>
    <rPh sb="1" eb="3">
      <t>ナイカ</t>
    </rPh>
    <phoneticPr fontId="1"/>
  </si>
  <si>
    <t>　医療法人社団昇和会　昇和診療所</t>
    <rPh sb="1" eb="3">
      <t>イリョウ</t>
    </rPh>
    <rPh sb="3" eb="5">
      <t>ホウジン</t>
    </rPh>
    <rPh sb="5" eb="7">
      <t>シャダン</t>
    </rPh>
    <rPh sb="7" eb="9">
      <t>ショウワ</t>
    </rPh>
    <rPh sb="9" eb="10">
      <t>カイ</t>
    </rPh>
    <rPh sb="11" eb="13">
      <t>ショウワ</t>
    </rPh>
    <rPh sb="13" eb="16">
      <t>シンリョウジョ</t>
    </rPh>
    <phoneticPr fontId="1"/>
  </si>
  <si>
    <t>　横浜市港北区新横浜1-11-11</t>
    <rPh sb="1" eb="4">
      <t>ヨコハマシ</t>
    </rPh>
    <rPh sb="4" eb="7">
      <t>コウホクク</t>
    </rPh>
    <rPh sb="7" eb="10">
      <t>シンヨコハマ</t>
    </rPh>
    <phoneticPr fontId="1"/>
  </si>
  <si>
    <t>　内科・精神科・皮膚科</t>
    <rPh sb="1" eb="3">
      <t>ナイカ</t>
    </rPh>
    <rPh sb="4" eb="7">
      <t>セイシンカ</t>
    </rPh>
    <rPh sb="8" eb="11">
      <t>ヒフカ</t>
    </rPh>
    <phoneticPr fontId="1"/>
  </si>
  <si>
    <t>　一般財団法人日本介護福祉施設健診協会</t>
    <phoneticPr fontId="1"/>
  </si>
  <si>
    <t>　神奈川県相模原市中央区南橋本2-13-18</t>
    <phoneticPr fontId="1"/>
  </si>
  <si>
    <t>　健康診断</t>
    <rPh sb="1" eb="5">
      <t>ケンコウシンダン</t>
    </rPh>
    <phoneticPr fontId="1"/>
  </si>
  <si>
    <t>　健康診断</t>
    <rPh sb="1" eb="3">
      <t>ケンコウ</t>
    </rPh>
    <rPh sb="3" eb="5">
      <t>シンダン</t>
    </rPh>
    <phoneticPr fontId="1"/>
  </si>
  <si>
    <t>　医療法人社団　昇和診療所</t>
    <rPh sb="1" eb="5">
      <t>イリョウホウジン</t>
    </rPh>
    <rPh sb="5" eb="7">
      <t>シャダン</t>
    </rPh>
    <rPh sb="8" eb="10">
      <t>ショウワ</t>
    </rPh>
    <rPh sb="10" eb="12">
      <t>シンリョウ</t>
    </rPh>
    <rPh sb="12" eb="13">
      <t>ジョ</t>
    </rPh>
    <phoneticPr fontId="1"/>
  </si>
  <si>
    <t>　横浜市港北区新横浜1-11-11</t>
    <rPh sb="1" eb="7">
      <t>ヨコハマシコウホクク</t>
    </rPh>
    <rPh sb="7" eb="10">
      <t>シンヨコハマ</t>
    </rPh>
    <phoneticPr fontId="1"/>
  </si>
  <si>
    <t>　原歯科医院</t>
    <rPh sb="1" eb="6">
      <t>ハラシカイイン</t>
    </rPh>
    <phoneticPr fontId="1"/>
  </si>
  <si>
    <t>　横浜市南区弘明寺268</t>
    <rPh sb="1" eb="4">
      <t>ヨコハマシ</t>
    </rPh>
    <rPh sb="4" eb="6">
      <t>ミナミク</t>
    </rPh>
    <rPh sb="6" eb="9">
      <t>グミョウジ</t>
    </rPh>
    <phoneticPr fontId="1"/>
  </si>
  <si>
    <t>　毎週1回、診察の為の歯科医師の派遣、日常の口腔ケアの指導および歯科衛生士の指導</t>
    <rPh sb="1" eb="3">
      <t>マイシュウ</t>
    </rPh>
    <rPh sb="4" eb="5">
      <t>カイ</t>
    </rPh>
    <rPh sb="6" eb="8">
      <t>シンサツ</t>
    </rPh>
    <rPh sb="9" eb="10">
      <t>タメ</t>
    </rPh>
    <rPh sb="11" eb="15">
      <t>シカイシ</t>
    </rPh>
    <rPh sb="16" eb="18">
      <t>ハケン</t>
    </rPh>
    <rPh sb="19" eb="21">
      <t>ニチジョウ</t>
    </rPh>
    <rPh sb="22" eb="24">
      <t>コウクウ</t>
    </rPh>
    <rPh sb="27" eb="29">
      <t>シドウ</t>
    </rPh>
    <rPh sb="32" eb="37">
      <t>シカエイセイシ</t>
    </rPh>
    <rPh sb="38" eb="40">
      <t>シドウ</t>
    </rPh>
    <phoneticPr fontId="1"/>
  </si>
  <si>
    <t>　別の一般居室への住み替え</t>
    <rPh sb="1" eb="2">
      <t>ベツ</t>
    </rPh>
    <rPh sb="3" eb="5">
      <t>イッパン</t>
    </rPh>
    <rPh sb="5" eb="7">
      <t>キョシツ</t>
    </rPh>
    <rPh sb="9" eb="10">
      <t>ス</t>
    </rPh>
    <rPh sb="11" eb="12">
      <t>カ</t>
    </rPh>
    <phoneticPr fontId="1"/>
  </si>
  <si>
    <t>適切な介護サービス提供の為、または加齢による体力低下の為、医療的な判断による、主治医の意見、本人、家族の希望・同意のもとに住み替えができる。また、暴力などにより他者へ著しく迷惑をかける、または疾患の増悪のために専門的な治療が必要になった場合などをこの限りではありません。</t>
    <rPh sb="0" eb="2">
      <t>テキセツ</t>
    </rPh>
    <rPh sb="3" eb="5">
      <t>カイゴ</t>
    </rPh>
    <rPh sb="9" eb="11">
      <t>テイキョウ</t>
    </rPh>
    <rPh sb="12" eb="13">
      <t>タメ</t>
    </rPh>
    <rPh sb="17" eb="19">
      <t>カレイ</t>
    </rPh>
    <rPh sb="22" eb="26">
      <t>タイリョクテイカ</t>
    </rPh>
    <rPh sb="27" eb="28">
      <t>タメ</t>
    </rPh>
    <rPh sb="29" eb="32">
      <t>イリョウテキ</t>
    </rPh>
    <rPh sb="33" eb="35">
      <t>ハンダン</t>
    </rPh>
    <rPh sb="39" eb="42">
      <t>シュジイ</t>
    </rPh>
    <rPh sb="43" eb="45">
      <t>イケン</t>
    </rPh>
    <rPh sb="46" eb="48">
      <t>ホンニン</t>
    </rPh>
    <rPh sb="49" eb="51">
      <t>カゾク</t>
    </rPh>
    <rPh sb="52" eb="54">
      <t>キボウ</t>
    </rPh>
    <rPh sb="55" eb="57">
      <t>ドウイ</t>
    </rPh>
    <rPh sb="61" eb="62">
      <t>ス</t>
    </rPh>
    <rPh sb="63" eb="64">
      <t>カ</t>
    </rPh>
    <rPh sb="73" eb="75">
      <t>ボウリョク</t>
    </rPh>
    <rPh sb="80" eb="82">
      <t>タシャ</t>
    </rPh>
    <rPh sb="83" eb="84">
      <t>イチジル</t>
    </rPh>
    <rPh sb="86" eb="88">
      <t>メイワク</t>
    </rPh>
    <rPh sb="96" eb="98">
      <t>シッカン</t>
    </rPh>
    <rPh sb="99" eb="101">
      <t>ゾウアク</t>
    </rPh>
    <rPh sb="105" eb="108">
      <t>センモンテキ</t>
    </rPh>
    <rPh sb="109" eb="111">
      <t>チリョウ</t>
    </rPh>
    <rPh sb="112" eb="114">
      <t>ヒツヨウ</t>
    </rPh>
    <rPh sb="118" eb="120">
      <t>バアイ</t>
    </rPh>
    <rPh sb="125" eb="126">
      <t>カギ</t>
    </rPh>
    <phoneticPr fontId="1"/>
  </si>
  <si>
    <t>従前居室の退去手続きと新居室の入居手続き</t>
    <rPh sb="0" eb="2">
      <t>ジュウゼン</t>
    </rPh>
    <rPh sb="2" eb="4">
      <t>キョシツ</t>
    </rPh>
    <rPh sb="5" eb="9">
      <t>タイキョテツヅ</t>
    </rPh>
    <rPh sb="11" eb="14">
      <t>シンキョシツ</t>
    </rPh>
    <rPh sb="15" eb="19">
      <t>ニュウキョテツヅ</t>
    </rPh>
    <phoneticPr fontId="1"/>
  </si>
  <si>
    <t>１　自ら実施</t>
  </si>
  <si>
    <t>２　委託</t>
  </si>
  <si>
    <t>住み替え後の新居室に移行</t>
    <rPh sb="0" eb="1">
      <t>ス</t>
    </rPh>
    <rPh sb="2" eb="3">
      <t>カ</t>
    </rPh>
    <rPh sb="4" eb="5">
      <t>ゴ</t>
    </rPh>
    <rPh sb="6" eb="9">
      <t>シンキョシツ</t>
    </rPh>
    <rPh sb="10" eb="12">
      <t>イコウ</t>
    </rPh>
    <phoneticPr fontId="1"/>
  </si>
  <si>
    <t>原則として満65歳以上の方で、健康な方及び日常生活において介護の必要な方。お二人入居の場合はご夫婦及び三親以内の血族または、一親等以内の姻族でご入居可能。追加入居をされる場合も、お二人入居の場合と同条件とする。ご夫婦でご入居の場合は、どちらかが満65歳以上でもうお一方が満55歳以上。健康保険に加入の方（扶養家族も可）入居者が当施設での介護基準により、支援及び介護が必要と認められた場合には、要支援・要介護の申請に助力します。また、入居の際には、身元引受人を1名定めて頂き、入居者の利用料等費用の支払いについて連帯責任を負うとともに、入居契約が解除された時には、入居者を引き取ること。</t>
    <phoneticPr fontId="1"/>
  </si>
  <si>
    <t>①入居者が逝去した場合(2人入居の場合はどちらとも逝去した場合)　　　②入居者から契約解除が行われた場合　　　　　　　　　　　　　　　　③事業者から契約解除が行われた場合　</t>
    <phoneticPr fontId="1"/>
  </si>
  <si>
    <t>①入居申込書等に虚偽の事項を記載する等、不正手段により入居した場合　　　　　　　　　　　②支払うべき費用を2か月以上滞納した場合　　　　③入居者の行動が他の入居者の生活や健康に重大な影響を及ぼす恐れがあり、通常の介護方法・接遇方法では防止できない場合　　　　　　④その他、入居契約に基づく禁止事項、協議事項等について契約違反をした場合</t>
    <phoneticPr fontId="1"/>
  </si>
  <si>
    <t>入居を検討されている居室にて体験入居可。1日7,150円で最長30日まで。食費は別途喫食数を徴収（朝432円、昼880円、夕880円）体験中は入居者と同じプログラムに参加したり、サービスを受けていただくことができる。</t>
    <phoneticPr fontId="1"/>
  </si>
  <si>
    <t>ｂ　２：１以上</t>
  </si>
  <si>
    <t>１　利用権方式</t>
  </si>
  <si>
    <t>３　月払い方式</t>
  </si>
  <si>
    <t>１　減額なし</t>
  </si>
  <si>
    <t>管理費や食費などは神奈川県にかかわる消費者物価指数及び人件費、諸種の経済状況の変化などを勘案。　　　　　　　　　　　　　　　　　　　介護保険給付費については介護保険の介護給付基準が変更される場合、それに応じて変動</t>
    <phoneticPr fontId="1"/>
  </si>
  <si>
    <t>入居者懇談会で入居者の意見を徴収・同意を得たうえで改定</t>
    <phoneticPr fontId="1"/>
  </si>
  <si>
    <t>実費</t>
    <rPh sb="0" eb="2">
      <t>ジッピ</t>
    </rPh>
    <phoneticPr fontId="1"/>
  </si>
  <si>
    <t>都度払い費用あり</t>
    <rPh sb="0" eb="2">
      <t>ツド</t>
    </rPh>
    <rPh sb="2" eb="3">
      <t>バラ</t>
    </rPh>
    <rPh sb="4" eb="6">
      <t>ヒヨウ</t>
    </rPh>
    <phoneticPr fontId="1"/>
  </si>
  <si>
    <t>地代・建設費・修繕費・借入利息・管理事務費を基礎として近傍家賃を参照し算出</t>
    <rPh sb="0" eb="2">
      <t>チダイ</t>
    </rPh>
    <rPh sb="3" eb="6">
      <t>ケンセツヒ</t>
    </rPh>
    <rPh sb="7" eb="10">
      <t>シュウゼンヒ</t>
    </rPh>
    <rPh sb="11" eb="13">
      <t>カリイレ</t>
    </rPh>
    <rPh sb="13" eb="15">
      <t>リソク</t>
    </rPh>
    <rPh sb="16" eb="18">
      <t>カンリ</t>
    </rPh>
    <rPh sb="18" eb="20">
      <t>ジム</t>
    </rPh>
    <rPh sb="20" eb="21">
      <t>ヒ</t>
    </rPh>
    <rPh sb="22" eb="24">
      <t>キソ</t>
    </rPh>
    <rPh sb="27" eb="29">
      <t>キンボウ</t>
    </rPh>
    <rPh sb="29" eb="31">
      <t>ヤチン</t>
    </rPh>
    <rPh sb="32" eb="34">
      <t>サンショウ</t>
    </rPh>
    <rPh sb="35" eb="37">
      <t>サンシュツ</t>
    </rPh>
    <phoneticPr fontId="1"/>
  </si>
  <si>
    <t>事務管理部門と生活支援サービス提供のための人件費及び諸経費、共用施設等の維持管理費を算定</t>
    <rPh sb="0" eb="6">
      <t>ジムカンリブモン</t>
    </rPh>
    <rPh sb="7" eb="11">
      <t>セイカツシエン</t>
    </rPh>
    <rPh sb="15" eb="17">
      <t>テイキョウ</t>
    </rPh>
    <rPh sb="21" eb="24">
      <t>ジンケンヒ</t>
    </rPh>
    <rPh sb="24" eb="25">
      <t>オヨ</t>
    </rPh>
    <rPh sb="26" eb="29">
      <t>ショケイヒ</t>
    </rPh>
    <rPh sb="30" eb="35">
      <t>キョウヨウシセツトウ</t>
    </rPh>
    <rPh sb="36" eb="41">
      <t>イジカンリヒ</t>
    </rPh>
    <rPh sb="42" eb="44">
      <t>サンテイ</t>
    </rPh>
    <phoneticPr fontId="1"/>
  </si>
  <si>
    <t>食材料費と調理費相当を算出し算定（朝食432円・昼食880円・夕食880円を喫食数に応じて請求。前日の午後12：00までに欠食の申し出があった場合は当該額は請求しない）</t>
    <rPh sb="0" eb="4">
      <t>ショクザイリョウヒ</t>
    </rPh>
    <rPh sb="5" eb="7">
      <t>チョウリ</t>
    </rPh>
    <rPh sb="7" eb="8">
      <t>ヒ</t>
    </rPh>
    <rPh sb="8" eb="10">
      <t>ソウトウ</t>
    </rPh>
    <rPh sb="11" eb="13">
      <t>サンシュツ</t>
    </rPh>
    <rPh sb="14" eb="16">
      <t>サンテイ</t>
    </rPh>
    <rPh sb="17" eb="19">
      <t>チョウショク</t>
    </rPh>
    <rPh sb="22" eb="23">
      <t>エン</t>
    </rPh>
    <rPh sb="24" eb="26">
      <t>チュウショク</t>
    </rPh>
    <rPh sb="29" eb="30">
      <t>エン</t>
    </rPh>
    <rPh sb="31" eb="33">
      <t>ユウショク</t>
    </rPh>
    <rPh sb="36" eb="37">
      <t>エン</t>
    </rPh>
    <rPh sb="38" eb="41">
      <t>キッショクスウ</t>
    </rPh>
    <rPh sb="42" eb="43">
      <t>オウ</t>
    </rPh>
    <rPh sb="45" eb="47">
      <t>セイキュウ</t>
    </rPh>
    <rPh sb="48" eb="50">
      <t>ゼンジツ</t>
    </rPh>
    <rPh sb="51" eb="53">
      <t>ゴゴ</t>
    </rPh>
    <rPh sb="61" eb="63">
      <t>ケッショク</t>
    </rPh>
    <rPh sb="64" eb="65">
      <t>モウ</t>
    </rPh>
    <rPh sb="66" eb="67">
      <t>デ</t>
    </rPh>
    <rPh sb="71" eb="73">
      <t>バアイ</t>
    </rPh>
    <rPh sb="74" eb="77">
      <t>トウガイガク</t>
    </rPh>
    <rPh sb="78" eb="80">
      <t>セイキュウ</t>
    </rPh>
    <phoneticPr fontId="1"/>
  </si>
  <si>
    <t>介護報酬に基づく利用者負担分。(市区町村から交付される「介護保険負担割合証」に記載された利用者負担の割合に応じた額)</t>
  </si>
  <si>
    <t>電気・水道・給湯はメーター管理による実費を負担</t>
    <rPh sb="0" eb="2">
      <t>デンキ</t>
    </rPh>
    <rPh sb="3" eb="5">
      <t>スイドウ</t>
    </rPh>
    <rPh sb="6" eb="8">
      <t>キュウトウ</t>
    </rPh>
    <rPh sb="13" eb="15">
      <t>カンリ</t>
    </rPh>
    <rPh sb="18" eb="20">
      <t>ジッピ</t>
    </rPh>
    <rPh sb="21" eb="23">
      <t>フタン</t>
    </rPh>
    <phoneticPr fontId="1"/>
  </si>
  <si>
    <t>上乗せサービス費はなし</t>
    <rPh sb="0" eb="2">
      <t>ウワノ</t>
    </rPh>
    <rPh sb="7" eb="8">
      <t>ヒ</t>
    </rPh>
    <phoneticPr fontId="1"/>
  </si>
  <si>
    <t>カルデアの家　施設長　柳沢潤</t>
    <rPh sb="5" eb="6">
      <t>イエ</t>
    </rPh>
    <rPh sb="7" eb="10">
      <t>シセツチョウ</t>
    </rPh>
    <rPh sb="11" eb="13">
      <t>ヤナギサワ</t>
    </rPh>
    <rPh sb="13" eb="14">
      <t>ジュン</t>
    </rPh>
    <phoneticPr fontId="1"/>
  </si>
  <si>
    <t>なし</t>
    <phoneticPr fontId="1"/>
  </si>
  <si>
    <t>株式会社はーとふるセゾン　代表取締役　井元義昭</t>
    <rPh sb="0" eb="4">
      <t>カブシキガイシャ</t>
    </rPh>
    <rPh sb="13" eb="18">
      <t>ダイヒョウトリシマリヤク</t>
    </rPh>
    <rPh sb="19" eb="21">
      <t>イモト</t>
    </rPh>
    <rPh sb="21" eb="23">
      <t>ヨシアキ</t>
    </rPh>
    <phoneticPr fontId="1"/>
  </si>
  <si>
    <t>土・日・祝日</t>
    <rPh sb="0" eb="1">
      <t>ド</t>
    </rPh>
    <rPh sb="2" eb="3">
      <t>ヒ</t>
    </rPh>
    <rPh sb="4" eb="6">
      <t>シュクジツ</t>
    </rPh>
    <phoneticPr fontId="1"/>
  </si>
  <si>
    <t>公益社団法人全国有料老人ホーム協会</t>
    <rPh sb="0" eb="2">
      <t>コウエキ</t>
    </rPh>
    <rPh sb="2" eb="6">
      <t>シャダンホウジン</t>
    </rPh>
    <rPh sb="6" eb="8">
      <t>ゼンコク</t>
    </rPh>
    <rPh sb="8" eb="10">
      <t>ユウリョウ</t>
    </rPh>
    <rPh sb="10" eb="12">
      <t>ロウジン</t>
    </rPh>
    <rPh sb="15" eb="17">
      <t>キョウカイ</t>
    </rPh>
    <phoneticPr fontId="1"/>
  </si>
  <si>
    <t>03</t>
    <phoneticPr fontId="1"/>
  </si>
  <si>
    <t>5207</t>
    <phoneticPr fontId="1"/>
  </si>
  <si>
    <t>2763</t>
    <phoneticPr fontId="1"/>
  </si>
  <si>
    <t>土・日・祝日・年末年始</t>
    <rPh sb="0" eb="1">
      <t>ド</t>
    </rPh>
    <rPh sb="2" eb="3">
      <t>ヒ</t>
    </rPh>
    <rPh sb="4" eb="6">
      <t>シュクジツ</t>
    </rPh>
    <rPh sb="7" eb="11">
      <t>ネンマツネンシ</t>
    </rPh>
    <phoneticPr fontId="1"/>
  </si>
  <si>
    <t>横浜市　はまふくコール（横浜市苦情相談コールセンター）</t>
    <rPh sb="0" eb="3">
      <t>ヨコハマシ</t>
    </rPh>
    <rPh sb="12" eb="15">
      <t>ヨコハマシ</t>
    </rPh>
    <rPh sb="15" eb="17">
      <t>クジョウ</t>
    </rPh>
    <rPh sb="17" eb="19">
      <t>ソウダン</t>
    </rPh>
    <phoneticPr fontId="1"/>
  </si>
  <si>
    <t>263</t>
    <phoneticPr fontId="1"/>
  </si>
  <si>
    <t>8084</t>
    <phoneticPr fontId="1"/>
  </si>
  <si>
    <t>土・日・祝日/12/29～1/3</t>
    <rPh sb="0" eb="1">
      <t>ド</t>
    </rPh>
    <rPh sb="2" eb="3">
      <t>ヒ</t>
    </rPh>
    <rPh sb="4" eb="6">
      <t>シュクジツ</t>
    </rPh>
    <phoneticPr fontId="1"/>
  </si>
  <si>
    <t>神奈川県国民健康保険団体連合会</t>
    <phoneticPr fontId="1"/>
  </si>
  <si>
    <t>329</t>
    <phoneticPr fontId="1"/>
  </si>
  <si>
    <t>3447</t>
    <phoneticPr fontId="1"/>
  </si>
  <si>
    <t>土・日・祝日・年末年始</t>
    <rPh sb="0" eb="1">
      <t>ド</t>
    </rPh>
    <rPh sb="2" eb="3">
      <t>ヒ</t>
    </rPh>
    <rPh sb="4" eb="6">
      <t>シュクジツ</t>
    </rPh>
    <rPh sb="7" eb="9">
      <t>ネンマツ</t>
    </rPh>
    <rPh sb="9" eb="11">
      <t>ネンシ</t>
    </rPh>
    <phoneticPr fontId="1"/>
  </si>
  <si>
    <t>全国有料老人ホーム協会「有料老人ホーム賠償責任保険」</t>
    <rPh sb="0" eb="2">
      <t>ゼンコク</t>
    </rPh>
    <rPh sb="2" eb="4">
      <t>ユウリョウ</t>
    </rPh>
    <rPh sb="4" eb="6">
      <t>ロウジン</t>
    </rPh>
    <rPh sb="9" eb="11">
      <t>キョウカイ</t>
    </rPh>
    <rPh sb="12" eb="14">
      <t>ユウリョウ</t>
    </rPh>
    <rPh sb="14" eb="16">
      <t>ロウジン</t>
    </rPh>
    <rPh sb="19" eb="23">
      <t>バイショウセキニン</t>
    </rPh>
    <rPh sb="23" eb="25">
      <t>ホケン</t>
    </rPh>
    <phoneticPr fontId="1"/>
  </si>
  <si>
    <t>毎月１回開催の入居者懇談会</t>
    <rPh sb="0" eb="2">
      <t>マイツキ</t>
    </rPh>
    <rPh sb="3" eb="4">
      <t>カイ</t>
    </rPh>
    <rPh sb="4" eb="6">
      <t>カイサイ</t>
    </rPh>
    <rPh sb="7" eb="10">
      <t>ニュウキョシャ</t>
    </rPh>
    <rPh sb="10" eb="13">
      <t>コンダンカイ</t>
    </rPh>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</si>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</sst>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3" fontId="2" fillId="0" borderId="35"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G126" sqref="G126:P12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602</v>
      </c>
      <c r="H17" s="35" t="s">
        <v>468</v>
      </c>
      <c r="I17" s="32">
        <v>642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2539</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2002</v>
      </c>
      <c r="G26" s="445"/>
      <c r="H26" s="35" t="s">
        <v>465</v>
      </c>
      <c r="I26" s="445">
        <v>3</v>
      </c>
      <c r="J26" s="445"/>
      <c r="K26" s="35" t="s">
        <v>466</v>
      </c>
      <c r="L26" s="445">
        <v>12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221</v>
      </c>
      <c r="H33" s="35" t="s">
        <v>468</v>
      </c>
      <c r="I33" s="32">
        <v>864</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2555</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2556</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2557</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1990</v>
      </c>
      <c r="K50" s="445"/>
      <c r="L50" s="35" t="s">
        <v>465</v>
      </c>
      <c r="M50" s="61">
        <v>7</v>
      </c>
      <c r="N50" s="35" t="s">
        <v>466</v>
      </c>
      <c r="O50" s="61">
        <v>20</v>
      </c>
      <c r="P50" s="37" t="s">
        <v>467</v>
      </c>
      <c r="S50" s="15" t="str">
        <f>IF(OR(J50="",M50="",O50=""),"未記入","")</f>
        <v/>
      </c>
    </row>
    <row r="51" spans="1:20" ht="20.100000000000001" customHeight="1" thickBot="1">
      <c r="B51" s="152" t="s">
        <v>29</v>
      </c>
      <c r="C51" s="448"/>
      <c r="D51" s="448"/>
      <c r="E51" s="448"/>
      <c r="F51" s="448"/>
      <c r="G51" s="448"/>
      <c r="H51" s="448"/>
      <c r="I51" s="448"/>
      <c r="J51" s="446">
        <v>2011</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2559</v>
      </c>
      <c r="K55" s="132"/>
      <c r="L55" s="132"/>
      <c r="M55" s="132"/>
      <c r="N55" s="132"/>
      <c r="O55" s="132"/>
      <c r="P55" s="133"/>
    </row>
    <row r="56" spans="1:20" ht="20.100000000000001" customHeight="1">
      <c r="B56" s="87"/>
      <c r="C56" s="88"/>
      <c r="D56" s="89"/>
      <c r="E56" s="130" t="s">
        <v>33</v>
      </c>
      <c r="F56" s="130"/>
      <c r="G56" s="130"/>
      <c r="H56" s="130"/>
      <c r="I56" s="130"/>
      <c r="J56" s="109" t="s">
        <v>2560</v>
      </c>
      <c r="K56" s="117"/>
      <c r="L56" s="117"/>
      <c r="M56" s="117"/>
      <c r="N56" s="117"/>
      <c r="O56" s="117"/>
      <c r="P56" s="118"/>
    </row>
    <row r="57" spans="1:20" ht="20.100000000000001" customHeight="1">
      <c r="B57" s="87"/>
      <c r="C57" s="88"/>
      <c r="D57" s="89"/>
      <c r="E57" s="130" t="s">
        <v>34</v>
      </c>
      <c r="F57" s="130"/>
      <c r="G57" s="130"/>
      <c r="H57" s="130"/>
      <c r="I57" s="130"/>
      <c r="J57" s="444">
        <v>2011</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v>2023</v>
      </c>
      <c r="K58" s="447"/>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2744</v>
      </c>
      <c r="H61" s="94"/>
      <c r="I61" s="94"/>
      <c r="J61" s="94"/>
      <c r="K61" s="443"/>
      <c r="L61" s="367" t="s">
        <v>496</v>
      </c>
      <c r="M61" s="306"/>
      <c r="N61" s="306"/>
      <c r="O61" s="306"/>
      <c r="P61" s="410"/>
    </row>
    <row r="62" spans="1:20" ht="20.100000000000001" customHeight="1">
      <c r="B62" s="186"/>
      <c r="C62" s="130"/>
      <c r="D62" s="96" t="s">
        <v>39</v>
      </c>
      <c r="E62" s="97"/>
      <c r="F62" s="267"/>
      <c r="G62" s="108" t="s">
        <v>2561</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5799.69</v>
      </c>
      <c r="L72" s="117"/>
      <c r="M72" s="117"/>
      <c r="N72" s="102" t="s">
        <v>471</v>
      </c>
      <c r="O72" s="102"/>
      <c r="P72" s="263"/>
    </row>
    <row r="73" spans="2:16" ht="20.100000000000001" customHeight="1">
      <c r="B73" s="207"/>
      <c r="C73" s="208"/>
      <c r="D73" s="322"/>
      <c r="E73" s="323"/>
      <c r="F73" s="302"/>
      <c r="G73" s="100" t="s">
        <v>42</v>
      </c>
      <c r="H73" s="100"/>
      <c r="I73" s="100"/>
      <c r="J73" s="100"/>
      <c r="K73" s="109">
        <v>5799.69</v>
      </c>
      <c r="L73" s="117"/>
      <c r="M73" s="117"/>
      <c r="N73" s="102" t="s">
        <v>471</v>
      </c>
      <c r="O73" s="102"/>
      <c r="P73" s="263"/>
    </row>
    <row r="74" spans="2:16" ht="20.100000000000001" customHeight="1">
      <c r="B74" s="207"/>
      <c r="C74" s="208"/>
      <c r="D74" s="130" t="s">
        <v>43</v>
      </c>
      <c r="E74" s="130"/>
      <c r="F74" s="130"/>
      <c r="G74" s="108" t="s">
        <v>2562</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2563</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25.09</v>
      </c>
      <c r="K95" s="50" t="s">
        <v>471</v>
      </c>
      <c r="L95" s="109">
        <v>8</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25.09</v>
      </c>
      <c r="K96" s="50" t="s">
        <v>471</v>
      </c>
      <c r="L96" s="109">
        <v>2</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27.15</v>
      </c>
      <c r="K97" s="50" t="s">
        <v>471</v>
      </c>
      <c r="L97" s="109">
        <v>7</v>
      </c>
      <c r="M97" s="400"/>
      <c r="N97" s="429" t="s">
        <v>2396</v>
      </c>
      <c r="O97" s="430"/>
      <c r="P97" s="431"/>
      <c r="S97" s="15" t="str">
        <f t="shared" si="0"/>
        <v/>
      </c>
    </row>
    <row r="98" spans="2:19" ht="20.100000000000001" customHeight="1">
      <c r="B98" s="186"/>
      <c r="C98" s="130"/>
      <c r="D98" s="130" t="s">
        <v>50</v>
      </c>
      <c r="E98" s="130"/>
      <c r="F98" s="108" t="s">
        <v>2358</v>
      </c>
      <c r="G98" s="108"/>
      <c r="H98" s="108" t="s">
        <v>2358</v>
      </c>
      <c r="I98" s="108"/>
      <c r="J98" s="23">
        <v>27.15</v>
      </c>
      <c r="K98" s="50" t="s">
        <v>471</v>
      </c>
      <c r="L98" s="109">
        <v>42</v>
      </c>
      <c r="M98" s="400"/>
      <c r="N98" s="429" t="s">
        <v>2396</v>
      </c>
      <c r="O98" s="430"/>
      <c r="P98" s="431"/>
      <c r="S98" s="15" t="str">
        <f t="shared" si="0"/>
        <v/>
      </c>
    </row>
    <row r="99" spans="2:19" ht="20.100000000000001" customHeight="1">
      <c r="B99" s="186"/>
      <c r="C99" s="130"/>
      <c r="D99" s="130" t="s">
        <v>51</v>
      </c>
      <c r="E99" s="130"/>
      <c r="F99" s="108" t="s">
        <v>2358</v>
      </c>
      <c r="G99" s="108"/>
      <c r="H99" s="108" t="s">
        <v>2358</v>
      </c>
      <c r="I99" s="108"/>
      <c r="J99" s="23">
        <v>28.19</v>
      </c>
      <c r="K99" s="50" t="s">
        <v>471</v>
      </c>
      <c r="L99" s="109">
        <v>3</v>
      </c>
      <c r="M99" s="400"/>
      <c r="N99" s="429" t="s">
        <v>2396</v>
      </c>
      <c r="O99" s="430"/>
      <c r="P99" s="431"/>
      <c r="S99" s="15" t="str">
        <f t="shared" si="0"/>
        <v/>
      </c>
    </row>
    <row r="100" spans="2:19" ht="20.100000000000001" customHeight="1">
      <c r="B100" s="186"/>
      <c r="C100" s="130"/>
      <c r="D100" s="130" t="s">
        <v>52</v>
      </c>
      <c r="E100" s="130"/>
      <c r="F100" s="108" t="s">
        <v>2358</v>
      </c>
      <c r="G100" s="108"/>
      <c r="H100" s="108" t="s">
        <v>2358</v>
      </c>
      <c r="I100" s="108"/>
      <c r="J100" s="23">
        <v>34.869999999999997</v>
      </c>
      <c r="K100" s="50" t="s">
        <v>471</v>
      </c>
      <c r="L100" s="109">
        <v>4</v>
      </c>
      <c r="M100" s="400"/>
      <c r="N100" s="429" t="s">
        <v>2396</v>
      </c>
      <c r="O100" s="430"/>
      <c r="P100" s="431"/>
      <c r="S100" s="15" t="str">
        <f t="shared" si="0"/>
        <v/>
      </c>
    </row>
    <row r="101" spans="2:19" ht="20.100000000000001" customHeight="1">
      <c r="B101" s="186"/>
      <c r="C101" s="130"/>
      <c r="D101" s="130" t="s">
        <v>53</v>
      </c>
      <c r="E101" s="130"/>
      <c r="F101" s="108" t="s">
        <v>2358</v>
      </c>
      <c r="G101" s="108"/>
      <c r="H101" s="108" t="s">
        <v>2358</v>
      </c>
      <c r="I101" s="108"/>
      <c r="J101" s="23">
        <v>45.6</v>
      </c>
      <c r="K101" s="50" t="s">
        <v>471</v>
      </c>
      <c r="L101" s="109">
        <v>4</v>
      </c>
      <c r="M101" s="400"/>
      <c r="N101" s="429" t="s">
        <v>2396</v>
      </c>
      <c r="O101" s="430"/>
      <c r="P101" s="431"/>
      <c r="S101" s="15" t="str">
        <f t="shared" si="0"/>
        <v/>
      </c>
    </row>
    <row r="102" spans="2:19" ht="20.100000000000001" customHeight="1">
      <c r="B102" s="186"/>
      <c r="C102" s="130"/>
      <c r="D102" s="130" t="s">
        <v>54</v>
      </c>
      <c r="E102" s="130"/>
      <c r="F102" s="108" t="s">
        <v>2358</v>
      </c>
      <c r="G102" s="108"/>
      <c r="H102" s="108" t="s">
        <v>2358</v>
      </c>
      <c r="I102" s="108"/>
      <c r="J102" s="23">
        <v>54.3</v>
      </c>
      <c r="K102" s="50" t="s">
        <v>471</v>
      </c>
      <c r="L102" s="109">
        <v>3</v>
      </c>
      <c r="M102" s="400"/>
      <c r="N102" s="429" t="s">
        <v>2396</v>
      </c>
      <c r="O102" s="430"/>
      <c r="P102" s="431"/>
      <c r="S102" s="15" t="str">
        <f t="shared" si="0"/>
        <v/>
      </c>
    </row>
    <row r="103" spans="2:19" ht="20.100000000000001" customHeight="1">
      <c r="B103" s="186"/>
      <c r="C103" s="130"/>
      <c r="D103" s="130" t="s">
        <v>55</v>
      </c>
      <c r="E103" s="130"/>
      <c r="F103" s="108" t="s">
        <v>2358</v>
      </c>
      <c r="G103" s="108"/>
      <c r="H103" s="108" t="s">
        <v>2358</v>
      </c>
      <c r="I103" s="108"/>
      <c r="J103" s="23">
        <v>78.430000000000007</v>
      </c>
      <c r="K103" s="50" t="s">
        <v>471</v>
      </c>
      <c r="L103" s="109">
        <v>1</v>
      </c>
      <c r="M103" s="400"/>
      <c r="N103" s="429" t="s">
        <v>2396</v>
      </c>
      <c r="O103" s="430"/>
      <c r="P103" s="431"/>
      <c r="S103" s="15" t="str">
        <f t="shared" si="0"/>
        <v/>
      </c>
    </row>
    <row r="104" spans="2:19" ht="20.100000000000001" customHeight="1">
      <c r="B104" s="186"/>
      <c r="C104" s="130"/>
      <c r="D104" s="130" t="s">
        <v>56</v>
      </c>
      <c r="E104" s="130"/>
      <c r="F104" s="108" t="s">
        <v>2358</v>
      </c>
      <c r="G104" s="108"/>
      <c r="H104" s="108" t="s">
        <v>2359</v>
      </c>
      <c r="I104" s="108"/>
      <c r="J104" s="23">
        <v>27.15</v>
      </c>
      <c r="K104" s="50" t="s">
        <v>471</v>
      </c>
      <c r="L104" s="109">
        <v>4</v>
      </c>
      <c r="M104" s="400"/>
      <c r="N104" s="429" t="s">
        <v>2396</v>
      </c>
      <c r="O104" s="430"/>
      <c r="P104" s="431"/>
      <c r="S104" s="15" t="str">
        <f t="shared" si="0"/>
        <v/>
      </c>
    </row>
    <row r="105" spans="2:19" ht="20.100000000000001" customHeight="1">
      <c r="B105" s="432" t="s">
        <v>2354</v>
      </c>
      <c r="C105" s="433"/>
      <c r="D105" s="153" t="s">
        <v>63</v>
      </c>
      <c r="E105" s="143"/>
      <c r="F105" s="144"/>
      <c r="G105" s="109">
        <v>11</v>
      </c>
      <c r="H105" s="103" t="s">
        <v>473</v>
      </c>
      <c r="I105" s="399" t="s">
        <v>66</v>
      </c>
      <c r="J105" s="399"/>
      <c r="K105" s="399"/>
      <c r="L105" s="399"/>
      <c r="M105" s="399"/>
      <c r="N105" s="109">
        <v>5</v>
      </c>
      <c r="O105" s="117"/>
      <c r="P105" s="37" t="s">
        <v>473</v>
      </c>
    </row>
    <row r="106" spans="2:19" ht="20.100000000000001" customHeight="1">
      <c r="B106" s="432"/>
      <c r="C106" s="433"/>
      <c r="D106" s="153"/>
      <c r="E106" s="143"/>
      <c r="F106" s="144"/>
      <c r="G106" s="109"/>
      <c r="H106" s="103"/>
      <c r="I106" s="428" t="s">
        <v>67</v>
      </c>
      <c r="J106" s="428"/>
      <c r="K106" s="428"/>
      <c r="L106" s="428"/>
      <c r="M106" s="428"/>
      <c r="N106" s="109">
        <v>5</v>
      </c>
      <c r="O106" s="117"/>
      <c r="P106" s="37" t="s">
        <v>473</v>
      </c>
    </row>
    <row r="107" spans="2:19" ht="20.100000000000001" customHeight="1">
      <c r="B107" s="432"/>
      <c r="C107" s="433"/>
      <c r="D107" s="96" t="s">
        <v>64</v>
      </c>
      <c r="E107" s="97"/>
      <c r="F107" s="267"/>
      <c r="G107" s="160">
        <v>5</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v>2</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2566</v>
      </c>
      <c r="H113" s="108"/>
      <c r="I113" s="108"/>
      <c r="J113" s="108"/>
      <c r="K113" s="108"/>
      <c r="L113" s="108"/>
      <c r="M113" s="108"/>
      <c r="N113" s="108"/>
      <c r="O113" s="109"/>
      <c r="P113" s="110"/>
    </row>
    <row r="114" spans="2:16" ht="20.100000000000001" customHeight="1">
      <c r="B114" s="432"/>
      <c r="C114" s="433"/>
      <c r="D114" s="134" t="s">
        <v>79</v>
      </c>
      <c r="E114" s="112"/>
      <c r="F114" s="113"/>
      <c r="G114" s="160" t="s">
        <v>2566</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2566</v>
      </c>
      <c r="H117" s="108"/>
      <c r="I117" s="108"/>
      <c r="J117" s="108"/>
      <c r="K117" s="108"/>
      <c r="L117" s="108"/>
      <c r="M117" s="108"/>
      <c r="N117" s="108"/>
      <c r="O117" s="109"/>
      <c r="P117" s="110"/>
    </row>
    <row r="118" spans="2:16" ht="20.100000000000001" customHeight="1">
      <c r="B118" s="87"/>
      <c r="C118" s="89"/>
      <c r="D118" s="153" t="s">
        <v>73</v>
      </c>
      <c r="E118" s="143"/>
      <c r="F118" s="144"/>
      <c r="G118" s="108" t="s">
        <v>2566</v>
      </c>
      <c r="H118" s="108"/>
      <c r="I118" s="108"/>
      <c r="J118" s="108"/>
      <c r="K118" s="108"/>
      <c r="L118" s="108"/>
      <c r="M118" s="108"/>
      <c r="N118" s="108"/>
      <c r="O118" s="109"/>
      <c r="P118" s="110"/>
    </row>
    <row r="119" spans="2:16" ht="20.100000000000001" customHeight="1">
      <c r="B119" s="87"/>
      <c r="C119" s="89"/>
      <c r="D119" s="137" t="s">
        <v>74</v>
      </c>
      <c r="E119" s="340"/>
      <c r="F119" s="138"/>
      <c r="G119" s="108" t="s">
        <v>2566</v>
      </c>
      <c r="H119" s="108"/>
      <c r="I119" s="108"/>
      <c r="J119" s="108"/>
      <c r="K119" s="108"/>
      <c r="L119" s="108"/>
      <c r="M119" s="108"/>
      <c r="N119" s="108"/>
      <c r="O119" s="109"/>
      <c r="P119" s="110"/>
    </row>
    <row r="120" spans="2:16" ht="20.100000000000001" customHeight="1">
      <c r="B120" s="87"/>
      <c r="C120" s="89"/>
      <c r="D120" s="101" t="s">
        <v>75</v>
      </c>
      <c r="E120" s="102"/>
      <c r="F120" s="103"/>
      <c r="G120" s="108" t="s">
        <v>2566</v>
      </c>
      <c r="H120" s="108"/>
      <c r="I120" s="108"/>
      <c r="J120" s="108"/>
      <c r="K120" s="108"/>
      <c r="L120" s="108"/>
      <c r="M120" s="108"/>
      <c r="N120" s="108"/>
      <c r="O120" s="109"/>
      <c r="P120" s="110"/>
    </row>
    <row r="121" spans="2:16" ht="20.100000000000001" customHeight="1">
      <c r="B121" s="87"/>
      <c r="C121" s="89"/>
      <c r="D121" s="101" t="s">
        <v>76</v>
      </c>
      <c r="E121" s="102"/>
      <c r="F121" s="103"/>
      <c r="G121" s="108" t="s">
        <v>2566</v>
      </c>
      <c r="H121" s="108"/>
      <c r="I121" s="108"/>
      <c r="J121" s="108"/>
      <c r="K121" s="108"/>
      <c r="L121" s="108"/>
      <c r="M121" s="108"/>
      <c r="N121" s="108"/>
      <c r="O121" s="109"/>
      <c r="P121" s="110"/>
    </row>
    <row r="122" spans="2:16" ht="20.100000000000001" customHeight="1">
      <c r="B122" s="90"/>
      <c r="C122" s="92"/>
      <c r="D122" s="101" t="s">
        <v>77</v>
      </c>
      <c r="E122" s="102"/>
      <c r="F122" s="103"/>
      <c r="G122" s="108" t="s">
        <v>2566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0"/>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2594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2595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2594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2594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2594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2594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2573</v>
      </c>
      <c r="L144" s="405"/>
      <c r="M144" s="405"/>
      <c r="N144" s="405"/>
      <c r="O144" s="93"/>
      <c r="P144" s="406"/>
    </row>
    <row r="145" spans="1:20" ht="20.100000000000001" customHeight="1">
      <c r="B145" s="214"/>
      <c r="C145" s="215"/>
      <c r="D145" s="215"/>
      <c r="E145" s="216"/>
      <c r="F145" s="137" t="s">
        <v>2452</v>
      </c>
      <c r="G145" s="340"/>
      <c r="H145" s="340"/>
      <c r="I145" s="340"/>
      <c r="J145" s="138"/>
      <c r="K145" s="108" t="s">
        <v>2573</v>
      </c>
      <c r="L145" s="108"/>
      <c r="M145" s="108"/>
      <c r="N145" s="108"/>
      <c r="O145" s="109"/>
      <c r="P145" s="110"/>
    </row>
    <row r="146" spans="1:20" ht="20.100000000000001" customHeight="1">
      <c r="B146" s="214"/>
      <c r="C146" s="215"/>
      <c r="D146" s="215"/>
      <c r="E146" s="216"/>
      <c r="F146" s="137" t="s">
        <v>2455</v>
      </c>
      <c r="G146" s="340"/>
      <c r="H146" s="340"/>
      <c r="I146" s="340"/>
      <c r="J146" s="138"/>
      <c r="K146" s="108" t="s">
        <v>2573</v>
      </c>
      <c r="L146" s="108"/>
      <c r="M146" s="108"/>
      <c r="N146" s="108"/>
      <c r="O146" s="109"/>
      <c r="P146" s="110"/>
    </row>
    <row r="147" spans="1:20" ht="20.100000000000001" customHeight="1">
      <c r="B147" s="214"/>
      <c r="C147" s="215"/>
      <c r="D147" s="215"/>
      <c r="E147" s="216"/>
      <c r="F147" s="137" t="s">
        <v>2454</v>
      </c>
      <c r="G147" s="340"/>
      <c r="H147" s="340"/>
      <c r="I147" s="340"/>
      <c r="J147" s="138"/>
      <c r="K147" s="108" t="s">
        <v>2573</v>
      </c>
      <c r="L147" s="108"/>
      <c r="M147" s="108"/>
      <c r="N147" s="108"/>
      <c r="O147" s="109"/>
      <c r="P147" s="110"/>
    </row>
    <row r="148" spans="1:20" ht="20.100000000000001" customHeight="1">
      <c r="B148" s="214"/>
      <c r="C148" s="215"/>
      <c r="D148" s="215"/>
      <c r="E148" s="216"/>
      <c r="F148" s="101" t="s">
        <v>2457</v>
      </c>
      <c r="G148" s="102"/>
      <c r="H148" s="102"/>
      <c r="I148" s="102"/>
      <c r="J148" s="103"/>
      <c r="K148" s="108" t="s">
        <v>2573</v>
      </c>
      <c r="L148" s="108"/>
      <c r="M148" s="108"/>
      <c r="N148" s="108"/>
      <c r="O148" s="109"/>
      <c r="P148" s="110"/>
    </row>
    <row r="149" spans="1:20" ht="20.100000000000001" customHeight="1">
      <c r="B149" s="214"/>
      <c r="C149" s="215"/>
      <c r="D149" s="215"/>
      <c r="E149" s="216"/>
      <c r="F149" s="101" t="s">
        <v>2456</v>
      </c>
      <c r="G149" s="102"/>
      <c r="H149" s="102"/>
      <c r="I149" s="102"/>
      <c r="J149" s="103"/>
      <c r="K149" s="108" t="s">
        <v>2573</v>
      </c>
      <c r="L149" s="108"/>
      <c r="M149" s="108"/>
      <c r="N149" s="108"/>
      <c r="O149" s="109"/>
      <c r="P149" s="110"/>
    </row>
    <row r="150" spans="1:20" ht="20.100000000000001" customHeight="1">
      <c r="B150" s="214"/>
      <c r="C150" s="215"/>
      <c r="D150" s="215"/>
      <c r="E150" s="216"/>
      <c r="F150" s="101" t="s">
        <v>2458</v>
      </c>
      <c r="G150" s="102"/>
      <c r="H150" s="102"/>
      <c r="I150" s="102"/>
      <c r="J150" s="103"/>
      <c r="K150" s="108" t="s">
        <v>2573</v>
      </c>
      <c r="L150" s="108"/>
      <c r="M150" s="108"/>
      <c r="N150" s="108"/>
      <c r="O150" s="109"/>
      <c r="P150" s="110"/>
    </row>
    <row r="151" spans="1:20" ht="20.100000000000001" customHeight="1">
      <c r="B151" s="214"/>
      <c r="C151" s="215"/>
      <c r="D151" s="215"/>
      <c r="E151" s="216"/>
      <c r="F151" s="101" t="s">
        <v>2459</v>
      </c>
      <c r="G151" s="102"/>
      <c r="H151" s="102"/>
      <c r="I151" s="102"/>
      <c r="J151" s="103"/>
      <c r="K151" s="108" t="s">
        <v>2573</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2573</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2573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2573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2566</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2573</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2573</v>
      </c>
      <c r="L157" s="117"/>
      <c r="M157" s="117"/>
      <c r="N157" s="117"/>
      <c r="O157" s="117"/>
      <c r="P157" s="118"/>
    </row>
    <row r="158" spans="1:20" ht="20.100000000000001" customHeight="1">
      <c r="B158" s="214"/>
      <c r="C158" s="215"/>
      <c r="D158" s="215"/>
      <c r="E158" s="216"/>
      <c r="F158" s="101" t="s">
        <v>2518</v>
      </c>
      <c r="G158" s="102"/>
      <c r="H158" s="102"/>
      <c r="I158" s="102"/>
      <c r="J158" s="103"/>
      <c r="K158" s="109" t="s">
        <v>2573</v>
      </c>
      <c r="L158" s="117"/>
      <c r="M158" s="117"/>
      <c r="N158" s="117"/>
      <c r="O158" s="117"/>
      <c r="P158" s="118"/>
    </row>
    <row r="159" spans="1:20" ht="20.100000000000001" customHeight="1">
      <c r="B159" s="214"/>
      <c r="C159" s="215"/>
      <c r="D159" s="215"/>
      <c r="E159" s="216"/>
      <c r="F159" s="101" t="s">
        <v>2461</v>
      </c>
      <c r="G159" s="102"/>
      <c r="H159" s="102"/>
      <c r="I159" s="102"/>
      <c r="J159" s="103"/>
      <c r="K159" s="109" t="s">
        <v>2573</v>
      </c>
      <c r="L159" s="117"/>
      <c r="M159" s="117"/>
      <c r="N159" s="117"/>
      <c r="O159" s="117"/>
      <c r="P159" s="118"/>
    </row>
    <row r="160" spans="1:20" ht="20.100000000000001" customHeight="1">
      <c r="B160" s="214"/>
      <c r="C160" s="215"/>
      <c r="D160" s="215"/>
      <c r="E160" s="216"/>
      <c r="F160" s="101" t="s">
        <v>403</v>
      </c>
      <c r="G160" s="102"/>
      <c r="H160" s="102"/>
      <c r="I160" s="102"/>
      <c r="J160" s="103"/>
      <c r="K160" s="108" t="s">
        <v>2573</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2566</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2573</v>
      </c>
      <c r="L162" s="108"/>
      <c r="M162" s="108"/>
      <c r="N162" s="108"/>
      <c r="O162" s="109"/>
      <c r="P162" s="110"/>
    </row>
    <row r="163" spans="1:20" ht="20.100000000000001" customHeight="1">
      <c r="B163" s="214"/>
      <c r="C163" s="215"/>
      <c r="D163" s="215"/>
      <c r="E163" s="216"/>
      <c r="F163" s="101" t="s">
        <v>2462</v>
      </c>
      <c r="G163" s="102"/>
      <c r="H163" s="102"/>
      <c r="I163" s="102"/>
      <c r="J163" s="103"/>
      <c r="K163" s="108" t="s">
        <v>2573</v>
      </c>
      <c r="L163" s="108"/>
      <c r="M163" s="108"/>
      <c r="N163" s="108"/>
      <c r="O163" s="109"/>
      <c r="P163" s="110"/>
    </row>
    <row r="164" spans="1:20" ht="20.100000000000001" customHeight="1">
      <c r="B164" s="214"/>
      <c r="C164" s="215"/>
      <c r="D164" s="215"/>
      <c r="E164" s="216"/>
      <c r="F164" s="134" t="s">
        <v>2509</v>
      </c>
      <c r="G164" s="112"/>
      <c r="H164" s="112"/>
      <c r="I164" s="112"/>
      <c r="J164" s="113"/>
      <c r="K164" s="108" t="s">
        <v>2573</v>
      </c>
      <c r="L164" s="108"/>
      <c r="M164" s="108"/>
      <c r="N164" s="108"/>
      <c r="O164" s="109"/>
      <c r="P164" s="110"/>
    </row>
    <row r="165" spans="1:20" ht="20.100000000000001" customHeight="1">
      <c r="B165" s="214"/>
      <c r="C165" s="215"/>
      <c r="D165" s="215"/>
      <c r="E165" s="216"/>
      <c r="F165" s="153" t="s">
        <v>2510</v>
      </c>
      <c r="G165" s="143"/>
      <c r="H165" s="143"/>
      <c r="I165" s="143"/>
      <c r="J165" s="144"/>
      <c r="K165" s="108" t="s">
        <v>2573</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2573</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2573</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2573</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2573</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2573</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2573</v>
      </c>
      <c r="L171" s="108"/>
      <c r="M171" s="108"/>
      <c r="N171" s="108"/>
      <c r="O171" s="109"/>
      <c r="P171" s="110"/>
    </row>
    <row r="172" spans="1:20" ht="20.100000000000001" customHeight="1">
      <c r="B172" s="214"/>
      <c r="C172" s="215"/>
      <c r="D172" s="215"/>
      <c r="E172" s="216"/>
      <c r="F172" s="135"/>
      <c r="G172" s="88"/>
      <c r="H172" s="89"/>
      <c r="I172" s="194" t="s">
        <v>95</v>
      </c>
      <c r="J172" s="196"/>
      <c r="K172" s="108" t="s">
        <v>2573</v>
      </c>
      <c r="L172" s="108"/>
      <c r="M172" s="108"/>
      <c r="N172" s="108"/>
      <c r="O172" s="109"/>
      <c r="P172" s="110"/>
    </row>
    <row r="173" spans="1:20" ht="20.100000000000001" customHeight="1">
      <c r="B173" s="214"/>
      <c r="C173" s="215"/>
      <c r="D173" s="215"/>
      <c r="E173" s="216"/>
      <c r="F173" s="136"/>
      <c r="G173" s="91"/>
      <c r="H173" s="92"/>
      <c r="I173" s="266" t="s">
        <v>96</v>
      </c>
      <c r="J173" s="234"/>
      <c r="K173" s="108" t="s">
        <v>2573</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2573</v>
      </c>
      <c r="L174" s="108"/>
      <c r="M174" s="108"/>
      <c r="N174" s="108"/>
      <c r="O174" s="109"/>
      <c r="P174" s="110"/>
    </row>
    <row r="175" spans="1:20" ht="20.100000000000001" customHeight="1">
      <c r="B175" s="214"/>
      <c r="C175" s="215"/>
      <c r="D175" s="215"/>
      <c r="E175" s="216"/>
      <c r="F175" s="197"/>
      <c r="G175" s="198"/>
      <c r="H175" s="199"/>
      <c r="I175" s="194" t="s">
        <v>95</v>
      </c>
      <c r="J175" s="196"/>
      <c r="K175" s="108" t="s">
        <v>2573</v>
      </c>
      <c r="L175" s="108"/>
      <c r="M175" s="108"/>
      <c r="N175" s="108"/>
      <c r="O175" s="109"/>
      <c r="P175" s="110"/>
    </row>
    <row r="176" spans="1:20" ht="20.100000000000001" customHeight="1">
      <c r="B176" s="214"/>
      <c r="C176" s="215"/>
      <c r="D176" s="215"/>
      <c r="E176" s="216"/>
      <c r="F176" s="197"/>
      <c r="G176" s="198"/>
      <c r="H176" s="199"/>
      <c r="I176" s="266" t="s">
        <v>96</v>
      </c>
      <c r="J176" s="234"/>
      <c r="K176" s="108" t="s">
        <v>2566</v>
      </c>
      <c r="L176" s="108"/>
      <c r="M176" s="108"/>
      <c r="N176" s="108"/>
      <c r="O176" s="109"/>
      <c r="P176" s="110"/>
    </row>
    <row r="177" spans="1:20" ht="20.100000000000001" customHeight="1">
      <c r="B177" s="214"/>
      <c r="C177" s="215"/>
      <c r="D177" s="215"/>
      <c r="E177" s="216"/>
      <c r="F177" s="197"/>
      <c r="G177" s="198"/>
      <c r="H177" s="199"/>
      <c r="I177" s="194" t="s">
        <v>412</v>
      </c>
      <c r="J177" s="196"/>
      <c r="K177" s="108" t="s">
        <v>2573</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2573</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2573</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2573</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2573</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2573</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2573</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2573</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2573</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2573</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2573</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2573</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2573</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2573</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2573</v>
      </c>
      <c r="L191" s="108"/>
      <c r="M191" s="108"/>
      <c r="N191" s="108"/>
      <c r="O191" s="109"/>
      <c r="P191" s="110"/>
      <c r="T191" s="69"/>
    </row>
    <row r="192" spans="1:20" ht="20.100000000000001" customHeight="1">
      <c r="B192" s="111" t="s">
        <v>97</v>
      </c>
      <c r="C192" s="112"/>
      <c r="D192" s="112"/>
      <c r="E192" s="112"/>
      <c r="F192" s="113"/>
      <c r="G192" s="110" t="s">
        <v>2566</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2574</v>
      </c>
      <c r="G197" s="306" t="s">
        <v>455</v>
      </c>
      <c r="H197" s="306"/>
      <c r="I197" s="306"/>
      <c r="J197" s="306"/>
      <c r="K197" s="306"/>
      <c r="L197" s="306"/>
      <c r="M197" s="306"/>
      <c r="N197" s="306"/>
      <c r="O197" s="306"/>
      <c r="P197" s="410"/>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t="s">
        <v>2574</v>
      </c>
      <c r="G200" s="102" t="s">
        <v>432</v>
      </c>
      <c r="H200" s="102"/>
      <c r="I200" s="103"/>
      <c r="J200" s="121" t="s">
        <v>2575</v>
      </c>
      <c r="K200" s="122"/>
      <c r="L200" s="122"/>
      <c r="M200" s="122"/>
      <c r="N200" s="122"/>
      <c r="O200" s="122"/>
      <c r="P200" s="123"/>
    </row>
    <row r="201" spans="1:20" ht="39.9" customHeight="1">
      <c r="B201" s="81" t="s">
        <v>101</v>
      </c>
      <c r="C201" s="76"/>
      <c r="D201" s="453">
        <v>1</v>
      </c>
      <c r="E201" s="412"/>
      <c r="F201" s="130" t="s">
        <v>5</v>
      </c>
      <c r="G201" s="130"/>
      <c r="H201" s="130"/>
      <c r="I201" s="131" t="s">
        <v>2576</v>
      </c>
      <c r="J201" s="105"/>
      <c r="K201" s="105"/>
      <c r="L201" s="105"/>
      <c r="M201" s="105"/>
      <c r="N201" s="105"/>
      <c r="O201" s="106"/>
      <c r="P201" s="107"/>
    </row>
    <row r="202" spans="1:20" ht="39.9" customHeight="1">
      <c r="B202" s="82"/>
      <c r="C202" s="78"/>
      <c r="D202" s="486"/>
      <c r="E202" s="414"/>
      <c r="F202" s="130" t="s">
        <v>103</v>
      </c>
      <c r="G202" s="130"/>
      <c r="H202" s="130"/>
      <c r="I202" s="131" t="s">
        <v>2577</v>
      </c>
      <c r="J202" s="105"/>
      <c r="K202" s="105"/>
      <c r="L202" s="105"/>
      <c r="M202" s="105"/>
      <c r="N202" s="105"/>
      <c r="O202" s="106"/>
      <c r="P202" s="107"/>
    </row>
    <row r="203" spans="1:20" ht="79.5" customHeight="1">
      <c r="B203" s="82"/>
      <c r="C203" s="78"/>
      <c r="D203" s="486"/>
      <c r="E203" s="414"/>
      <c r="F203" s="130" t="s">
        <v>104</v>
      </c>
      <c r="G203" s="130"/>
      <c r="H203" s="130"/>
      <c r="I203" s="131" t="s">
        <v>2578</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2566</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2566</v>
      </c>
      <c r="N206" s="117"/>
      <c r="O206" s="117"/>
      <c r="P206" s="118"/>
      <c r="T206" s="69"/>
    </row>
    <row r="207" spans="1:20" ht="39.9" customHeight="1">
      <c r="B207" s="82"/>
      <c r="C207" s="78"/>
      <c r="D207" s="453">
        <v>2</v>
      </c>
      <c r="E207" s="412"/>
      <c r="F207" s="130" t="s">
        <v>5</v>
      </c>
      <c r="G207" s="130"/>
      <c r="H207" s="130"/>
      <c r="I207" s="121" t="s">
        <v>2579</v>
      </c>
      <c r="J207" s="268"/>
      <c r="K207" s="268"/>
      <c r="L207" s="268"/>
      <c r="M207" s="268"/>
      <c r="N207" s="268"/>
      <c r="O207" s="268"/>
      <c r="P207" s="269"/>
    </row>
    <row r="208" spans="1:20" ht="39.9" customHeight="1">
      <c r="B208" s="82"/>
      <c r="C208" s="78"/>
      <c r="D208" s="486"/>
      <c r="E208" s="414"/>
      <c r="F208" s="130" t="s">
        <v>103</v>
      </c>
      <c r="G208" s="130"/>
      <c r="H208" s="130"/>
      <c r="I208" s="131" t="s">
        <v>2580</v>
      </c>
      <c r="J208" s="105"/>
      <c r="K208" s="105"/>
      <c r="L208" s="105"/>
      <c r="M208" s="105"/>
      <c r="N208" s="105"/>
      <c r="O208" s="106"/>
      <c r="P208" s="107"/>
    </row>
    <row r="209" spans="1:20" ht="79.5" customHeight="1">
      <c r="B209" s="82"/>
      <c r="C209" s="78"/>
      <c r="D209" s="486"/>
      <c r="E209" s="414"/>
      <c r="F209" s="130" t="s">
        <v>104</v>
      </c>
      <c r="G209" s="130"/>
      <c r="H209" s="130"/>
      <c r="I209" s="131" t="s">
        <v>2581</v>
      </c>
      <c r="J209" s="105"/>
      <c r="K209" s="105"/>
      <c r="L209" s="105"/>
      <c r="M209" s="105"/>
      <c r="N209" s="105"/>
      <c r="O209" s="106"/>
      <c r="P209" s="107"/>
    </row>
    <row r="210" spans="1:20" ht="79.5" customHeight="1">
      <c r="B210" s="82"/>
      <c r="C210" s="78"/>
      <c r="D210" s="486"/>
      <c r="E210" s="414"/>
      <c r="F210" s="130" t="s">
        <v>413</v>
      </c>
      <c r="G210" s="130"/>
      <c r="H210" s="130"/>
      <c r="I210" s="131" t="s">
        <v>2581</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2566</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2566</v>
      </c>
      <c r="N212" s="117"/>
      <c r="O212" s="117"/>
      <c r="P212" s="118"/>
      <c r="T212" s="69"/>
    </row>
    <row r="213" spans="1:20" ht="39.9" customHeight="1">
      <c r="B213" s="82"/>
      <c r="C213" s="78"/>
      <c r="D213" s="453">
        <v>3</v>
      </c>
      <c r="E213" s="412"/>
      <c r="F213" s="130" t="s">
        <v>5</v>
      </c>
      <c r="G213" s="130"/>
      <c r="H213" s="130"/>
      <c r="I213" s="121" t="s">
        <v>2582</v>
      </c>
      <c r="J213" s="268"/>
      <c r="K213" s="268"/>
      <c r="L213" s="268"/>
      <c r="M213" s="268"/>
      <c r="N213" s="268"/>
      <c r="O213" s="268"/>
      <c r="P213" s="269"/>
    </row>
    <row r="214" spans="1:20" ht="39.9" customHeight="1">
      <c r="B214" s="82"/>
      <c r="C214" s="78"/>
      <c r="D214" s="486"/>
      <c r="E214" s="414"/>
      <c r="F214" s="130" t="s">
        <v>103</v>
      </c>
      <c r="G214" s="130"/>
      <c r="H214" s="130"/>
      <c r="I214" s="131" t="s">
        <v>2583</v>
      </c>
      <c r="J214" s="105"/>
      <c r="K214" s="105"/>
      <c r="L214" s="105"/>
      <c r="M214" s="105"/>
      <c r="N214" s="105"/>
      <c r="O214" s="106"/>
      <c r="P214" s="107"/>
    </row>
    <row r="215" spans="1:20" ht="79.5" customHeight="1">
      <c r="B215" s="82"/>
      <c r="C215" s="78"/>
      <c r="D215" s="486"/>
      <c r="E215" s="414"/>
      <c r="F215" s="130" t="s">
        <v>104</v>
      </c>
      <c r="G215" s="130"/>
      <c r="H215" s="130"/>
      <c r="I215" s="131" t="s">
        <v>2584</v>
      </c>
      <c r="J215" s="105"/>
      <c r="K215" s="105"/>
      <c r="L215" s="105"/>
      <c r="M215" s="105"/>
      <c r="N215" s="105"/>
      <c r="O215" s="106"/>
      <c r="P215" s="107"/>
    </row>
    <row r="216" spans="1:20" ht="79.5" customHeight="1">
      <c r="B216" s="82"/>
      <c r="C216" s="78"/>
      <c r="D216" s="486"/>
      <c r="E216" s="414"/>
      <c r="F216" s="130" t="s">
        <v>413</v>
      </c>
      <c r="G216" s="130"/>
      <c r="H216" s="130"/>
      <c r="I216" s="131" t="s">
        <v>2585</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2573</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2573</v>
      </c>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2566</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t="s">
        <v>2586</v>
      </c>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t="s">
        <v>2587</v>
      </c>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2588</v>
      </c>
      <c r="J235" s="105"/>
      <c r="K235" s="105"/>
      <c r="L235" s="105"/>
      <c r="M235" s="105"/>
      <c r="N235" s="105"/>
      <c r="O235" s="106"/>
      <c r="P235" s="107"/>
    </row>
    <row r="236" spans="1:20" ht="39.9" customHeight="1">
      <c r="B236" s="82"/>
      <c r="C236" s="78"/>
      <c r="D236" s="413"/>
      <c r="E236" s="414"/>
      <c r="F236" s="130" t="s">
        <v>103</v>
      </c>
      <c r="G236" s="130"/>
      <c r="H236" s="130"/>
      <c r="I236" s="131" t="s">
        <v>2589</v>
      </c>
      <c r="J236" s="105"/>
      <c r="K236" s="105"/>
      <c r="L236" s="105"/>
      <c r="M236" s="105"/>
      <c r="N236" s="105"/>
      <c r="O236" s="106"/>
      <c r="P236" s="107"/>
    </row>
    <row r="237" spans="1:20" ht="39.9" customHeight="1">
      <c r="B237" s="82"/>
      <c r="C237" s="78"/>
      <c r="D237" s="413"/>
      <c r="E237" s="414"/>
      <c r="F237" s="260" t="s">
        <v>105</v>
      </c>
      <c r="G237" s="260"/>
      <c r="H237" s="260"/>
      <c r="I237" s="131" t="s">
        <v>2590</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2574</v>
      </c>
      <c r="G245" s="345" t="s">
        <v>432</v>
      </c>
      <c r="H245" s="102"/>
      <c r="I245" s="103"/>
      <c r="J245" s="121" t="s">
        <v>2591</v>
      </c>
      <c r="K245" s="122"/>
      <c r="L245" s="122"/>
      <c r="M245" s="122"/>
      <c r="N245" s="122"/>
      <c r="O245" s="122"/>
      <c r="P245" s="123"/>
    </row>
    <row r="246" spans="2:16" ht="120" customHeight="1">
      <c r="B246" s="186" t="s">
        <v>109</v>
      </c>
      <c r="C246" s="130"/>
      <c r="D246" s="130"/>
      <c r="E246" s="130"/>
      <c r="F246" s="121" t="s">
        <v>2592</v>
      </c>
      <c r="G246" s="268"/>
      <c r="H246" s="268"/>
      <c r="I246" s="268"/>
      <c r="J246" s="268"/>
      <c r="K246" s="268"/>
      <c r="L246" s="268"/>
      <c r="M246" s="268"/>
      <c r="N246" s="268"/>
      <c r="O246" s="268"/>
      <c r="P246" s="269"/>
    </row>
    <row r="247" spans="2:16" ht="120" customHeight="1">
      <c r="B247" s="186" t="s">
        <v>110</v>
      </c>
      <c r="C247" s="130"/>
      <c r="D247" s="130"/>
      <c r="E247" s="130"/>
      <c r="F247" s="121" t="s">
        <v>2593</v>
      </c>
      <c r="G247" s="268"/>
      <c r="H247" s="268"/>
      <c r="I247" s="268"/>
      <c r="J247" s="268"/>
      <c r="K247" s="268"/>
      <c r="L247" s="268"/>
      <c r="M247" s="268"/>
      <c r="N247" s="268"/>
      <c r="O247" s="268"/>
      <c r="P247" s="269"/>
    </row>
    <row r="248" spans="2:16" ht="20.100000000000001" customHeight="1">
      <c r="B248" s="186" t="s">
        <v>111</v>
      </c>
      <c r="C248" s="130"/>
      <c r="D248" s="130"/>
      <c r="E248" s="130"/>
      <c r="F248" s="109" t="s">
        <v>2566</v>
      </c>
      <c r="G248" s="117"/>
      <c r="H248" s="117"/>
      <c r="I248" s="117"/>
      <c r="J248" s="117"/>
      <c r="K248" s="117"/>
      <c r="L248" s="117"/>
      <c r="M248" s="117"/>
      <c r="N248" s="117"/>
      <c r="O248" s="117"/>
      <c r="P248" s="118"/>
    </row>
    <row r="249" spans="2:16" ht="120" customHeight="1">
      <c r="B249" s="186" t="s">
        <v>112</v>
      </c>
      <c r="C249" s="130"/>
      <c r="D249" s="130"/>
      <c r="E249" s="130"/>
      <c r="F249" s="121" t="s">
        <v>2596</v>
      </c>
      <c r="G249" s="268"/>
      <c r="H249" s="268"/>
      <c r="I249" s="268"/>
      <c r="J249" s="268"/>
      <c r="K249" s="268"/>
      <c r="L249" s="268"/>
      <c r="M249" s="268"/>
      <c r="N249" s="268"/>
      <c r="O249" s="268"/>
      <c r="P249" s="269"/>
    </row>
    <row r="250" spans="2:16" ht="20.100000000000001" customHeight="1">
      <c r="B250" s="247" t="s">
        <v>114</v>
      </c>
      <c r="C250" s="248"/>
      <c r="D250" s="248"/>
      <c r="E250" s="248"/>
      <c r="F250" s="109" t="s">
        <v>2573</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2566</v>
      </c>
      <c r="G251" s="117"/>
      <c r="H251" s="117"/>
      <c r="I251" s="117"/>
      <c r="J251" s="117"/>
      <c r="K251" s="117"/>
      <c r="L251" s="117"/>
      <c r="M251" s="117"/>
      <c r="N251" s="117"/>
      <c r="O251" s="117"/>
      <c r="P251" s="118"/>
    </row>
    <row r="252" spans="2:16" ht="20.100000000000001" customHeight="1">
      <c r="B252" s="190"/>
      <c r="C252" s="191"/>
      <c r="D252" s="248" t="s">
        <v>117</v>
      </c>
      <c r="E252" s="248"/>
      <c r="F252" s="109" t="s">
        <v>2573</v>
      </c>
      <c r="G252" s="117"/>
      <c r="H252" s="117"/>
      <c r="I252" s="117"/>
      <c r="J252" s="117"/>
      <c r="K252" s="117"/>
      <c r="L252" s="117"/>
      <c r="M252" s="117"/>
      <c r="N252" s="117"/>
      <c r="O252" s="117"/>
      <c r="P252" s="118"/>
    </row>
    <row r="253" spans="2:16" ht="20.100000000000001" customHeight="1">
      <c r="B253" s="190"/>
      <c r="C253" s="191"/>
      <c r="D253" s="248" t="s">
        <v>118</v>
      </c>
      <c r="E253" s="248"/>
      <c r="F253" s="109" t="s">
        <v>2566</v>
      </c>
      <c r="G253" s="117"/>
      <c r="H253" s="117"/>
      <c r="I253" s="117"/>
      <c r="J253" s="117"/>
      <c r="K253" s="117"/>
      <c r="L253" s="117"/>
      <c r="M253" s="117"/>
      <c r="N253" s="117"/>
      <c r="O253" s="117"/>
      <c r="P253" s="118"/>
    </row>
    <row r="254" spans="2:16" ht="20.100000000000001" customHeight="1">
      <c r="B254" s="190"/>
      <c r="C254" s="191"/>
      <c r="D254" s="248" t="s">
        <v>119</v>
      </c>
      <c r="E254" s="248"/>
      <c r="F254" s="109" t="s">
        <v>2573</v>
      </c>
      <c r="G254" s="117"/>
      <c r="H254" s="117"/>
      <c r="I254" s="117"/>
      <c r="J254" s="117"/>
      <c r="K254" s="117"/>
      <c r="L254" s="117"/>
      <c r="M254" s="117"/>
      <c r="N254" s="117"/>
      <c r="O254" s="117"/>
      <c r="P254" s="118"/>
    </row>
    <row r="255" spans="2:16" ht="20.100000000000001" customHeight="1">
      <c r="B255" s="190"/>
      <c r="C255" s="191"/>
      <c r="D255" s="248" t="s">
        <v>120</v>
      </c>
      <c r="E255" s="248"/>
      <c r="F255" s="109" t="s">
        <v>2573</v>
      </c>
      <c r="G255" s="117"/>
      <c r="H255" s="117"/>
      <c r="I255" s="117"/>
      <c r="J255" s="117"/>
      <c r="K255" s="117"/>
      <c r="L255" s="117"/>
      <c r="M255" s="117"/>
      <c r="N255" s="117"/>
      <c r="O255" s="117"/>
      <c r="P255" s="118"/>
    </row>
    <row r="256" spans="2:16" ht="20.100000000000001" customHeight="1">
      <c r="B256" s="190"/>
      <c r="C256" s="191"/>
      <c r="D256" s="191" t="s">
        <v>121</v>
      </c>
      <c r="E256" s="191"/>
      <c r="F256" s="109" t="s">
        <v>2573</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2566</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2566</v>
      </c>
      <c r="K263" s="108"/>
      <c r="L263" s="108"/>
      <c r="M263" s="108"/>
      <c r="N263" s="108"/>
      <c r="O263" s="109"/>
      <c r="P263" s="110"/>
      <c r="S263" s="15" t="str">
        <f>IF(J263="","未記入","")</f>
        <v/>
      </c>
    </row>
    <row r="264" spans="2:20" ht="120" customHeight="1">
      <c r="B264" s="186" t="s">
        <v>123</v>
      </c>
      <c r="C264" s="130"/>
      <c r="D264" s="130"/>
      <c r="E264" s="130"/>
      <c r="F264" s="121" t="s">
        <v>2597</v>
      </c>
      <c r="G264" s="268"/>
      <c r="H264" s="268"/>
      <c r="I264" s="268"/>
      <c r="J264" s="268"/>
      <c r="K264" s="268"/>
      <c r="L264" s="268"/>
      <c r="M264" s="268"/>
      <c r="N264" s="268"/>
      <c r="O264" s="268"/>
      <c r="P264" s="269"/>
    </row>
    <row r="265" spans="2:20" ht="60" customHeight="1">
      <c r="B265" s="186" t="s">
        <v>474</v>
      </c>
      <c r="C265" s="130"/>
      <c r="D265" s="130"/>
      <c r="E265" s="130"/>
      <c r="F265" s="121" t="s">
        <v>2598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2600</v>
      </c>
      <c r="K271" s="122"/>
      <c r="L271" s="122"/>
      <c r="M271" s="122"/>
      <c r="N271" s="122"/>
      <c r="O271" s="122"/>
      <c r="P271" s="123"/>
    </row>
    <row r="272" spans="2:20" ht="20.100000000000001" customHeight="1">
      <c r="B272" s="186" t="s">
        <v>127</v>
      </c>
      <c r="C272" s="130"/>
      <c r="D272" s="130"/>
      <c r="E272" s="130"/>
      <c r="F272" s="109">
        <v>90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38</v>
      </c>
      <c r="F285" s="399"/>
      <c r="G285" s="399"/>
      <c r="H285" s="109">
        <v>9</v>
      </c>
      <c r="I285" s="117"/>
      <c r="J285" s="400"/>
      <c r="K285" s="108">
        <v>29</v>
      </c>
      <c r="L285" s="108"/>
      <c r="M285" s="108"/>
      <c r="N285" s="108">
        <v>27.3</v>
      </c>
      <c r="O285" s="109"/>
      <c r="P285" s="110"/>
    </row>
    <row r="286" spans="1:20" ht="20.100000000000001" customHeight="1">
      <c r="B286" s="45"/>
      <c r="C286" s="130" t="s">
        <v>139</v>
      </c>
      <c r="D286" s="130"/>
      <c r="E286" s="399">
        <f>IF(OR($H$286&lt;&gt;"",$K$286&lt;&gt;""),SUM($H$286,$K$286),"")</f>
        <v>6</v>
      </c>
      <c r="F286" s="399"/>
      <c r="G286" s="399"/>
      <c r="H286" s="109">
        <v>3</v>
      </c>
      <c r="I286" s="117"/>
      <c r="J286" s="400"/>
      <c r="K286" s="108">
        <v>3</v>
      </c>
      <c r="L286" s="108"/>
      <c r="M286" s="108"/>
      <c r="N286" s="108">
        <v>4.5999999999999996</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v>0.2</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f>IF(OR($H$289&lt;&gt;"",$K$289&lt;&gt;""),SUM($H$289,$K$289),"")</f>
        <v>0</v>
      </c>
      <c r="F289" s="399"/>
      <c r="G289" s="399"/>
      <c r="H289" s="109">
        <v>0</v>
      </c>
      <c r="I289" s="117"/>
      <c r="J289" s="400"/>
      <c r="K289" s="108"/>
      <c r="L289" s="108"/>
      <c r="M289" s="108"/>
      <c r="N289" s="108">
        <v>0</v>
      </c>
      <c r="O289" s="109"/>
      <c r="P289" s="110"/>
    </row>
    <row r="290" spans="2:20" ht="20.100000000000001" customHeight="1">
      <c r="B290" s="186" t="s">
        <v>143</v>
      </c>
      <c r="C290" s="130"/>
      <c r="D290" s="130"/>
      <c r="E290" s="399">
        <f>IF(OR($H$290&lt;&gt;"",$K$290&lt;&gt;""),SUM($H$290,$K$290),"")</f>
        <v>0</v>
      </c>
      <c r="F290" s="399"/>
      <c r="G290" s="399"/>
      <c r="H290" s="109">
        <v>0</v>
      </c>
      <c r="I290" s="117"/>
      <c r="J290" s="400"/>
      <c r="K290" s="108"/>
      <c r="L290" s="108"/>
      <c r="M290" s="108"/>
      <c r="N290" s="108">
        <v>0</v>
      </c>
      <c r="O290" s="109"/>
      <c r="P290" s="110"/>
    </row>
    <row r="291" spans="2:20" ht="20.100000000000001" customHeight="1">
      <c r="B291" s="186" t="s">
        <v>144</v>
      </c>
      <c r="C291" s="130"/>
      <c r="D291" s="130"/>
      <c r="E291" s="399">
        <f>IF(OR($H$291&lt;&gt;"",$K$291&lt;&gt;""),SUM($H$291,$K$291),"")</f>
        <v>2</v>
      </c>
      <c r="F291" s="399"/>
      <c r="G291" s="399"/>
      <c r="H291" s="109">
        <v>2</v>
      </c>
      <c r="I291" s="117"/>
      <c r="J291" s="400"/>
      <c r="K291" s="108"/>
      <c r="L291" s="108"/>
      <c r="M291" s="108"/>
      <c r="N291" s="108">
        <v>2</v>
      </c>
      <c r="O291" s="109"/>
      <c r="P291" s="110"/>
    </row>
    <row r="292" spans="2:20" ht="20.100000000000001" customHeight="1">
      <c r="B292" s="186" t="s">
        <v>145</v>
      </c>
      <c r="C292" s="130"/>
      <c r="D292" s="130"/>
      <c r="E292" s="399">
        <f>IF(OR($H$292&lt;&gt;"",$K$292&lt;&gt;""),SUM($H$292,$K$292),"")</f>
        <v>1</v>
      </c>
      <c r="F292" s="399"/>
      <c r="G292" s="399"/>
      <c r="H292" s="109"/>
      <c r="I292" s="117"/>
      <c r="J292" s="400"/>
      <c r="K292" s="108">
        <v>1</v>
      </c>
      <c r="L292" s="108"/>
      <c r="M292" s="108"/>
      <c r="N292" s="108">
        <v>0.7</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20</v>
      </c>
      <c r="H303" s="195"/>
      <c r="I303" s="196"/>
      <c r="J303" s="108">
        <v>6</v>
      </c>
      <c r="K303" s="108"/>
      <c r="L303" s="108"/>
      <c r="M303" s="108">
        <v>14</v>
      </c>
      <c r="N303" s="108"/>
      <c r="O303" s="109"/>
      <c r="P303" s="110"/>
    </row>
    <row r="304" spans="2:20" ht="20.100000000000001" customHeight="1">
      <c r="B304" s="186" t="s">
        <v>158</v>
      </c>
      <c r="C304" s="130"/>
      <c r="D304" s="130"/>
      <c r="E304" s="130"/>
      <c r="F304" s="130"/>
      <c r="G304" s="194">
        <f>IF(OR($J$304&lt;&gt;"",$M$304&lt;&gt;""),SUM($J$304,$M$304),"")</f>
        <v>3</v>
      </c>
      <c r="H304" s="195"/>
      <c r="I304" s="196"/>
      <c r="J304" s="108">
        <v>2</v>
      </c>
      <c r="K304" s="108"/>
      <c r="L304" s="108"/>
      <c r="M304" s="108">
        <v>1</v>
      </c>
      <c r="N304" s="108"/>
      <c r="O304" s="109"/>
      <c r="P304" s="110"/>
    </row>
    <row r="305" spans="1:20" ht="20.100000000000001" customHeight="1">
      <c r="B305" s="186" t="s">
        <v>390</v>
      </c>
      <c r="C305" s="130"/>
      <c r="D305" s="130"/>
      <c r="E305" s="130"/>
      <c r="F305" s="130"/>
      <c r="G305" s="194">
        <f>IF(OR($J$305&lt;&gt;"",$M$305&lt;&gt;""),SUM($J$305,$M$305),"")</f>
        <v>2</v>
      </c>
      <c r="H305" s="195"/>
      <c r="I305" s="196"/>
      <c r="J305" s="108"/>
      <c r="K305" s="108"/>
      <c r="L305" s="108"/>
      <c r="M305" s="108">
        <v>2</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f>IF(OR($J$313&lt;&gt;"",$M$313&lt;&gt;""),SUM($J$313,$M$313),"")</f>
        <v>1</v>
      </c>
      <c r="H313" s="195"/>
      <c r="I313" s="196"/>
      <c r="J313" s="108">
        <v>1</v>
      </c>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0</v>
      </c>
      <c r="J321" s="47" t="s">
        <v>486</v>
      </c>
      <c r="K321" s="48" t="s">
        <v>434</v>
      </c>
      <c r="L321" s="29">
        <v>7</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2601</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1.6</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2573</v>
      </c>
      <c r="M339" s="94"/>
      <c r="N339" s="94"/>
      <c r="O339" s="94"/>
      <c r="P339" s="95"/>
    </row>
    <row r="340" spans="2:20" ht="20.100000000000001" customHeight="1">
      <c r="B340" s="364"/>
      <c r="C340" s="365"/>
      <c r="D340" s="365"/>
      <c r="E340" s="365"/>
      <c r="F340" s="366"/>
      <c r="G340" s="134" t="s">
        <v>440</v>
      </c>
      <c r="H340" s="113"/>
      <c r="I340" s="109" t="s">
        <v>2566</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159</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10</v>
      </c>
      <c r="I345" s="28">
        <v>2</v>
      </c>
      <c r="J345" s="28">
        <v>25</v>
      </c>
      <c r="K345" s="28">
        <v>0</v>
      </c>
      <c r="L345" s="28">
        <v>0</v>
      </c>
      <c r="M345" s="28">
        <v>0</v>
      </c>
      <c r="N345" s="28">
        <v>0</v>
      </c>
      <c r="O345" s="28">
        <v>0</v>
      </c>
      <c r="P345" s="28">
        <v>0</v>
      </c>
      <c r="Q345" s="12"/>
    </row>
    <row r="346" spans="2:20" ht="20.100000000000001" customHeight="1">
      <c r="B346" s="111" t="s">
        <v>181</v>
      </c>
      <c r="C346" s="112"/>
      <c r="D346" s="112"/>
      <c r="E346" s="112"/>
      <c r="F346" s="113"/>
      <c r="G346" s="28">
        <v>1</v>
      </c>
      <c r="H346" s="28">
        <v>8</v>
      </c>
      <c r="I346" s="28">
        <v>0</v>
      </c>
      <c r="J346" s="28">
        <v>22</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0</v>
      </c>
      <c r="J347" s="28">
        <v>0</v>
      </c>
      <c r="K347" s="28">
        <v>0</v>
      </c>
      <c r="L347" s="28">
        <v>0</v>
      </c>
      <c r="M347" s="28">
        <v>0</v>
      </c>
      <c r="N347" s="28">
        <v>0</v>
      </c>
      <c r="O347" s="28">
        <v>0</v>
      </c>
      <c r="P347" s="28">
        <v>0</v>
      </c>
      <c r="Q347" s="12"/>
    </row>
    <row r="348" spans="2:20" ht="20.100000000000001" customHeight="1">
      <c r="B348" s="356"/>
      <c r="C348" s="357"/>
      <c r="D348" s="134" t="s">
        <v>184</v>
      </c>
      <c r="E348" s="112"/>
      <c r="F348" s="113"/>
      <c r="G348" s="352">
        <v>0</v>
      </c>
      <c r="H348" s="352">
        <v>0</v>
      </c>
      <c r="I348" s="352">
        <v>0</v>
      </c>
      <c r="J348" s="352">
        <v>1</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0</v>
      </c>
      <c r="J350" s="352">
        <v>4</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2</v>
      </c>
      <c r="H352" s="352">
        <v>1</v>
      </c>
      <c r="I352" s="352">
        <v>2</v>
      </c>
      <c r="J352" s="352">
        <v>4</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2</v>
      </c>
      <c r="I354" s="28">
        <v>6</v>
      </c>
      <c r="J354" s="28">
        <v>21</v>
      </c>
      <c r="K354" s="28">
        <v>1</v>
      </c>
      <c r="L354" s="28">
        <v>0</v>
      </c>
      <c r="M354" s="28">
        <v>1</v>
      </c>
      <c r="N354" s="28">
        <v>0</v>
      </c>
      <c r="O354" s="28">
        <v>1</v>
      </c>
      <c r="P354" s="28">
        <v>0</v>
      </c>
      <c r="Q354" s="12"/>
    </row>
    <row r="355" spans="1:20" ht="20.100000000000001" customHeight="1" thickBot="1">
      <c r="B355" s="256" t="s">
        <v>188</v>
      </c>
      <c r="C355" s="257"/>
      <c r="D355" s="257"/>
      <c r="E355" s="257"/>
      <c r="F355" s="257"/>
      <c r="G355" s="257"/>
      <c r="H355" s="128" t="s">
        <v>2566</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2573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2573</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250</v>
      </c>
      <c r="J376" s="108"/>
      <c r="K376" s="108"/>
      <c r="L376" s="108"/>
      <c r="M376" s="109" t="s">
        <v>254</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27.15</v>
      </c>
      <c r="J378" s="117"/>
      <c r="K378" s="117"/>
      <c r="L378" s="55" t="s">
        <v>471</v>
      </c>
      <c r="M378" s="109">
        <v>27.15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2358</v>
      </c>
      <c r="J381" s="108"/>
      <c r="K381" s="108"/>
      <c r="L381" s="108"/>
      <c r="M381" s="110" t="s">
        <v>2358</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599">
        <v>888000</v>
      </c>
      <c r="J383" s="117"/>
      <c r="K383" s="117"/>
      <c r="L383" s="50" t="s">
        <v>480</v>
      </c>
      <c r="M383" s="599">
        <v>822000</v>
      </c>
      <c r="N383" s="117"/>
      <c r="O383" s="117"/>
      <c r="P383" s="37" t="s">
        <v>480</v>
      </c>
    </row>
    <row r="384" spans="2:20" ht="20.100000000000001" customHeight="1">
      <c r="B384" s="339" t="s">
        <v>204</v>
      </c>
      <c r="C384" s="97"/>
      <c r="D384" s="97"/>
      <c r="E384" s="97"/>
      <c r="F384" s="97"/>
      <c r="G384" s="97"/>
      <c r="H384" s="267"/>
      <c r="I384" s="599">
        <v>339760</v>
      </c>
      <c r="J384" s="117"/>
      <c r="K384" s="117"/>
      <c r="L384" s="50" t="s">
        <v>480</v>
      </c>
      <c r="M384" s="599">
        <v>348345</v>
      </c>
      <c r="N384" s="117"/>
      <c r="O384" s="117"/>
      <c r="P384" s="37" t="s">
        <v>480</v>
      </c>
    </row>
    <row r="385" spans="2:20" ht="20.100000000000001" customHeight="1">
      <c r="B385" s="258"/>
      <c r="C385" s="101" t="s">
        <v>205</v>
      </c>
      <c r="D385" s="102"/>
      <c r="E385" s="102"/>
      <c r="F385" s="102"/>
      <c r="G385" s="102"/>
      <c r="H385" s="103"/>
      <c r="I385" s="599">
        <v>148000</v>
      </c>
      <c r="J385" s="117"/>
      <c r="K385" s="117"/>
      <c r="L385" s="50" t="s">
        <v>480</v>
      </c>
      <c r="M385" s="599">
        <v>137000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599">
        <v>19585</v>
      </c>
      <c r="N386" s="117"/>
      <c r="O386" s="117"/>
      <c r="P386" s="37" t="s">
        <v>480</v>
      </c>
    </row>
    <row r="387" spans="2:20" ht="20.100000000000001" customHeight="1">
      <c r="B387" s="186"/>
      <c r="C387" s="338"/>
      <c r="D387" s="338" t="s">
        <v>208</v>
      </c>
      <c r="E387" s="101" t="s">
        <v>216</v>
      </c>
      <c r="F387" s="102"/>
      <c r="G387" s="102"/>
      <c r="H387" s="103"/>
      <c r="I387" s="599">
        <v>65760</v>
      </c>
      <c r="J387" s="117"/>
      <c r="K387" s="117"/>
      <c r="L387" s="50" t="s">
        <v>480</v>
      </c>
      <c r="M387" s="599">
        <v>65760</v>
      </c>
      <c r="N387" s="117"/>
      <c r="O387" s="117"/>
      <c r="P387" s="37" t="s">
        <v>480</v>
      </c>
    </row>
    <row r="388" spans="2:20" ht="20.100000000000001" customHeight="1">
      <c r="B388" s="186"/>
      <c r="C388" s="338"/>
      <c r="D388" s="338"/>
      <c r="E388" s="101" t="s">
        <v>217</v>
      </c>
      <c r="F388" s="102"/>
      <c r="G388" s="102"/>
      <c r="H388" s="103"/>
      <c r="I388" s="599">
        <v>126000</v>
      </c>
      <c r="J388" s="117"/>
      <c r="K388" s="117"/>
      <c r="L388" s="50" t="s">
        <v>480</v>
      </c>
      <c r="M388" s="599">
        <v>126000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t="s">
        <v>2607</v>
      </c>
      <c r="J390" s="117"/>
      <c r="K390" s="117"/>
      <c r="L390" s="50" t="s">
        <v>480</v>
      </c>
      <c r="M390" s="109" t="s">
        <v>2607</v>
      </c>
      <c r="N390" s="117"/>
      <c r="O390" s="117"/>
      <c r="P390" s="37" t="s">
        <v>480</v>
      </c>
    </row>
    <row r="391" spans="2:20" ht="20.100000000000001" customHeight="1">
      <c r="B391" s="186"/>
      <c r="C391" s="338"/>
      <c r="D391" s="338"/>
      <c r="E391" s="101" t="s">
        <v>71</v>
      </c>
      <c r="F391" s="102"/>
      <c r="G391" s="102"/>
      <c r="H391" s="103"/>
      <c r="I391" s="109" t="s">
        <v>2608</v>
      </c>
      <c r="J391" s="117"/>
      <c r="K391" s="117"/>
      <c r="L391" s="50" t="s">
        <v>480</v>
      </c>
      <c r="M391" s="109" t="s">
        <v>2608</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2609</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2610</v>
      </c>
      <c r="H401" s="268"/>
      <c r="I401" s="268"/>
      <c r="J401" s="268"/>
      <c r="K401" s="268"/>
      <c r="L401" s="268"/>
      <c r="M401" s="268"/>
      <c r="N401" s="268"/>
      <c r="O401" s="268"/>
      <c r="P401" s="269"/>
    </row>
    <row r="402" spans="2:20" ht="120" customHeight="1">
      <c r="B402" s="303" t="s">
        <v>216</v>
      </c>
      <c r="C402" s="102"/>
      <c r="D402" s="102"/>
      <c r="E402" s="102"/>
      <c r="F402" s="103"/>
      <c r="G402" s="121" t="s">
        <v>2611</v>
      </c>
      <c r="H402" s="268"/>
      <c r="I402" s="268"/>
      <c r="J402" s="268"/>
      <c r="K402" s="268"/>
      <c r="L402" s="268"/>
      <c r="M402" s="268"/>
      <c r="N402" s="268"/>
      <c r="O402" s="268"/>
      <c r="P402" s="269"/>
    </row>
    <row r="403" spans="2:20" ht="120" customHeight="1">
      <c r="B403" s="303" t="s">
        <v>219</v>
      </c>
      <c r="C403" s="102"/>
      <c r="D403" s="102"/>
      <c r="E403" s="102"/>
      <c r="F403" s="103"/>
      <c r="G403" s="121" t="s">
        <v>2613</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2612</v>
      </c>
      <c r="K411" s="122"/>
      <c r="L411" s="122"/>
      <c r="M411" s="122"/>
      <c r="N411" s="122"/>
      <c r="O411" s="122"/>
      <c r="P411" s="123"/>
    </row>
    <row r="412" spans="2:20" ht="120" customHeight="1">
      <c r="B412" s="111" t="s">
        <v>564</v>
      </c>
      <c r="C412" s="112"/>
      <c r="D412" s="112"/>
      <c r="E412" s="112"/>
      <c r="F412" s="112"/>
      <c r="G412" s="112"/>
      <c r="H412" s="112"/>
      <c r="I412" s="113"/>
      <c r="J412" s="145" t="s">
        <v>2614</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18</v>
      </c>
      <c r="I431" s="94"/>
      <c r="J431" s="94"/>
      <c r="K431" s="94"/>
      <c r="L431" s="94"/>
      <c r="M431" s="94"/>
      <c r="N431" s="94"/>
      <c r="O431" s="94"/>
      <c r="P431" s="49" t="s">
        <v>476</v>
      </c>
    </row>
    <row r="432" spans="1:20" ht="20.100000000000001" customHeight="1">
      <c r="B432" s="301"/>
      <c r="C432" s="302"/>
      <c r="D432" s="130" t="s">
        <v>245</v>
      </c>
      <c r="E432" s="130"/>
      <c r="F432" s="130"/>
      <c r="G432" s="130"/>
      <c r="H432" s="109">
        <v>53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3</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14</v>
      </c>
      <c r="I435" s="117"/>
      <c r="J435" s="117"/>
      <c r="K435" s="117"/>
      <c r="L435" s="117"/>
      <c r="M435" s="117"/>
      <c r="N435" s="117"/>
      <c r="O435" s="117"/>
      <c r="P435" s="37" t="s">
        <v>478</v>
      </c>
    </row>
    <row r="436" spans="2:16" ht="20.100000000000001" customHeight="1">
      <c r="B436" s="186"/>
      <c r="C436" s="130"/>
      <c r="D436" s="130" t="s">
        <v>249</v>
      </c>
      <c r="E436" s="130"/>
      <c r="F436" s="130"/>
      <c r="G436" s="130"/>
      <c r="H436" s="109">
        <v>51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8</v>
      </c>
      <c r="I437" s="117"/>
      <c r="J437" s="117"/>
      <c r="K437" s="117"/>
      <c r="L437" s="117"/>
      <c r="M437" s="117"/>
      <c r="N437" s="117"/>
      <c r="O437" s="117"/>
      <c r="P437" s="37" t="s">
        <v>478</v>
      </c>
    </row>
    <row r="438" spans="2:16" ht="20.100000000000001" customHeight="1">
      <c r="B438" s="287"/>
      <c r="C438" s="288"/>
      <c r="D438" s="130" t="s">
        <v>251</v>
      </c>
      <c r="E438" s="130"/>
      <c r="F438" s="130"/>
      <c r="G438" s="130"/>
      <c r="H438" s="109">
        <v>4</v>
      </c>
      <c r="I438" s="117"/>
      <c r="J438" s="117"/>
      <c r="K438" s="117"/>
      <c r="L438" s="117"/>
      <c r="M438" s="117"/>
      <c r="N438" s="117"/>
      <c r="O438" s="117"/>
      <c r="P438" s="37" t="s">
        <v>478</v>
      </c>
    </row>
    <row r="439" spans="2:16" ht="20.100000000000001" customHeight="1">
      <c r="B439" s="287"/>
      <c r="C439" s="288"/>
      <c r="D439" s="130" t="s">
        <v>252</v>
      </c>
      <c r="E439" s="130"/>
      <c r="F439" s="130"/>
      <c r="G439" s="130"/>
      <c r="H439" s="109">
        <v>2</v>
      </c>
      <c r="I439" s="117"/>
      <c r="J439" s="117"/>
      <c r="K439" s="117"/>
      <c r="L439" s="117"/>
      <c r="M439" s="117"/>
      <c r="N439" s="117"/>
      <c r="O439" s="117"/>
      <c r="P439" s="37" t="s">
        <v>478</v>
      </c>
    </row>
    <row r="440" spans="2:16" ht="20.100000000000001" customHeight="1">
      <c r="B440" s="287"/>
      <c r="C440" s="288"/>
      <c r="D440" s="130" t="s">
        <v>253</v>
      </c>
      <c r="E440" s="130"/>
      <c r="F440" s="130"/>
      <c r="G440" s="130"/>
      <c r="H440" s="109">
        <v>15</v>
      </c>
      <c r="I440" s="117"/>
      <c r="J440" s="117"/>
      <c r="K440" s="117"/>
      <c r="L440" s="117"/>
      <c r="M440" s="117"/>
      <c r="N440" s="117"/>
      <c r="O440" s="117"/>
      <c r="P440" s="37" t="s">
        <v>478</v>
      </c>
    </row>
    <row r="441" spans="2:16" ht="20.100000000000001" customHeight="1">
      <c r="B441" s="287"/>
      <c r="C441" s="288"/>
      <c r="D441" s="130" t="s">
        <v>254</v>
      </c>
      <c r="E441" s="130"/>
      <c r="F441" s="130"/>
      <c r="G441" s="130"/>
      <c r="H441" s="109">
        <v>13</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6</v>
      </c>
      <c r="I443" s="117"/>
      <c r="J443" s="117"/>
      <c r="K443" s="117"/>
      <c r="L443" s="117"/>
      <c r="M443" s="117"/>
      <c r="N443" s="117"/>
      <c r="O443" s="117"/>
      <c r="P443" s="37" t="s">
        <v>478</v>
      </c>
    </row>
    <row r="444" spans="2:16" ht="20.100000000000001" customHeight="1">
      <c r="B444" s="289"/>
      <c r="C444" s="290"/>
      <c r="D444" s="130" t="s">
        <v>257</v>
      </c>
      <c r="E444" s="130"/>
      <c r="F444" s="130"/>
      <c r="G444" s="130"/>
      <c r="H444" s="109">
        <v>14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11</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36</v>
      </c>
      <c r="I447" s="117"/>
      <c r="J447" s="117"/>
      <c r="K447" s="117"/>
      <c r="L447" s="117"/>
      <c r="M447" s="117"/>
      <c r="N447" s="117"/>
      <c r="O447" s="117"/>
      <c r="P447" s="37" t="s">
        <v>478</v>
      </c>
    </row>
    <row r="448" spans="2:16" ht="20.100000000000001" customHeight="1">
      <c r="B448" s="186"/>
      <c r="C448" s="130"/>
      <c r="D448" s="130" t="s">
        <v>261</v>
      </c>
      <c r="E448" s="130"/>
      <c r="F448" s="130"/>
      <c r="G448" s="130"/>
      <c r="H448" s="109">
        <v>9</v>
      </c>
      <c r="I448" s="117"/>
      <c r="J448" s="117"/>
      <c r="K448" s="117"/>
      <c r="L448" s="117"/>
      <c r="M448" s="117"/>
      <c r="N448" s="117"/>
      <c r="O448" s="117"/>
      <c r="P448" s="37" t="s">
        <v>478</v>
      </c>
    </row>
    <row r="449" spans="2:20" ht="20.100000000000001" customHeight="1">
      <c r="B449" s="186"/>
      <c r="C449" s="130"/>
      <c r="D449" s="130" t="s">
        <v>262</v>
      </c>
      <c r="E449" s="130"/>
      <c r="F449" s="130"/>
      <c r="G449" s="130"/>
      <c r="H449" s="109">
        <v>7</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5</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87.74</v>
      </c>
      <c r="I453" s="94"/>
      <c r="J453" s="94"/>
      <c r="K453" s="94"/>
      <c r="L453" s="94"/>
      <c r="M453" s="94"/>
      <c r="N453" s="94"/>
      <c r="O453" s="94"/>
      <c r="P453" s="49" t="s">
        <v>484</v>
      </c>
    </row>
    <row r="454" spans="2:20" ht="20.100000000000001" customHeight="1">
      <c r="B454" s="186" t="s">
        <v>266</v>
      </c>
      <c r="C454" s="130"/>
      <c r="D454" s="130"/>
      <c r="E454" s="130"/>
      <c r="F454" s="130"/>
      <c r="G454" s="130"/>
      <c r="H454" s="109">
        <v>71</v>
      </c>
      <c r="I454" s="117"/>
      <c r="J454" s="117"/>
      <c r="K454" s="117"/>
      <c r="L454" s="117"/>
      <c r="M454" s="117"/>
      <c r="N454" s="117"/>
      <c r="O454" s="117"/>
      <c r="P454" s="37" t="s">
        <v>476</v>
      </c>
    </row>
    <row r="455" spans="2:20" ht="20.100000000000001" customHeight="1">
      <c r="B455" s="186" t="s">
        <v>267</v>
      </c>
      <c r="C455" s="130"/>
      <c r="D455" s="130"/>
      <c r="E455" s="130"/>
      <c r="F455" s="130"/>
      <c r="G455" s="130"/>
      <c r="H455" s="109">
        <v>94.9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14</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2615</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8</v>
      </c>
      <c r="I477" s="35" t="s">
        <v>485</v>
      </c>
      <c r="J477" s="24">
        <v>45</v>
      </c>
      <c r="K477" s="35" t="s">
        <v>486</v>
      </c>
      <c r="L477" s="56" t="s">
        <v>434</v>
      </c>
      <c r="M477" s="24">
        <v>17</v>
      </c>
      <c r="N477" s="35" t="s">
        <v>485</v>
      </c>
      <c r="O477" s="24">
        <v>45</v>
      </c>
      <c r="P477" s="37" t="s">
        <v>486</v>
      </c>
    </row>
    <row r="478" spans="1:20" ht="20.100000000000001" customHeight="1">
      <c r="B478" s="280"/>
      <c r="C478" s="153"/>
      <c r="D478" s="143"/>
      <c r="E478" s="144"/>
      <c r="F478" s="137" t="s">
        <v>282</v>
      </c>
      <c r="G478" s="138"/>
      <c r="H478" s="23">
        <v>8</v>
      </c>
      <c r="I478" s="35" t="s">
        <v>485</v>
      </c>
      <c r="J478" s="24">
        <v>45</v>
      </c>
      <c r="K478" s="35" t="s">
        <v>486</v>
      </c>
      <c r="L478" s="56" t="s">
        <v>434</v>
      </c>
      <c r="M478" s="24">
        <v>17</v>
      </c>
      <c r="N478" s="35" t="s">
        <v>485</v>
      </c>
      <c r="O478" s="24">
        <v>45</v>
      </c>
      <c r="P478" s="37" t="s">
        <v>486</v>
      </c>
    </row>
    <row r="479" spans="1:20" ht="20.100000000000001" customHeight="1">
      <c r="B479" s="280"/>
      <c r="C479" s="153"/>
      <c r="D479" s="143"/>
      <c r="E479" s="144"/>
      <c r="F479" s="137" t="s">
        <v>283</v>
      </c>
      <c r="G479" s="138"/>
      <c r="H479" s="23">
        <v>8</v>
      </c>
      <c r="I479" s="35" t="s">
        <v>485</v>
      </c>
      <c r="J479" s="24">
        <v>45</v>
      </c>
      <c r="K479" s="35" t="s">
        <v>486</v>
      </c>
      <c r="L479" s="56" t="s">
        <v>434</v>
      </c>
      <c r="M479" s="24">
        <v>17</v>
      </c>
      <c r="N479" s="35" t="s">
        <v>485</v>
      </c>
      <c r="O479" s="24">
        <v>45</v>
      </c>
      <c r="P479" s="37" t="s">
        <v>486</v>
      </c>
    </row>
    <row r="480" spans="1:20" ht="39.9" customHeight="1">
      <c r="B480" s="280"/>
      <c r="C480" s="101" t="s">
        <v>284</v>
      </c>
      <c r="D480" s="102"/>
      <c r="E480" s="102"/>
      <c r="F480" s="102"/>
      <c r="G480" s="103"/>
      <c r="H480" s="121" t="s">
        <v>2616</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2617</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2618</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2619</v>
      </c>
      <c r="I489" s="268"/>
      <c r="J489" s="268"/>
      <c r="K489" s="268"/>
      <c r="L489" s="268"/>
      <c r="M489" s="268"/>
      <c r="N489" s="268"/>
      <c r="O489" s="268"/>
      <c r="P489" s="269"/>
    </row>
    <row r="490" spans="2:16" ht="20.100000000000001" customHeight="1">
      <c r="B490" s="273"/>
      <c r="C490" s="101" t="s">
        <v>14</v>
      </c>
      <c r="D490" s="102"/>
      <c r="E490" s="102"/>
      <c r="F490" s="102"/>
      <c r="G490" s="103"/>
      <c r="H490" s="217" t="s">
        <v>2620</v>
      </c>
      <c r="I490" s="132"/>
      <c r="J490" s="35" t="s">
        <v>468</v>
      </c>
      <c r="K490" s="132" t="s">
        <v>2621</v>
      </c>
      <c r="L490" s="132"/>
      <c r="M490" s="35" t="s">
        <v>468</v>
      </c>
      <c r="N490" s="132" t="s">
        <v>2622</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2623</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2624</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2625</v>
      </c>
      <c r="L497" s="132"/>
      <c r="M497" s="35" t="s">
        <v>468</v>
      </c>
      <c r="N497" s="132" t="s">
        <v>2626</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2627</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2628</v>
      </c>
      <c r="I503" s="268"/>
      <c r="J503" s="268"/>
      <c r="K503" s="268"/>
      <c r="L503" s="268"/>
      <c r="M503" s="268"/>
      <c r="N503" s="268"/>
      <c r="O503" s="268"/>
      <c r="P503" s="269"/>
    </row>
    <row r="504" spans="2:20" ht="20.100000000000001" customHeight="1">
      <c r="B504" s="273"/>
      <c r="C504" s="101" t="s">
        <v>14</v>
      </c>
      <c r="D504" s="102"/>
      <c r="E504" s="102"/>
      <c r="F504" s="102"/>
      <c r="G504" s="103"/>
      <c r="H504" s="217" t="s">
        <v>2550</v>
      </c>
      <c r="I504" s="132"/>
      <c r="J504" s="35" t="s">
        <v>468</v>
      </c>
      <c r="K504" s="132" t="s">
        <v>2629</v>
      </c>
      <c r="L504" s="132"/>
      <c r="M504" s="35" t="s">
        <v>468</v>
      </c>
      <c r="N504" s="132" t="s">
        <v>2630</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2631</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2632</v>
      </c>
      <c r="M513" s="105"/>
      <c r="N513" s="105"/>
      <c r="O513" s="106"/>
      <c r="P513" s="107"/>
    </row>
    <row r="514" spans="2:20" ht="20.100000000000001" customHeight="1">
      <c r="B514" s="111" t="s">
        <v>287</v>
      </c>
      <c r="C514" s="112"/>
      <c r="D514" s="112"/>
      <c r="E514" s="112"/>
      <c r="F514" s="112"/>
      <c r="G514" s="113"/>
      <c r="H514" s="109" t="s">
        <v>2566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t="s">
        <v>2566</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2633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2566</v>
      </c>
      <c r="K523" s="108"/>
      <c r="L523" s="108"/>
      <c r="M523" s="108"/>
      <c r="N523" s="108"/>
      <c r="O523" s="109"/>
      <c r="P523" s="110"/>
      <c r="S523" s="15" t="str">
        <f>IF($F$520=MST!$I$6,IF(J523="","未記入",""),"")</f>
        <v/>
      </c>
    </row>
    <row r="524" spans="2:20" ht="20.100000000000001" customHeight="1">
      <c r="B524" s="111" t="s">
        <v>2503</v>
      </c>
      <c r="C524" s="112"/>
      <c r="D524" s="112"/>
      <c r="E524" s="113"/>
      <c r="F524" s="109" t="s">
        <v>2573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2573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2573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