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aneidosrv01\情報\データベース\原本\ｼﾙﾊﾞｰ事業部　原本\01-1. 特定・住宅型・サ高住 （UHT-KAG等）施設別\5 神奈川県\イ　市が尾\3 定期報告・調査\3 運営状況報告書\25 運営状況報告書\"/>
    </mc:Choice>
  </mc:AlternateContent>
  <xr:revisionPtr revIDLastSave="0" documentId="13_ncr:1_{D9061A84-1D0E-453E-AD16-5D4AB3BDE7D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135" windowWidth="14805" windowHeight="1450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<sst xmlns="http://schemas.openxmlformats.org/spreadsheetml/2006/main" count="3229" uniqueCount="2643">
  <si>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</si>
  <si>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</si>
  <si>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</si>
  <si>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</si>
  <si>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</si>
  <si>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</si>
  <si>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</si>
  <si>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</si>
  <si>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</si>
  <si>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</si>
  <si>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</si>
  <si>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</si>
  <si>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</si>
  <si>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</si>
  <si>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</si>
  <si>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</si>
  <si>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</si>
  <si>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</si>
  <si>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</si>
  <si>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</si>
  <si>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</si>
  <si>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</si>
  <si>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</si>
  <si>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</si>
  <si>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</si>
  <si>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</si>
  <si>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</si>
  <si>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</si>
  <si>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</si>
  <si>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</si>
  <si>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</si>
  <si>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</si>
  <si>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</si>
  <si>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</si>
  <si>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</si>
  <si>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</si>
  <si>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</si>
  <si>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</si>
  <si>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</si>
  <si>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</si>
  <si>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</si>
  <si>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</si>
  <si>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</si>
  <si>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</si>
  <si>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</si>
  <si>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</si>
  <si>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</si>
  <si>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</si>
  <si>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</si>
  <si>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</si>
  <si>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</si>
  <si>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</si>
  <si>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</si>
  <si>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</si>
  <si>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</si>
  <si>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</si>
  <si>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</si>
  <si>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</si>
  <si>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</si>
  <si>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</si>
  <si>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</si>
  <si>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</si>
  <si>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</si>
  <si>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</si>
  <si>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</si>
  <si>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</si>
  <si>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</si>
  <si>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</si>
  <si>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</si>
  <si>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</si>
  <si>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</si>
  <si>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</si>
  <si>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</si>
  <si>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</si>
  <si>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</si>
  <si>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</si>
  <si>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</si>
  <si>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</si>
  <si>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</si>
  <si>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</si>
  <si>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</si>
  <si>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</si>
  <si>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</si>
  <si>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</si>
  <si>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</si>
  <si>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</si>
  <si>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</si>
  <si>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</si>
  <si>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</si>
  <si>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</si>
  <si>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</si>
  <si>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</si>
  <si>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</si>
  <si>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</si>
  <si>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</si>
  <si>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</si>
  <si>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</si>
  <si>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</si>
  <si>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</si>
  <si>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</si>
  <si>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</si>
  <si>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</si>
  <si>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</si>
  <si>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</si>
  <si>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</si>
  <si>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</si>
  <si>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</si>
  <si>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</si>
  <si>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</si>
  <si>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</si>
  <si>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</si>
  <si>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</si>
  <si>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</si>
  <si>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</si>
  <si>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</si>
  <si>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</si>
  <si>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</si>
  <si>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</si>
  <si>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</si>
  <si>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</si>
  <si>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</si>
  <si>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</si>
  <si>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</si>
  <si>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</si>
  <si>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</si>
  <si>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</si>
  <si>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</si>
  <si>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</si>
  <si>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</si>
  <si>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</si>
  <si>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</si>
  <si>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</si>
  <si>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</si>
  <si>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</si>
  <si>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</si>
  <si>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</si>
  <si>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</si>
  <si>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</si>
  <si>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</si>
  <si>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</si>
  <si>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</si>
  <si>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</si>
  <si>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</si>
  <si>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</si>
  <si>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</si>
  <si>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</si>
  <si>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</si>
  <si>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</si>
  <si>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</si>
  <si>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</si>
  <si>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</si>
  <si>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</si>
  <si>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</si>
  <si>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</si>
  <si>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</si>
  <si>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</si>
  <si>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</si>
  <si>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</si>
  <si>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</si>
  <si>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</si>
  <si>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</si>
  <si>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</si>
  <si>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</si>
  <si>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</si>
  <si>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</si>
  <si>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</si>
  <si>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</si>
  <si>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</si>
  <si>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</si>
  <si>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</si>
  <si>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</si>
  <si>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</si>
  <si>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</si>
  <si>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</si>
  <si>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</si>
  <si>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</si>
  <si>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</si>
  <si>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</si>
  <si>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</si>
  <si>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</si>
  <si>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</si>
  <si>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</si>
  <si>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</si>
  <si>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</si>
  <si>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</si>
  <si>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</si>
  <si>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</si>
  <si>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</si>
  <si>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</si>
  <si>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</si>
  <si>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</si>
  <si>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</si>
  <si>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</si>
  <si>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</si>
  <si>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</si>
  <si>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</si>
  <si>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</si>
  <si>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</si>
  <si>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</si>
  <si>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</si>
  <si>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</si>
  <si>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</si>
  <si>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</si>
  <si>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</si>
  <si>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</si>
  <si>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</si>
  <si>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</si>
  <si>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</si>
  <si>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</si>
  <si>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</si>
  <si>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</si>
  <si>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</si>
  <si>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</si>
  <si>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</si>
  <si>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</si>
  <si>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</si>
  <si>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</si>
  <si>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</si>
  <si>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</si>
  <si>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</si>
  <si>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</si>
  <si>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</si>
  <si>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</si>
  <si>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</si>
  <si>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</si>
  <si>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</si>
  <si>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</si>
  <si>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</si>
  <si>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</si>
  <si>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</si>
  <si>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</si>
  <si>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</si>
  <si>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</si>
  <si>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</si>
  <si>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</si>
  <si>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</si>
  <si>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</si>
  <si>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</si>
  <si>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</si>
  <si>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</si>
  <si>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</si>
  <si>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</si>
  <si>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</si>
  <si>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</si>
  <si>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</si>
  <si>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</si>
  <si>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</si>
  <si>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</si>
  <si>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</si>
  <si>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</si>
  <si>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</si>
  <si>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</si>
  <si>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</si>
  <si>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</si>
  <si>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</si>
  <si>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</si>
  <si>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</si>
  <si>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</si>
  <si>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</si>
  <si>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</si>
  <si>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</si>
  <si>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</si>
  <si>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</si>
  <si>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</si>
  <si>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</si>
  <si>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</si>
  <si>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</si>
  <si>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</si>
  <si>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</si>
  <si>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</si>
  <si>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</si>
  <si>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</si>
  <si>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</si>
  <si>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</si>
  <si>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</si>
  <si>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</si>
  <si>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</si>
  <si>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</si>
  <si>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</si>
  <si>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</si>
  <si>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</si>
  <si>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</si>
  <si>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</si>
  <si>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</si>
  <si>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</si>
  <si>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</si>
  <si>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</si>
  <si>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</si>
  <si>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</si>
  <si>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</si>
  <si>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</si>
  <si>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</si>
  <si>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</si>
  <si>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</si>
  <si>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</si>
  <si>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</si>
  <si>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</si>
  <si>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</si>
  <si>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</si>
  <si>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</si>
  <si>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</si>
  <si>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</si>
  <si>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</si>
  <si>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</si>
  <si>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</si>
  <si>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</si>
  <si>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</si>
  <si>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</si>
  <si>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</si>
  <si>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</si>
  <si>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</si>
  <si>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</si>
  <si>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</si>
  <si>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</si>
  <si>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</si>
  <si>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</si>
  <si>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</si>
  <si>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</si>
  <si>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</si>
  <si>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</si>
  <si>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</si>
  <si>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</si>
  <si>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</si>
  <si>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</si>
  <si>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</si>
  <si>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</si>
  <si>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</si>
  <si>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</si>
  <si>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</si>
  <si>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</si>
  <si>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</si>
  <si>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</si>
  <si>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</si>
  <si>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</si>
  <si>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</si>
  <si>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</si>
  <si>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</si>
  <si>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</si>
  <si>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</si>
  <si>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</si>
  <si>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</si>
  <si>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</si>
  <si>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</si>
  <si>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</si>
  <si>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</si>
  <si>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</si>
  <si>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</si>
  <si>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</si>
  <si>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</si>
  <si>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</si>
  <si>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</si>
  <si>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</si>
  <si>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</si>
  <si>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</si>
  <si>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</si>
  <si>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</si>
  <si>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</si>
  <si>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</si>
  <si>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</si>
  <si>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</si>
  <si>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</si>
  <si>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</si>
  <si>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</si>
  <si>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</si>
  <si>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</si>
  <si>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</si>
  <si>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</si>
  <si>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</si>
  <si>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</si>
  <si>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</si>
  <si>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</si>
  <si>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</si>
  <si>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</si>
  <si>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</si>
  <si>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</si>
  <si>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</si>
  <si>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</si>
  <si>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</si>
  <si>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</si>
  <si>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</si>
  <si>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</si>
  <si>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</si>
  <si>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</si>
  <si>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</si>
  <si>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</si>
  <si>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</si>
  <si>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</si>
  <si>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</si>
  <si>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</si>
  <si>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</si>
  <si>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</si>
  <si>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</si>
  <si>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</si>
  <si>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</si>
  <si>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</si>
  <si>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</si>
  <si>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</si>
  <si>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</si>
  <si>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</si>
  <si>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</si>
  <si>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</si>
  <si>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</si>
  <si>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</si>
  <si>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</si>
  <si>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</si>
  <si>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</si>
  <si>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</si>
  <si>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</si>
  <si>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</si>
  <si>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</si>
  <si>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</si>
  <si>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</si>
  <si>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</si>
  <si>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</si>
  <si>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</si>
  <si>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</si>
  <si>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</si>
  <si>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</si>
  <si>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</si>
  <si>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</si>
  <si>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</si>
  <si>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</si>
  <si>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</si>
  <si>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</si>
  <si>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</si>
  <si>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</si>
  <si>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</si>
  <si>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</si>
  <si>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</si>
  <si>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</si>
  <si>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</si>
  <si>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</si>
  <si>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</si>
  <si>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</si>
  <si>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</si>
  <si>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</si>
  <si>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</si>
  <si>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</si>
  <si>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</si>
  <si>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</si>
  <si>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</si>
  <si>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</si>
  <si>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</si>
  <si>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</si>
  <si>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</si>
  <si>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</si>
  <si>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</si>
  <si>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</si>
  <si>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</si>
  <si>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</si>
  <si>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</si>
  <si>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</si>
  <si>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</si>
  <si>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</si>
  <si>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</si>
  <si>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</si>
  <si>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</si>
  <si>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</si>
  <si>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</si>
  <si>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</si>
  <si>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</si>
  <si>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</si>
  <si>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</si>
  <si>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</si>
  <si>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</si>
  <si>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</si>
  <si>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</si>
  <si>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</si>
  <si>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</si>
  <si>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</si>
  <si>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</si>
  <si>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</si>
  <si>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</si>
  <si>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</si>
  <si>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</si>
  <si>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</si>
  <si>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</si>
  <si>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</si>
  <si>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</si>
  <si>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</si>
  <si>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</si>
  <si>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</si>
  <si>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</si>
  <si>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</si>
  <si>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</si>
  <si>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</si>
  <si>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</si>
  <si>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</si>
  <si>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</si>
  <si>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</si>
  <si>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</si>
  <si>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</si>
  <si>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</si>
  <si>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</si>
  <si>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</si>
  <si>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</si>
  <si>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</si>
  <si>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</si>
  <si>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</si>
  <si>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</si>
  <si>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</si>
  <si>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</si>
  <si>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</si>
  <si>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</si>
  <si>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</si>
  <si>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</si>
  <si>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</si>
  <si>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</si>
  <si>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</si>
  <si>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</si>
  <si>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</si>
  <si>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</si>
  <si>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</si>
  <si>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</si>
  <si>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</si>
  <si>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</si>
  <si>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</si>
  <si>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</si>
  <si>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</si>
  <si>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</si>
  <si>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</si>
  <si>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</si>
  <si>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</si>
  <si>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</si>
  <si>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</si>
  <si>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</si>
  <si>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</si>
  <si>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</si>
  <si>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</si>
  <si>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</si>
  <si>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</si>
  <si>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</si>
  <si>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</si>
  <si>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</si>
  <si>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</si>
  <si>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</si>
  <si>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</si>
  <si>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</si>
  <si>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</si>
  <si>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</si>
  <si>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</si>
  <si>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</si>
  <si>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</si>
  <si>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</si>
  <si>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</si>
  <si>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</si>
  <si>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</si>
  <si>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</si>
  <si>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</si>
  <si>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</si>
  <si>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</si>
  <si>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</si>
  <si>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</si>
  <si>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</si>
  <si>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</si>
  <si>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</si>
  <si>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</si>
  <si>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</si>
  <si>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</si>
  <si>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</si>
  <si>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</si>
  <si>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</si>
  <si>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</si>
  <si>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</si>
  <si>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</si>
  <si>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</si>
  <si>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</si>
  <si>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</si>
  <si>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</si>
  <si>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</si>
  <si>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</si>
  <si>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</si>
  <si>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</si>
  <si>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</si>
  <si>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</si>
  <si>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</si>
  <si>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</si>
  <si>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</si>
  <si>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</si>
  <si>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</si>
  <si>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</si>
  <si>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</si>
  <si>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</si>
  <si>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</si>
  <si>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</si>
  <si>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</si>
  <si>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</si>
  <si>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</si>
  <si>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</si>
  <si>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</si>
  <si>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</si>
  <si>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</si>
  <si>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</si>
  <si>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</si>
  <si>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</si>
  <si>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</si>
  <si>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</si>
  <si>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</si>
  <si>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</si>
  <si>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</si>
  <si>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</si>
  <si>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</si>
  <si>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</si>
  <si>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</si>
  <si>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</si>
  <si>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</si>
  <si>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</si>
  <si>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</si>
  <si>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</si>
  <si>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</si>
  <si>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</si>
  <si>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</si>
  <si>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</si>
  <si>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</si>
  <si>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</si>
  <si>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</si>
  <si>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</si>
  <si>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</si>
  <si>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</si>
  <si>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</si>
  <si>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</si>
  <si>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</si>
  <si>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</si>
  <si>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</si>
  <si>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</si>
  <si>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</si>
  <si>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</si>
  <si>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</si>
  <si>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</si>
  <si>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</si>
  <si>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</si>
  <si>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</si>
  <si>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</si>
  <si>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</si>
  <si>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</si>
  <si>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</si>
  <si>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</si>
  <si>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</si>
  <si>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</si>
  <si>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</si>
  <si>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</si>
  <si>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</si>
  <si>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</si>
  <si>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</si>
  <si>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</si>
  <si>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</si>
  <si>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</si>
  <si>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</si>
  <si>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</si>
  <si>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</si>
  <si>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</si>
  <si>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</si>
  <si>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</si>
  <si>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</si>
  <si>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</si>
  <si>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</si>
  <si>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</si>
  <si>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</si>
  <si>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</si>
  <si>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</si>
  <si>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</si>
  <si>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</si>
  <si>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</si>
  <si>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</si>
  <si>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</si>
  <si>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</si>
  <si>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</si>
  <si>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</si>
  <si>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</si>
  <si>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</si>
  <si>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</si>
  <si>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</si>
  <si>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</si>
  <si>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</si>
  <si>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</si>
  <si>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</si>
  <si>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</si>
  <si>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</si>
  <si>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</si>
  <si>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</si>
  <si>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</si>
  <si>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</si>
  <si>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</si>
  <si>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</si>
  <si>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</si>
  <si>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</si>
  <si>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</si>
  <si>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</si>
  <si>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</si>
  <si>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</si>
  <si>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</si>
  <si>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</si>
  <si>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</si>
  <si>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</si>
  <si>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</si>
  <si>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</si>
  <si>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</si>
  <si>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</si>
  <si>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</si>
  <si>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</si>
  <si>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</si>
  <si>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</si>
  <si>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</si>
  <si>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</si>
  <si>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</si>
  <si>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</si>
  <si>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</si>
  <si>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</si>
  <si>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</si>
  <si>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</si>
  <si>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</si>
  <si>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</si>
  <si>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</si>
  <si>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</si>
  <si>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</si>
  <si>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</si>
  <si>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</si>
  <si>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</si>
  <si>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</si>
  <si>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</si>
  <si>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</si>
  <si>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</si>
  <si>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</si>
  <si>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</si>
  <si>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</si>
  <si>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</si>
  <si>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</si>
  <si>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</si>
  <si>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</si>
  <si>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</si>
  <si>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</si>
  <si>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</si>
  <si>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</si>
  <si>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</si>
  <si>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</si>
  <si>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</si>
  <si>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</si>
  <si>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</si>
  <si>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</si>
  <si>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</si>
  <si>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</si>
  <si>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</si>
  <si>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</si>
  <si>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</si>
  <si>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</si>
  <si>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</si>
  <si>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</si>
  <si>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</si>
  <si>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</si>
  <si>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</si>
  <si>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</si>
  <si>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</si>
  <si>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</si>
  <si>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</si>
  <si>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</si>
  <si>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</si>
  <si>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</si>
  <si>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</si>
  <si>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</si>
  <si>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</si>
  <si>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</si>
  <si>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</si>
  <si>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</si>
  <si>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</si>
  <si>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</si>
  <si>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</si>
  <si>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</si>
  <si>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</si>
  <si>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</si>
  <si>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</si>
  <si>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</si>
  <si>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</si>
  <si>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</si>
  <si>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</si>
  <si>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</si>
  <si>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</si>
  <si>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</si>
  <si>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</si>
  <si>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</si>
  <si>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</si>
  <si>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</si>
  <si>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</si>
  <si>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</si>
  <si>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</si>
  <si>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</si>
  <si>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</si>
  <si>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</si>
  <si>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</si>
  <si>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</si>
  <si>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</si>
  <si>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</si>
  <si>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</si>
  <si>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</si>
  <si>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</si>
  <si>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</si>
  <si>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</si>
  <si>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</si>
  <si>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</si>
  <si>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</si>
  <si>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</si>
  <si>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</si>
  <si>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</si>
  <si>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</si>
  <si>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</si>
  <si>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</si>
  <si>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</si>
  <si>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</si>
  <si>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</si>
  <si>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</si>
  <si>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</si>
  <si>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</si>
  <si>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</si>
  <si>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</si>
  <si>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</si>
  <si>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</si>
  <si>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</si>
  <si>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</si>
  <si>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</si>
  <si>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</si>
  <si>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</si>
  <si>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</si>
  <si>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</si>
  <si>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</si>
  <si>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</si>
  <si>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</si>
  <si>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</si>
  <si>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</si>
  <si>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</si>
  <si>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</si>
  <si>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</si>
  <si>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</si>
  <si>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</si>
  <si>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</si>
  <si>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</si>
  <si>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</si>
  <si>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</si>
  <si>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</si>
  <si>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</si>
  <si>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</si>
  <si>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</si>
  <si>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</si>
  <si>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</si>
  <si>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</si>
  <si>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</si>
  <si>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</si>
  <si>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</si>
  <si>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</si>
  <si>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</si>
  <si>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</si>
  <si>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</si>
  <si>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</si>
  <si>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</si>
  <si>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</si>
  <si>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</si>
  <si>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</si>
  <si>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</si>
  <si>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</si>
  <si>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</si>
  <si>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</si>
  <si>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</si>
  <si>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</si>
  <si>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</si>
  <si>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</si>
  <si>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</si>
  <si>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</si>
  <si>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</si>
  <si>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</si>
  <si>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</si>
  <si>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</si>
  <si>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</si>
  <si>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</si>
  <si>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</si>
  <si>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</si>
  <si>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</si>
  <si>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</si>
  <si>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</si>
  <si>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</si>
  <si>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</si>
  <si>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</si>
  <si>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</si>
  <si>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</si>
  <si>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</si>
  <si>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</si>
  <si>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</si>
  <si>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</si>
  <si>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</si>
  <si>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</si>
  <si>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</si>
  <si>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</si>
  <si>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</si>
  <si>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</si>
  <si>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</si>
  <si>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</si>
  <si>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</si>
  <si>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</si>
  <si>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</si>
  <si>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</si>
  <si>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</si>
  <si>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</si>
  <si>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</si>
  <si>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</si>
  <si>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</si>
  <si>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</si>
  <si>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</si>
  <si>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</si>
  <si>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</si>
  <si>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</si>
  <si>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</si>
  <si>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</si>
  <si>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</si>
  <si>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</si>
  <si>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</si>
  <si>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</si>
  <si>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</si>
  <si>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</si>
  <si>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</si>
  <si>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</si>
  <si>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</si>
  <si>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</si>
  <si>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</si>
  <si>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</si>
  <si>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</si>
  <si>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</si>
  <si>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</si>
  <si>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</si>
  <si>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</si>
  <si>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</si>
  <si>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</si>
  <si>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</si>
  <si>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</si>
  <si>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</si>
  <si>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</si>
  <si>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</si>
  <si>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</si>
  <si>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</si>
  <si>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</si>
  <si>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</si>
  <si>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</si>
  <si>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</si>
  <si>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</si>
  <si>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</si>
  <si>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</si>
  <si>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</si>
  <si>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</si>
  <si>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</si>
  <si>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</si>
  <si>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</si>
  <si>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</si>
  <si>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</si>
  <si>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</si>
  <si>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</si>
  <si>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</si>
  <si>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</si>
  <si>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</si>
  <si>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</si>
  <si>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</si>
  <si>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</si>
  <si>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</si>
  <si>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</si>
  <si>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</si>
  <si>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</si>
  <si>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</si>
  <si>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</si>
  <si>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</si>
  <si>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</si>
  <si>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</si>
  <si>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</si>
  <si>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</si>
  <si>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</si>
  <si>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</si>
  <si>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</si>
  <si>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</si>
  <si>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</si>
  <si>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</si>
  <si>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</si>
  <si>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</si>
  <si>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</si>
  <si>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</si>
  <si>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</si>
  <si>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</si>
  <si>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</si>
  <si>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</si>
  <si>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</si>
  <si>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</si>
  <si>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</si>
  <si>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</si>
  <si>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</si>
  <si>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</si>
  <si>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</si>
  <si>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</si>
  <si>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</si>
  <si>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</si>
  <si>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</si>
  <si>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</si>
  <si>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</si>
  <si>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</si>
  <si>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</si>
  <si>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</si>
  <si>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</si>
  <si>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</si>
  <si>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</si>
  <si>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</si>
  <si>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</si>
  <si>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</si>
  <si>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</si>
  <si>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</si>
  <si>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</si>
  <si>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</si>
  <si>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</si>
  <si>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</si>
  <si>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</si>
  <si>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</si>
  <si>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</si>
  <si>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</si>
  <si>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</si>
  <si>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</si>
  <si>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</si>
  <si>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</si>
  <si>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</si>
  <si>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</si>
  <si>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</si>
  <si>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</si>
  <si>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</si>
  <si>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</si>
  <si>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</si>
  <si>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</si>
  <si>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</si>
  <si>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</si>
  <si>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</si>
  <si>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</si>
  <si>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</si>
  <si>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</si>
  <si>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</si>
  <si>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</si>
  <si>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</si>
  <si>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</si>
  <si>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</si>
  <si>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</si>
  <si>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</si>
  <si>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</si>
  <si>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</si>
  <si>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</si>
  <si>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</si>
  <si>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</si>
  <si>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</si>
  <si>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</si>
  <si>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</si>
  <si>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</si>
  <si>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</si>
  <si>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</si>
  <si>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</si>
  <si>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</si>
  <si>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</si>
  <si>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</si>
  <si>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</si>
  <si>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</si>
  <si>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</si>
  <si>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</si>
  <si>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</si>
  <si>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</si>
  <si>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</si>
  <si>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</si>
  <si>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</si>
  <si>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</si>
  <si>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</si>
  <si>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</si>
  <si>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</si>
  <si>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</si>
  <si>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</si>
  <si>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</si>
  <si>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</si>
  <si>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</si>
  <si>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</si>
  <si>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</si>
  <si>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</si>
  <si>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</si>
  <si>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</si>
  <si>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</si>
  <si>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</si>
  <si>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</si>
  <si>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</si>
  <si>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</si>
  <si>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</si>
  <si>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</si>
  <si>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</si>
  <si>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</si>
  <si>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</si>
  <si>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</si>
  <si>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</si>
  <si>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</si>
  <si>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</si>
  <si>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</si>
  <si>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</si>
  <si>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</si>
  <si>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</si>
  <si>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</si>
  <si>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</si>
  <si>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</si>
  <si>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</si>
  <si>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</si>
  <si>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</si>
  <si>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</si>
  <si>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</si>
  <si>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</si>
  <si>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</si>
  <si>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</si>
  <si>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</si>
  <si>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</si>
  <si>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</si>
  <si>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</si>
  <si>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</si>
  <si>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</si>
  <si>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</si>
  <si>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</si>
  <si>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</si>
  <si>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</si>
  <si>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</si>
  <si>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</si>
  <si>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</si>
  <si>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</si>
  <si>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</si>
  <si>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</si>
  <si>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</si>
  <si>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</si>
  <si>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</si>
  <si>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</si>
  <si>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</si>
  <si>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</si>
  <si>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</si>
  <si>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</si>
  <si>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</si>
  <si>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</si>
  <si>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</si>
  <si>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</si>
  <si>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</si>
  <si>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</si>
  <si>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</si>
  <si>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</si>
  <si>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</si>
  <si>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</si>
  <si>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</si>
  <si>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</si>
  <si>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</si>
  <si>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</si>
  <si>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</si>
  <si>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</si>
  <si>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</si>
  <si>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</si>
  <si>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</si>
  <si>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</si>
  <si>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</si>
  <si>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</si>
  <si>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</si>
  <si>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</si>
  <si>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</si>
  <si>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</si>
  <si>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</si>
  <si>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</si>
  <si>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</si>
  <si>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</si>
  <si>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</si>
  <si>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</si>
  <si>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</si>
  <si>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</si>
  <si>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</si>
  <si>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</si>
  <si>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</si>
  <si>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</si>
  <si>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</si>
  <si>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</si>
  <si>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</si>
  <si>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</si>
  <si>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</si>
  <si>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</si>
  <si>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</si>
  <si>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</si>
  <si>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</si>
  <si>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</si>
  <si>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</si>
  <si>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</si>
  <si>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</si>
  <si>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</si>
  <si>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</si>
  <si>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</si>
  <si>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</si>
  <si>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</si>
  <si>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</si>
  <si>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</si>
  <si>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</si>
  <si>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</si>
  <si>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</si>
  <si>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</si>
  <si>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</si>
  <si>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</si>
  <si>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</si>
  <si>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</si>
  <si>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</si>
  <si>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</si>
  <si>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</si>
  <si>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</si>
  <si>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</si>
  <si>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</si>
  <si>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</si>
  <si>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</si>
  <si>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</si>
  <si>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</si>
  <si>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</si>
  <si>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</si>
  <si>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</si>
  <si>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</si>
  <si>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</si>
  <si>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</si>
  <si>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</si>
  <si>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</si>
  <si>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</si>
  <si>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</si>
  <si>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</si>
  <si>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</si>
  <si>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</si>
  <si>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</si>
  <si>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</si>
  <si>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</si>
  <si>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</si>
  <si>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</si>
  <si>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</si>
  <si>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</si>
  <si>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</si>
  <si>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</si>
  <si>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</si>
  <si>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</si>
  <si>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</si>
  <si>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</si>
  <si>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</si>
  <si>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</si>
  <si>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</si>
  <si>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</si>
  <si>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</si>
  <si>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</si>
  <si>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</si>
  <si>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</si>
  <si>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</si>
  <si>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</si>
  <si>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</si>
  <si>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</si>
  <si>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</si>
  <si>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</si>
  <si>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</si>
  <si>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</si>
  <si>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</si>
  <si>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</si>
  <si>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</si>
  <si>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</si>
  <si>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</si>
  <si>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</si>
  <si>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</si>
  <si>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</si>
  <si>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</si>
  <si>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</si>
  <si>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</si>
  <si>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</si>
  <si>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</si>
  <si>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</si>
  <si>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</si>
  <si>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</si>
  <si>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</si>
  <si>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</si>
  <si>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</si>
  <si>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</si>
  <si>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</si>
  <si>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</si>
  <si>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</si>
  <si>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</si>
  <si>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</si>
  <si>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</si>
  <si>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</si>
  <si>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</si>
  <si>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</si>
  <si>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</si>
  <si>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</si>
  <si>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</si>
  <si>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</si>
  <si>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</si>
  <si>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</si>
  <si>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</si>
  <si>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</si>
  <si>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</si>
  <si>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</si>
  <si>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</si>
  <si>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</si>
  <si>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</si>
  <si>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</si>
  <si>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</si>
  <si>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</si>
  <si>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</si>
  <si>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</si>
  <si>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</si>
  <si>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</si>
  <si>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</si>
  <si>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</si>
  <si>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</si>
  <si>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</si>
  <si>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</si>
  <si>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</si>
  <si>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</si>
  <si>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</si>
  <si>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</si>
  <si>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</si>
  <si>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</si>
  <si>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</si>
  <si>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</si>
  <si>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</si>
  <si>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</si>
  <si>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</si>
  <si>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</si>
  <si>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</si>
  <si>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</si>
  <si>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</si>
  <si>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</si>
  <si>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</si>
  <si>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</si>
  <si>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</si>
  <si>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</si>
  <si>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</si>
  <si>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</si>
  <si>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</si>
  <si>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</si>
  <si>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</si>
  <si>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</si>
  <si>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</si>
  <si>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</si>
  <si>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</si>
  <si>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</si>
  <si>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</si>
  <si>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</si>
  <si>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</si>
  <si>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</si>
  <si>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</si>
  <si>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</si>
  <si>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</si>
  <si>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</si>
  <si>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</si>
  <si>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</si>
  <si>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</si>
  <si>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</si>
  <si>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</si>
  <si>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</si>
  <si>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</si>
  <si>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</si>
  <si>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</si>
  <si>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</si>
  <si>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</si>
  <si>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</si>
  <si>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</si>
  <si>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</si>
  <si>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</si>
  <si>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</si>
  <si>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</si>
  <si>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</si>
  <si>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</si>
  <si>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</si>
  <si>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</si>
  <si>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</si>
  <si>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</si>
  <si>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</si>
  <si>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</si>
  <si>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</si>
  <si>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</si>
  <si>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</si>
  <si>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</si>
  <si>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</si>
  <si>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</si>
  <si>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</si>
  <si>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</si>
  <si>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</si>
  <si>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</si>
  <si>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</si>
  <si>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</si>
  <si>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</si>
  <si>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</si>
  <si>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</si>
  <si>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</si>
  <si>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</si>
  <si>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</si>
  <si>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</si>
  <si>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</si>
  <si>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</si>
  <si>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</si>
  <si>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</si>
  <si>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</si>
  <si>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</si>
  <si>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</si>
  <si>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</si>
  <si>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</si>
  <si>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</si>
  <si>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</si>
  <si>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</si>
  <si>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</si>
  <si>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</si>
  <si>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</si>
  <si>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</si>
  <si>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</si>
  <si>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</si>
  <si>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</si>
  <si>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</si>
  <si>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</si>
  <si>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</si>
  <si>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</si>
  <si>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</si>
  <si>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</si>
  <si>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</si>
  <si>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</si>
  <si>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</si>
  <si>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</si>
  <si>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</si>
  <si>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</si>
  <si>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</si>
  <si>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</si>
  <si>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</si>
  <si>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</si>
  <si>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</si>
  <si>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</si>
  <si>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</si>
  <si>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</si>
  <si>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</si>
  <si>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</si>
  <si>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</si>
  <si>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</si>
  <si>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</si>
  <si>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</si>
  <si>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</si>
  <si>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</si>
  <si>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</si>
  <si>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</si>
  <si>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</si>
  <si>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</si>
  <si>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</si>
  <si>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</si>
  <si>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</si>
  <si>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</si>
  <si>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</si>
  <si>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</si>
  <si>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</si>
  <si>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</si>
  <si>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</si>
  <si>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</si>
  <si>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</si>
  <si>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</si>
  <si>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</si>
  <si>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</si>
  <si>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</si>
  <si>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</si>
  <si>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</si>
  <si>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</si>
  <si>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</si>
  <si>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</si>
  <si>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</si>
  <si>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</si>
  <si>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</si>
  <si>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</si>
  <si>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</si>
  <si>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</si>
  <si>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</si>
  <si>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</si>
  <si>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</si>
  <si>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</si>
  <si>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</si>
  <si>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</si>
  <si>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</si>
  <si>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</si>
  <si>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</si>
  <si>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</si>
  <si>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</si>
  <si>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</si>
  <si>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</si>
  <si>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</si>
  <si>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</si>
  <si>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</si>
  <si>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</si>
  <si>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</si>
  <si>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</si>
  <si>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</si>
  <si>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</si>
  <si>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</si>
  <si>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</si>
  <si>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</si>
  <si>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</si>
  <si>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</si>
  <si>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</si>
  <si>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</si>
  <si>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</si>
  <si>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</si>
  <si>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</si>
  <si>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</si>
  <si>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</si>
  <si>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</si>
  <si>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</si>
  <si>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</si>
  <si>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</si>
  <si>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</si>
  <si>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</si>
  <si>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</si>
  <si>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</si>
  <si>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</si>
  <si>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</si>
  <si>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</si>
  <si>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</si>
  <si>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</si>
  <si>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</si>
  <si>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</si>
  <si>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</si>
  <si>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</si>
  <si>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</si>
  <si>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</si>
  <si>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</si>
  <si>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</si>
  <si>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</si>
  <si>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</si>
  <si>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</si>
  <si>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</si>
  <si>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</si>
  <si>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</si>
  <si>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</si>
  <si>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</si>
  <si>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</si>
  <si>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</si>
  <si>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</si>
  <si>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</si>
  <si>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</si>
  <si>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</si>
  <si>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</si>
  <si>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</si>
  <si>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</si>
  <si>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</si>
  <si>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</si>
  <si>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</si>
  <si>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</si>
  <si>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</si>
  <si>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</si>
  <si>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</si>
  <si>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</si>
  <si>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</si>
  <si>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</si>
  <si>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</si>
  <si>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</si>
  <si>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</si>
  <si>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</si>
  <si>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</si>
  <si>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</si>
  <si>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</si>
  <si>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</si>
  <si>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</si>
  <si>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</si>
  <si>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</si>
  <si>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</si>
  <si>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</si>
  <si>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</si>
  <si>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</si>
  <si>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</si>
  <si>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</si>
  <si>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</si>
  <si>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</si>
  <si>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</si>
  <si>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</si>
  <si>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</si>
  <si>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</si>
  <si>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</si>
  <si>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</si>
  <si>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</si>
  <si>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</si>
  <si>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</si>
  <si>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</si>
  <si>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</si>
  <si>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</si>
  <si>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</si>
  <si>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</si>
  <si>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</si>
  <si>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</si>
  <si>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</si>
  <si>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</si>
  <si>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</si>
  <si>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</si>
  <si>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</si>
  <si>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</si>
  <si>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</si>
  <si>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</si>
  <si>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</si>
  <si>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</si>
  <si>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</si>
  <si>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</si>
  <si>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</si>
  <si>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</si>
  <si>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</si>
  <si>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</si>
  <si>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</si>
  <si>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</si>
  <si>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</si>
  <si>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</si>
  <si>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</si>
  <si>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</si>
  <si>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</si>
  <si>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</si>
  <si>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</si>
  <si>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</si>
  <si>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</si>
  <si>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</si>
  <si>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</si>
  <si>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</si>
  <si>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</si>
  <si>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</si>
  <si>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</si>
  <si>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</si>
  <si>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</si>
  <si>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</si>
  <si>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</si>
  <si>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</si>
  <si>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</si>
  <si>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</si>
  <si>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</si>
  <si>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</si>
  <si>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</si>
  <si>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</si>
  <si>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</si>
  <si>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</si>
  <si>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</si>
  <si>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</si>
  <si>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</si>
  <si>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</si>
  <si>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</si>
  <si>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</si>
  <si>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</si>
  <si>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</si>
  <si>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</si>
  <si>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</si>
  <si>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</si>
  <si>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</si>
  <si>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</si>
  <si>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</si>
  <si>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</si>
  <si>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</si>
  <si>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</si>
  <si>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</si>
  <si>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</si>
  <si>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</si>
  <si>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</si>
  <si>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</si>
  <si>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</si>
  <si>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</si>
  <si>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</si>
  <si>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</si>
  <si>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</si>
  <si>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</si>
  <si>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</si>
  <si>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</si>
  <si>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</si>
  <si>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</si>
  <si>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</si>
  <si>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</si>
  <si>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</si>
  <si>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</si>
  <si>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</si>
  <si>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</si>
  <si>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</si>
  <si>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</si>
  <si>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</si>
  <si>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</si>
  <si>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</si>
  <si>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</si>
  <si>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</si>
  <si>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</si>
  <si>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</si>
  <si>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</si>
  <si>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</si>
  <si>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</si>
  <si>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</si>
  <si>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</si>
  <si>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</si>
  <si>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</si>
  <si>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</si>
  <si>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</si>
  <si>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</si>
  <si>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</si>
  <si>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</si>
  <si>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</si>
  <si>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</si>
  <si>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</si>
  <si>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</si>
  <si>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</si>
  <si>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</si>
  <si>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</si>
  <si>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</si>
  <si>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</si>
  <si>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</si>
  <si>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</si>
  <si>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</si>
  <si>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</si>
  <si>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</si>
  <si>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</si>
  <si>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</si>
  <si>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</si>
  <si>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</si>
  <si>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</si>
  <si>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</si>
  <si>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</si>
  <si>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</si>
  <si>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</si>
  <si>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</si>
  <si>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</si>
  <si>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</si>
  <si>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</si>
  <si>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</si>
  <si>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</si>
  <si>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</si>
  <si>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</si>
  <si>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</si>
  <si>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</si>
  <si>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</si>
  <si>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</si>
  <si>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</si>
  <si>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</si>
  <si>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</si>
  <si>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</si>
  <si>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</si>
  <si>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</si>
  <si>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</si>
  <si>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</si>
  <si>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</si>
  <si>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</si>
  <si>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</si>
  <si>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</si>
  <si>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</si>
  <si>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</si>
  <si>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</si>
  <si>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</si>
  <si>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</si>
  <si>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</si>
  <si>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</si>
  <si>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</si>
  <si>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</si>
  <si>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</si>
  <si>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</si>
  <si>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</si>
  <si>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</si>
  <si>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</si>
  <si>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</si>
  <si>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</si>
  <si>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</si>
  <si>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</si>
  <si>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</si>
  <si>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</si>
  <si>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</si>
  <si>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</si>
  <si>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</si>
  <si>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</si>
  <si>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</si>
  <si>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</si>
  <si>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</si>
  <si>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</si>
  <si>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</si>
  <si>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</si>
  <si>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</si>
  <si>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</si>
  <si>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</si>
  <si>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</si>
  <si>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</si>
  <si>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</si>
  <si>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</si>
  <si>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</si>
  <si>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</si>
  <si>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</si>
  <si>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</si>
  <si>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</si>
  <si>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</si>
  <si>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</si>
  <si>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</si>
  <si>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</si>
  <si>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</si>
  <si>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</si>
  <si>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</si>
  <si>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</si>
  <si>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</si>
  <si>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</si>
  <si>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</si>
  <si>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</si>
  <si>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</si>
  <si>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</si>
  <si>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</si>
  <si>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</si>
  <si>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</si>
  <si>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</si>
  <si>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</si>
  <si>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</si>
  <si>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</si>
  <si>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</si>
  <si>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</si>
  <si>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</si>
  <si>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</si>
  <si>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</si>
  <si>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</si>
  <si>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</si>
  <si>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</si>
  <si>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</si>
  <si>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</si>
  <si>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</si>
  <si>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</si>
  <si>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</si>
  <si>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</si>
  <si>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</si>
  <si>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</si>
  <si>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</si>
  <si>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</si>
  <si>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</si>
  <si>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</si>
  <si>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</si>
  <si>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</si>
  <si>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</si>
  <si>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</si>
  <si>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</si>
  <si>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</si>
  <si>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</si>
  <si>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</si>
  <si>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</si>
  <si>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</si>
  <si>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</si>
  <si>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</si>
  <si>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</si>
  <si>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</si>
  <si>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</si>
  <si>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</si>
  <si>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</si>
  <si>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</si>
  <si>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</si>
  <si>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</si>
  <si>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</si>
  <si>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</si>
  <si>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</si>
  <si>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</si>
  <si>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</si>
  <si>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</si>
  <si>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</si>
  <si>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</si>
  <si>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</si>
  <si>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</si>
  <si>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</si>
  <si>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</si>
  <si>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</si>
  <si>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</si>
  <si>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</si>
  <si>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</si>
  <si>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</si>
  <si>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</si>
  <si>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</si>
  <si>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</si>
  <si>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</si>
  <si>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</si>
  <si>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</si>
  <si>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</si>
  <si>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</si>
  <si>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</si>
  <si>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</si>
  <si>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</si>
  <si>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</si>
  <si>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</si>
  <si>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</si>
  <si>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</si>
  <si>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</si>
  <si>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</si>
  <si>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</si>
  <si>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</si>
  <si>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</si>
  <si>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</si>
  <si>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</si>
  <si>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</si>
  <si>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</si>
  <si>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</si>
  <si>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</si>
  <si>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</si>
  <si>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</si>
  <si>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</si>
  <si>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</si>
  <si>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</si>
  <si>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</si>
  <si>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</si>
  <si>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</si>
  <si>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</si>
  <si>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</si>
  <si>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</si>
  <si>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</si>
  <si>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</si>
  <si>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</si>
  <si>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</si>
  <si>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</si>
  <si>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</si>
  <si>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</si>
  <si>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</si>
  <si>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</si>
  <si>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</si>
  <si>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</si>
  <si>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</si>
  <si>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</si>
  <si>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</si>
  <si>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</si>
  <si>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</si>
  <si>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</si>
  <si>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</si>
  <si>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</si>
  <si>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</si>
  <si>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</si>
  <si>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</si>
  <si>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</si>
  <si>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</si>
  <si>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</si>
  <si>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</si>
  <si>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</si>
  <si>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</si>
  <si>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</si>
  <si>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</si>
  <si>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</si>
  <si>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</si>
  <si>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</si>
  <si>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</si>
  <si>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</si>
  <si>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</si>
  <si>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</si>
  <si>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</si>
  <si>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</si>
  <si>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</si>
  <si>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</si>
  <si>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</si>
  <si>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</si>
  <si>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</si>
  <si>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</si>
  <si>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</si>
  <si>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</si>
  <si>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</si>
  <si>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</si>
  <si>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</si>
  <si>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</si>
  <si>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</si>
  <si>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</si>
  <si>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</si>
  <si>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</si>
  <si>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</si>
  <si>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</si>
  <si>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</si>
  <si>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</si>
  <si>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</si>
  <si>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</si>
  <si>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</si>
  <si>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</si>
  <si>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</si>
  <si>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</si>
  <si>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</si>
  <si>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</si>
  <si>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</si>
  <si>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</si>
  <si>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</si>
  <si>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</si>
  <si>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</si>
  <si>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</si>
  <si>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</si>
  <si>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</si>
  <si>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</si>
  <si>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</si>
  <si>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</si>
  <si>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</si>
  <si>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</si>
  <si>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</si>
  <si>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</si>
  <si>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</si>
  <si>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</si>
  <si>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</si>
  <si>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</si>
  <si>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</si>
  <si>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</si>
  <si>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</si>
  <si>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</si>
  <si>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</si>
  <si>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</si>
  <si>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</si>
  <si>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</si>
  <si>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</si>
  <si>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</si>
  <si>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</si>
  <si>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</si>
  <si>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</si>
  <si>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</si>
  <si>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</si>
  <si>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</si>
  <si>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</si>
  <si>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</si>
  <si>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</si>
  <si>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</si>
  <si>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</si>
  <si>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</si>
  <si>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</si>
  <si>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</si>
  <si>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</si>
  <si>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</si>
  <si>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</si>
  <si>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</si>
  <si>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</si>
  <si>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</si>
  <si>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</si>
  <si>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</si>
  <si>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</si>
  <si>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</si>
  <si>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</si>
  <si>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</si>
  <si>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</si>
  <si>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</si>
  <si>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</si>
  <si>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</si>
  <si>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</si>
  <si>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</si>
  <si>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</si>
  <si>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</si>
  <si>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</si>
  <si>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</si>
  <si>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</si>
  <si>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</si>
  <si>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</si>
  <si>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</si>
  <si>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</si>
  <si>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</si>
  <si>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</si>
  <si>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</si>
  <si>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</si>
  <si>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</si>
  <si>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</si>
  <si>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</si>
  <si>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</si>
  <si>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</si>
  <si>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</si>
  <si>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</si>
  <si>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</si>
  <si>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</si>
  <si>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</si>
  <si>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</si>
  <si>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</si>
  <si>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</si>
  <si>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</si>
  <si>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</si>
  <si>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</si>
  <si>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</si>
  <si>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</si>
  <si>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</si>
  <si>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</si>
  <si>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</si>
  <si>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</si>
  <si>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</si>
  <si>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</si>
  <si>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</si>
  <si>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</si>
  <si>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</si>
  <si>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</si>
  <si>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</si>
  <si>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</si>
  <si>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</si>
  <si>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</si>
  <si>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</si>
  <si>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</si>
  <si>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</si>
  <si>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</si>
  <si>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</si>
  <si>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</si>
  <si>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</si>
  <si>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</si>
  <si>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</si>
  <si>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</si>
  <si>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</si>
  <si>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</si>
  <si>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</si>
  <si>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</si>
  <si>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</si>
  <si>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</si>
  <si>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</si>
  <si>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</si>
  <si>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</si>
  <si>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</si>
  <si>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</si>
  <si>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</si>
  <si>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</si>
  <si>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</si>
  <si>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</si>
  <si>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</si>
  <si>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</si>
  <si>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</si>
  <si>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</si>
  <si>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</si>
  <si>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</si>
  <si>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</si>
  <si>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</si>
  <si>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</si>
  <si>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</si>
  <si>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</si>
  <si>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</si>
  <si>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</si>
  <si>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</si>
  <si>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</si>
  <si>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</si>
  <si>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</si>
  <si>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</si>
  <si>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</si>
  <si>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</si>
  <si>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</si>
  <si>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</si>
  <si>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</si>
  <si>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</si>
  <si>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</si>
  <si>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</si>
  <si>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</si>
  <si>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</si>
  <si>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</si>
  <si>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</si>
  <si>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</si>
  <si>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</si>
  <si>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</si>
  <si>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</si>
  <si>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</si>
  <si>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</si>
  <si>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</si>
  <si>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</si>
  <si>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</si>
  <si>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</si>
  <si>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</si>
  <si>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</si>
  <si>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</si>
  <si>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</si>
  <si>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</si>
  <si>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</si>
  <si>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</si>
  <si>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</si>
  <si>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</si>
  <si>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</si>
  <si>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</si>
  <si>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</si>
  <si>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</si>
  <si>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</si>
  <si>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</si>
  <si>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</si>
  <si>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</si>
  <si>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</si>
  <si>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</si>
  <si>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</si>
  <si>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</si>
  <si>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</si>
  <si>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</si>
  <si>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</si>
  <si>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</si>
  <si>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</si>
  <si>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</si>
  <si>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</si>
  <si>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</si>
  <si>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</si>
  <si>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</si>
  <si>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</si>
  <si>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</si>
  <si>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</si>
  <si>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</si>
  <si>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</si>
  <si>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</si>
  <si>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</si>
  <si>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</si>
  <si>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</si>
  <si>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</si>
  <si>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</si>
  <si>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</si>
  <si>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</si>
  <si>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</si>
  <si>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</si>
  <si>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</si>
  <si>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</si>
  <si>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</si>
  <si>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</si>
  <si>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</si>
  <si>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</si>
  <si>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</si>
  <si>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</si>
  <si>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</si>
  <si>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</si>
  <si>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</si>
  <si>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</si>
  <si>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</si>
  <si>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</si>
  <si>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</si>
  <si>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</si>
  <si>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</si>
  <si>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</si>
  <si>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</si>
  <si>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</si>
  <si>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</si>
  <si>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</si>
  <si>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</si>
  <si>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</si>
  <si>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</si>
  <si>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</si>
  <si>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</si>
  <si>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</si>
  <si>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</si>
  <si>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</si>
  <si>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</si>
  <si>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</si>
  <si>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</si>
  <si>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</si>
  <si>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</si>
  <si>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</si>
  <si>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</si>
  <si>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</si>
  <si>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</si>
  <si>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</si>
  <si>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</si>
  <si>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</si>
  <si>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</si>
  <si>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</si>
  <si>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</si>
  <si>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</si>
  <si>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</si>
  <si>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</si>
  <si>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</si>
  <si>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</si>
  <si>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</si>
  <si>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</si>
  <si>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</si>
  <si>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</si>
  <si>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</si>
  <si>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</si>
  <si>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</si>
  <si>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</si>
  <si>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</si>
  <si>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</si>
  <si>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</si>
  <si>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</si>
  <si>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</si>
  <si>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</si>
  <si>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</si>
  <si>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</si>
  <si>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</si>
  <si>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</si>
  <si>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</si>
  <si>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</si>
  <si>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</si>
  <si>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</si>
  <si>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</si>
  <si>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</si>
  <si>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</si>
  <si>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</si>
  <si>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</si>
  <si>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</si>
  <si>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</si>
  <si>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</si>
  <si>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</si>
  <si>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</si>
  <si>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</si>
  <si>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</si>
  <si>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</si>
  <si>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</si>
  <si>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</si>
  <si>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</si>
  <si>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</si>
  <si>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</si>
  <si>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</si>
  <si>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</si>
  <si>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</si>
  <si>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</si>
  <si>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</si>
  <si>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</si>
  <si>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</si>
  <si>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</si>
  <si>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</si>
  <si>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</si>
  <si>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</si>
  <si>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</si>
  <si>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</si>
  <si>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</si>
  <si>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</si>
  <si>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</si>
  <si>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</si>
  <si>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</si>
  <si>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</si>
  <si>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</si>
  <si>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</si>
  <si>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</si>
  <si>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</si>
  <si>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</si>
  <si>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</si>
  <si>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</si>
  <si>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</si>
  <si>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</si>
  <si>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</si>
  <si>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</si>
  <si>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</si>
  <si>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</si>
  <si>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</si>
  <si>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</si>
  <si>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</si>
  <si>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</si>
  <si>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</si>
  <si>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</si>
  <si>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</si>
  <si>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</si>
  <si>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</si>
  <si>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</si>
  <si>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</si>
  <si>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</si>
  <si>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</si>
  <si>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</si>
  <si>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</si>
  <si>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</si>
  <si>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</si>
  <si>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</si>
  <si>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</si>
  <si>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</si>
  <si>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</si>
  <si>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</si>
  <si>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</si>
  <si>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</si>
  <si>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</si>
  <si>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</si>
  <si>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</si>
  <si>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</si>
  <si>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</si>
  <si>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</si>
  <si>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</si>
  <si>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</si>
  <si>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</si>
  <si>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</si>
  <si>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</si>
  <si>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</si>
  <si>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</si>
  <si>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</si>
  <si>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</si>
  <si>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</si>
  <si>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</si>
  <si>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</si>
  <si>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</si>
  <si>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</si>
  <si>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</si>
  <si>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</si>
  <si>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</si>
  <si>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</si>
  <si>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</si>
  <si>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</si>
  <si>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</si>
  <si>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</si>
  <si>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</si>
  <si>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</si>
  <si>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</si>
  <si>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</si>
  <si>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</si>
  <si>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</si>
  <si>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</si>
  <si>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</si>
  <si>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</si>
  <si>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</si>
  <si>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</si>
  <si>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</si>
  <si>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</si>
  <si>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</si>
  <si>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</si>
  <si>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</si>
  <si>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</si>
  <si>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</si>
  <si>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</si>
  <si>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</si>
  <si>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</si>
  <si>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</si>
  <si>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</si>
  <si>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</si>
  <si>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</si>
  <si>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</si>
  <si>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</si>
  <si>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</si>
  <si>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</si>
  <si>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</si>
  <si>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</si>
  <si>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</si>
  <si>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</si>
  <si>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</si>
  <si>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</si>
  <si>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</si>
  <si>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</si>
  <si>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</si>
  <si>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</si>
  <si>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</si>
  <si>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</si>
  <si>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</si>
  <si>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</si>
  <si>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</si>
  <si>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</si>
  <si>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</si>
  <si>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</si>
  <si>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</si>
  <si>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</si>
  <si>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</si>
  <si>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</si>
  <si>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</si>
  <si>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</si>
  <si>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</si>
  <si>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</si>
  <si>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</si>
  <si>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</si>
  <si>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</si>
  <si>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</si>
  <si>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</si>
  <si>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</si>
  <si>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</si>
  <si>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</si>
  <si>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</si>
  <si>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</si>
  <si>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</si>
  <si>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</si>
  <si>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</si>
  <si>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</si>
  <si>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</si>
  <si>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</si>
  <si>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</si>
  <si>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</si>
  <si>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</si>
  <si>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</si>
  <si>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</si>
  <si>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</si>
  <si>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</si>
  <si>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</si>
  <si>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</si>
  <si>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</si>
  <si>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</si>
  <si>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</si>
  <si>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</si>
  <si>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</si>
  <si>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</si>
  <si>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</si>
  <si>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</si>
  <si>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</si>
  <si>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</si>
  <si>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</si>
  <si>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</si>
  <si>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</si>
  <si>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</si>
  <si>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</si>
  <si>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</si>
  <si>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</si>
  <si>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</si>
  <si>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</si>
  <si>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</si>
  <si>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</si>
  <si>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</si>
  <si>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</si>
  <si>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</si>
  <si>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</si>
  <si>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</si>
  <si>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</si>
  <si>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</si>
  <si>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</si>
  <si>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</si>
  <si>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</si>
  <si>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</si>
  <si>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</si>
  <si>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</si>
  <si>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</si>
  <si>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</si>
  <si>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</si>
  <si>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</si>
  <si>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</si>
  <si>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</si>
  <si>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</si>
  <si>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</si>
  <si>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</si>
  <si>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</si>
  <si>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</si>
  <si>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</si>
  <si>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</si>
  <si>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</si>
  <si>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</si>
  <si>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</si>
  <si>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</si>
  <si>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</si>
  <si>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</si>
  <si>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</si>
  <si>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</si>
  <si>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</si>
  <si>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</si>
  <si>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</si>
  <si>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</si>
  <si>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</si>
  <si>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</si>
  <si>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</si>
  <si>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</si>
  <si>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</si>
  <si>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</si>
  <si>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</si>
  <si>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</si>
  <si>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</si>
  <si>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</si>
  <si>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</si>
  <si>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</si>
  <si>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</si>
  <si>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</si>
  <si>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</si>
  <si>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</si>
  <si>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</si>
  <si>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</si>
  <si>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</si>
  <si>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</si>
  <si>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</si>
  <si>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</si>
  <si>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</si>
  <si>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</si>
  <si>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</si>
  <si>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</si>
  <si>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</si>
  <si>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</si>
  <si>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</si>
  <si>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</si>
  <si>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</si>
  <si>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</si>
  <si>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</si>
  <si>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</si>
  <si>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</si>
  <si>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</si>
  <si>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</si>
  <si>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</si>
  <si>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</si>
  <si>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</si>
  <si>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</si>
  <si>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</si>
  <si>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</si>
  <si>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</si>
  <si>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</si>
  <si>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村上　智昭</t>
    <rPh sb="0" eb="2">
      <t>ムラカミ</t>
    </rPh>
    <rPh sb="3" eb="5">
      <t>トモアキ</t>
    </rPh>
    <phoneticPr fontId="1"/>
  </si>
  <si>
    <t>施設長</t>
    <rPh sb="0" eb="3">
      <t>シセツチョウ</t>
    </rPh>
    <phoneticPr fontId="1"/>
  </si>
  <si>
    <t>２　法人</t>
  </si>
  <si>
    <t>５　営利法人</t>
  </si>
  <si>
    <t>かぶしきがいしゃさんえいどうしょうじ</t>
    <phoneticPr fontId="1"/>
  </si>
  <si>
    <t>株式会社三英堂商事</t>
    <rPh sb="0" eb="9">
      <t>カブシキガイシャサンエイドウショウジ</t>
    </rPh>
    <phoneticPr fontId="1"/>
  </si>
  <si>
    <t>3011001008565</t>
    <phoneticPr fontId="1"/>
  </si>
  <si>
    <t>東京都渋谷区渋谷二丁目15番1号</t>
    <rPh sb="0" eb="5">
      <t>トウキョウトシブヤ</t>
    </rPh>
    <rPh sb="5" eb="6">
      <t>ク</t>
    </rPh>
    <rPh sb="6" eb="8">
      <t>シブタニ</t>
    </rPh>
    <rPh sb="8" eb="11">
      <t>ニチョウメ</t>
    </rPh>
    <rPh sb="13" eb="14">
      <t>バン</t>
    </rPh>
    <rPh sb="15" eb="16">
      <t>ゴウ</t>
    </rPh>
    <phoneticPr fontId="1"/>
  </si>
  <si>
    <t>03</t>
    <phoneticPr fontId="1"/>
  </si>
  <si>
    <t>5466</t>
    <phoneticPr fontId="1"/>
  </si>
  <si>
    <t>1571</t>
    <phoneticPr fontId="1"/>
  </si>
  <si>
    <t>2851</t>
    <phoneticPr fontId="1"/>
  </si>
  <si>
    <t>silver</t>
    <phoneticPr fontId="1"/>
  </si>
  <si>
    <t>saneido.co.jp</t>
    <phoneticPr fontId="1"/>
  </si>
  <si>
    <t>上村　岩男</t>
    <rPh sb="0" eb="2">
      <t>カミムラ</t>
    </rPh>
    <rPh sb="3" eb="5">
      <t>イワオ</t>
    </rPh>
    <phoneticPr fontId="1"/>
  </si>
  <si>
    <t>代表取締役</t>
    <rPh sb="0" eb="5">
      <t>ダイヒョウトリシマリヤク</t>
    </rPh>
    <phoneticPr fontId="1"/>
  </si>
  <si>
    <t>https://</t>
  </si>
  <si>
    <t>www.saneido.co.jp/</t>
    <phoneticPr fontId="1"/>
  </si>
  <si>
    <t>かぞくのいえひまわりいちがお</t>
    <phoneticPr fontId="1"/>
  </si>
  <si>
    <t>家族の家ひまわり市が尾</t>
    <rPh sb="0" eb="2">
      <t>カゾク</t>
    </rPh>
    <rPh sb="3" eb="4">
      <t>イエ</t>
    </rPh>
    <rPh sb="8" eb="9">
      <t>イチ</t>
    </rPh>
    <rPh sb="10" eb="11">
      <t>オ</t>
    </rPh>
    <phoneticPr fontId="1"/>
  </si>
  <si>
    <t>神奈川県横浜市青葉区荏田西四丁目7番8号</t>
    <phoneticPr fontId="1"/>
  </si>
  <si>
    <t>市が尾</t>
    <rPh sb="0" eb="1">
      <t>イチ</t>
    </rPh>
    <rPh sb="2" eb="3">
      <t>オ</t>
    </rPh>
    <phoneticPr fontId="1"/>
  </si>
  <si>
    <t>東急田園都市線「市が尾」駅より徒歩14分（1,100ｍ）</t>
    <phoneticPr fontId="1"/>
  </si>
  <si>
    <t>045</t>
    <phoneticPr fontId="1"/>
  </si>
  <si>
    <t>914</t>
    <phoneticPr fontId="1"/>
  </si>
  <si>
    <t>5097</t>
    <phoneticPr fontId="1"/>
  </si>
  <si>
    <t>5104</t>
    <phoneticPr fontId="1"/>
  </si>
  <si>
    <t>himawari-ichigao</t>
    <phoneticPr fontId="1"/>
  </si>
  <si>
    <t>１　介護付（一般型特定施設入居者生活介護を提供する場合）</t>
  </si>
  <si>
    <t>1473703179</t>
    <phoneticPr fontId="1"/>
  </si>
  <si>
    <t>横浜市</t>
    <rPh sb="0" eb="3">
      <t>ヨコハマシ</t>
    </rPh>
    <phoneticPr fontId="1"/>
  </si>
  <si>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</si>
  <si>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</si>
  <si>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</si>
  <si>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</si>
  <si>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</si>
  <si>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</si>
  <si>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</si>
  <si>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</si>
  <si>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</si>
  <si>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</si>
  <si>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2Fラウンジ</t>
    <phoneticPr fontId="1"/>
  </si>
  <si>
    <t>事業者は、利用者の心身の状況や家庭環境等を踏まえ、介護保険法その他関係法令及び契約の定めに基づき、関係する市町村や事業者、地域の保健・医療・福祉サービス等と綿密な連携を図りながら、利用者の要介護状態の軽減や悪化の防止のため、適切なサービスの提供に努めます。</t>
    <rPh sb="0" eb="2">
      <t>ジギョウ</t>
    </rPh>
    <rPh sb="2" eb="3">
      <t>シャ</t>
    </rPh>
    <rPh sb="5" eb="8">
      <t>リヨウシャ</t>
    </rPh>
    <rPh sb="9" eb="11">
      <t>シンシン</t>
    </rPh>
    <rPh sb="12" eb="14">
      <t>ジョウキョウ</t>
    </rPh>
    <rPh sb="15" eb="20">
      <t>カテイカンキョウトウ</t>
    </rPh>
    <rPh sb="21" eb="22">
      <t>フ</t>
    </rPh>
    <rPh sb="25" eb="30">
      <t>カイゴホケンホウ</t>
    </rPh>
    <rPh sb="32" eb="33">
      <t>タ</t>
    </rPh>
    <rPh sb="33" eb="37">
      <t>カンケイホウレイ</t>
    </rPh>
    <rPh sb="37" eb="38">
      <t>オヨ</t>
    </rPh>
    <rPh sb="39" eb="41">
      <t>ケイヤク</t>
    </rPh>
    <rPh sb="42" eb="43">
      <t>サダ</t>
    </rPh>
    <rPh sb="45" eb="46">
      <t>モト</t>
    </rPh>
    <rPh sb="49" eb="51">
      <t>カンケイ</t>
    </rPh>
    <phoneticPr fontId="1"/>
  </si>
  <si>
    <t>・朝食、昼食、夕食の提供（治療食の対応もいたします）
・随時、家族の方を含むレクリエーションを実施しています
・ケアスタッフが昼夜（24時間）お手伝いいたします
・緊急の場合は提携病院への連絡、入院等をお世話いたします
・ご希望の方は月2回提携病院から訪問診療が受けられます
・ケアの内容はご家族の方々とご相談の上、適切に対応いたします</t>
    <rPh sb="1" eb="3">
      <t>チョウショク</t>
    </rPh>
    <rPh sb="4" eb="6">
      <t>チュウショク</t>
    </rPh>
    <rPh sb="7" eb="9">
      <t>ユウショク</t>
    </rPh>
    <rPh sb="10" eb="12">
      <t>テイキョウ</t>
    </rPh>
    <rPh sb="13" eb="16">
      <t>チリョウショク</t>
    </rPh>
    <rPh sb="17" eb="19">
      <t>タイオウ</t>
    </rPh>
    <rPh sb="28" eb="30">
      <t>ズイジ</t>
    </rPh>
    <rPh sb="31" eb="33">
      <t>カゾク</t>
    </rPh>
    <rPh sb="34" eb="35">
      <t>カタ</t>
    </rPh>
    <rPh sb="36" eb="37">
      <t>フク</t>
    </rPh>
    <rPh sb="47" eb="49">
      <t>ジッシ</t>
    </rPh>
    <rPh sb="63" eb="65">
      <t>チュウヤ</t>
    </rPh>
    <rPh sb="68" eb="70">
      <t>ジカン</t>
    </rPh>
    <rPh sb="72" eb="74">
      <t>テツダ</t>
    </rPh>
    <rPh sb="82" eb="84">
      <t>キンキュウ</t>
    </rPh>
    <rPh sb="85" eb="87">
      <t>バアイ</t>
    </rPh>
    <rPh sb="88" eb="92">
      <t>テイケイビョウイン</t>
    </rPh>
    <phoneticPr fontId="1"/>
  </si>
  <si>
    <t>１　自ら実施</t>
  </si>
  <si>
    <t>○</t>
  </si>
  <si>
    <t>医療法人社団 三喜会　横浜新緑総合病院</t>
  </si>
  <si>
    <t>横浜市緑区十日市場1726-7</t>
    <phoneticPr fontId="1"/>
  </si>
  <si>
    <t>内科、外科、整形外科、脳神経外科、婦人科、眼科、泌尿器科、皮膚科、消化器科、循環器科、麻酔科、放射線科、リハビリテーション科、肛門科、呼吸器科、神経内科</t>
    <phoneticPr fontId="1"/>
  </si>
  <si>
    <t>医療法人社団 林悟会　りんごクリニック</t>
    <phoneticPr fontId="1"/>
  </si>
  <si>
    <t>東京都杉並区上高井戸1-8-8</t>
    <phoneticPr fontId="1"/>
  </si>
  <si>
    <t>内科</t>
    <phoneticPr fontId="1"/>
  </si>
  <si>
    <t>医療法人社団 康悦会　ﾒﾃﾞｨｶﾙｸﾘﾆｯｸあざみ野</t>
    <phoneticPr fontId="1"/>
  </si>
  <si>
    <t>横浜市青葉区黒須田33-5</t>
    <phoneticPr fontId="1"/>
  </si>
  <si>
    <t>内科、循環器、呼吸器、糖尿病、アレルギー、外来</t>
    <phoneticPr fontId="1"/>
  </si>
  <si>
    <t xml:space="preserve">ユリノキ会
八幡山ユリノキクリニック歯科
</t>
    <phoneticPr fontId="1"/>
  </si>
  <si>
    <t xml:space="preserve">東京都杉並区上高井戸1-14-2 
集成第一マンション1F
</t>
    <phoneticPr fontId="1"/>
  </si>
  <si>
    <t>訪問歯科診療、口腔ケア、歯科健康診断</t>
    <phoneticPr fontId="1"/>
  </si>
  <si>
    <t>居室利用者の心身状況に著しい変化があり居室を変更する必要があると判断された場合</t>
    <rPh sb="26" eb="28">
      <t>ヒツヨウ</t>
    </rPh>
    <rPh sb="32" eb="34">
      <t>ハンダン</t>
    </rPh>
    <phoneticPr fontId="1"/>
  </si>
  <si>
    <t>・医師の意見を聞くこと
・本人または身元引受人等の同意を得ること
・一定の観察期間を設けること</t>
    <phoneticPr fontId="1"/>
  </si>
  <si>
    <t>概ね60歳以上で、要介護（1～5）の認定を受けている方</t>
    <phoneticPr fontId="1"/>
  </si>
  <si>
    <t>「入居契約書」の定めのとおり</t>
    <phoneticPr fontId="1"/>
  </si>
  <si>
    <t>１、施設運営者は、利用者が次（別紙参照）の事由に至った場合、催告をなしこれが是正あるいは改善されない場合、本契約を3ヶ月間の予告期間をもって解除することができます。
２、利用者は、本契約期間内に於いて、1ヶ月前までに書面にて予告して本契約を解除することができます。</t>
    <rPh sb="2" eb="4">
      <t>シセツ</t>
    </rPh>
    <rPh sb="4" eb="6">
      <t>ウンエイ</t>
    </rPh>
    <rPh sb="6" eb="7">
      <t>シャ</t>
    </rPh>
    <rPh sb="9" eb="12">
      <t>リヨウシャ</t>
    </rPh>
    <rPh sb="13" eb="14">
      <t>ツギ</t>
    </rPh>
    <rPh sb="15" eb="17">
      <t>ベッシ</t>
    </rPh>
    <rPh sb="17" eb="19">
      <t>サンショウ</t>
    </rPh>
    <rPh sb="21" eb="23">
      <t>ジユウ</t>
    </rPh>
    <rPh sb="24" eb="25">
      <t>イタ</t>
    </rPh>
    <rPh sb="27" eb="29">
      <t>バアイ</t>
    </rPh>
    <rPh sb="30" eb="32">
      <t>サイコク</t>
    </rPh>
    <rPh sb="38" eb="40">
      <t>ゼセイ</t>
    </rPh>
    <rPh sb="44" eb="46">
      <t>カイゼン</t>
    </rPh>
    <rPh sb="50" eb="52">
      <t>バアイ</t>
    </rPh>
    <rPh sb="53" eb="56">
      <t>ホンケイヤク</t>
    </rPh>
    <rPh sb="59" eb="60">
      <t>ゲツ</t>
    </rPh>
    <rPh sb="60" eb="61">
      <t>アイダ</t>
    </rPh>
    <rPh sb="62" eb="66">
      <t>ヨコクキカン</t>
    </rPh>
    <rPh sb="70" eb="72">
      <t>カイジョ</t>
    </rPh>
    <rPh sb="86" eb="89">
      <t>リヨウシャ</t>
    </rPh>
    <rPh sb="91" eb="94">
      <t>ホンケイヤク</t>
    </rPh>
    <rPh sb="94" eb="97">
      <t>キカンナイ</t>
    </rPh>
    <rPh sb="98" eb="99">
      <t>オ</t>
    </rPh>
    <rPh sb="104" eb="105">
      <t>ゲツ</t>
    </rPh>
    <rPh sb="105" eb="106">
      <t>マエ</t>
    </rPh>
    <rPh sb="109" eb="111">
      <t>ショメン</t>
    </rPh>
    <rPh sb="113" eb="115">
      <t>ヨコク</t>
    </rPh>
    <rPh sb="117" eb="120">
      <t>ホンケイヤク</t>
    </rPh>
    <rPh sb="121" eb="123">
      <t>カイジョ</t>
    </rPh>
    <phoneticPr fontId="1"/>
  </si>
  <si>
    <t>1日当たり11,000円でご利用期間は1日～1週間以内とし、体験入居契約を締結します。介護保険は利用者が選択した介護保険事業所を利用できるものとします。</t>
    <phoneticPr fontId="1"/>
  </si>
  <si>
    <t>ｄ　３：１以上</t>
  </si>
  <si>
    <t>１　利用権方式</t>
  </si>
  <si>
    <t>３　月払い方式</t>
  </si>
  <si>
    <t>２　日割り計算で減額</t>
  </si>
  <si>
    <t>公租公課の増加、その他経済事情の変動等が生じた場合</t>
    <phoneticPr fontId="1"/>
  </si>
  <si>
    <t>運営懇談会を実施の上、料金の改定を検討</t>
    <phoneticPr fontId="1"/>
  </si>
  <si>
    <t>67,000円（家賃相当額）</t>
    <rPh sb="6" eb="7">
      <t>エン</t>
    </rPh>
    <rPh sb="8" eb="13">
      <t>ヤチンソウトウガク</t>
    </rPh>
    <phoneticPr fontId="1"/>
  </si>
  <si>
    <t>45,410円
建物の維持管理、事務運営費、イベント運営管理等 施設運営費</t>
    <rPh sb="6" eb="7">
      <t>エン</t>
    </rPh>
    <rPh sb="32" eb="37">
      <t>シセツウンエイヒ</t>
    </rPh>
    <phoneticPr fontId="1"/>
  </si>
  <si>
    <t>39,060円
朝食280円・昼食511円・夕食511円・おやつ0円、
1日当たり1,302円×30日で積算。月額39,060円</t>
    <rPh sb="6" eb="7">
      <t>エン</t>
    </rPh>
    <phoneticPr fontId="1"/>
  </si>
  <si>
    <t>18,530円
居室利用電気代、共用部電気代、水道代</t>
    <rPh sb="6" eb="7">
      <t>エン</t>
    </rPh>
    <phoneticPr fontId="1"/>
  </si>
  <si>
    <t>医療費、紙おむつ等の介護消耗品、日用消耗品、化粧品、クリーニング代、理容・美容利用料、特別食（治療食・濃厚流動食）、嗜好品等買い物代行等で利用・使用に係る費用、レクリエーション行事代行等</t>
    <phoneticPr fontId="1"/>
  </si>
  <si>
    <t>特定施設入居者生活介護費に、
個別機能訓練加算Ⅰ、協力医療機関連携加算、介護職員等処遇改善加算Ⅲ、及び地域加算を含み、30日換算、１割負担の場合の金額</t>
    <rPh sb="0" eb="2">
      <t>トクテイ</t>
    </rPh>
    <rPh sb="2" eb="4">
      <t>シセツ</t>
    </rPh>
    <rPh sb="4" eb="7">
      <t>ニュウキョシャ</t>
    </rPh>
    <rPh sb="7" eb="12">
      <t>セイカツカイゴヒ</t>
    </rPh>
    <rPh sb="15" eb="17">
      <t>コベツ</t>
    </rPh>
    <rPh sb="17" eb="23">
      <t>キノウクンレンカサン</t>
    </rPh>
    <rPh sb="25" eb="27">
      <t>キョウリョク</t>
    </rPh>
    <rPh sb="27" eb="35">
      <t>イリョウキカンレンケイカサン</t>
    </rPh>
    <rPh sb="36" eb="38">
      <t>カイゴ</t>
    </rPh>
    <rPh sb="38" eb="40">
      <t>ショクイン</t>
    </rPh>
    <rPh sb="40" eb="41">
      <t>トウ</t>
    </rPh>
    <rPh sb="41" eb="47">
      <t>ショグウカイゼンカサン</t>
    </rPh>
    <rPh sb="49" eb="50">
      <t>オヨ</t>
    </rPh>
    <rPh sb="51" eb="53">
      <t>チイキ</t>
    </rPh>
    <rPh sb="53" eb="55">
      <t>カサン</t>
    </rPh>
    <rPh sb="56" eb="57">
      <t>フク</t>
    </rPh>
    <rPh sb="61" eb="62">
      <t>ニチ</t>
    </rPh>
    <rPh sb="62" eb="64">
      <t>カンサン</t>
    </rPh>
    <rPh sb="66" eb="67">
      <t>ワリ</t>
    </rPh>
    <rPh sb="67" eb="69">
      <t>フタン</t>
    </rPh>
    <rPh sb="70" eb="72">
      <t>バアイ</t>
    </rPh>
    <rPh sb="73" eb="75">
      <t>キンガク</t>
    </rPh>
    <phoneticPr fontId="1"/>
  </si>
  <si>
    <t>なし</t>
    <phoneticPr fontId="1"/>
  </si>
  <si>
    <t>・ご夫婦で入居されていたが、ご伴侶が亡くなられたため、ご自宅へ戻られた。
・入院中、食事が取れず療養型病院に転院。
・入院先の医師より施設に戻るのが難しいとの告知があった。
・特別養護老人ホームの入居が可能となった。
・外出レクのある施設に転居。</t>
    <rPh sb="2" eb="4">
      <t>フウフ</t>
    </rPh>
    <rPh sb="5" eb="7">
      <t>ニュウキョ</t>
    </rPh>
    <rPh sb="15" eb="17">
      <t>ハンリョ</t>
    </rPh>
    <rPh sb="18" eb="19">
      <t>ナ</t>
    </rPh>
    <rPh sb="28" eb="30">
      <t>ジタク</t>
    </rPh>
    <rPh sb="31" eb="32">
      <t>モド</t>
    </rPh>
    <rPh sb="38" eb="41">
      <t>ニュウインチュウ</t>
    </rPh>
    <rPh sb="42" eb="44">
      <t>ショクジ</t>
    </rPh>
    <rPh sb="45" eb="46">
      <t>ト</t>
    </rPh>
    <rPh sb="48" eb="53">
      <t>リョウヨウガタビョウイン</t>
    </rPh>
    <rPh sb="54" eb="56">
      <t>テンイン</t>
    </rPh>
    <rPh sb="59" eb="61">
      <t>ニュウイン</t>
    </rPh>
    <rPh sb="61" eb="62">
      <t>サキ</t>
    </rPh>
    <rPh sb="63" eb="65">
      <t>イシ</t>
    </rPh>
    <rPh sb="67" eb="69">
      <t>シセツ</t>
    </rPh>
    <rPh sb="70" eb="71">
      <t>モド</t>
    </rPh>
    <rPh sb="74" eb="75">
      <t>ムズカ</t>
    </rPh>
    <rPh sb="79" eb="81">
      <t>コクチ</t>
    </rPh>
    <rPh sb="88" eb="90">
      <t>トクベツ</t>
    </rPh>
    <rPh sb="90" eb="92">
      <t>ヨウゴ</t>
    </rPh>
    <rPh sb="92" eb="94">
      <t>ロウジン</t>
    </rPh>
    <rPh sb="98" eb="100">
      <t>ニュウキョ</t>
    </rPh>
    <rPh sb="101" eb="103">
      <t>カノウ</t>
    </rPh>
    <rPh sb="110" eb="112">
      <t>ガイシュツ</t>
    </rPh>
    <rPh sb="117" eb="119">
      <t>シセツ</t>
    </rPh>
    <rPh sb="120" eb="122">
      <t>テンキョ</t>
    </rPh>
    <phoneticPr fontId="1"/>
  </si>
  <si>
    <t>株式会社三英堂商事　シルバー事業本部</t>
    <rPh sb="0" eb="4">
      <t>カブシキガイシャ</t>
    </rPh>
    <rPh sb="4" eb="6">
      <t>サンエイ</t>
    </rPh>
    <rPh sb="6" eb="7">
      <t>ドウ</t>
    </rPh>
    <rPh sb="7" eb="9">
      <t>ショウジ</t>
    </rPh>
    <rPh sb="14" eb="16">
      <t>ジギョウ</t>
    </rPh>
    <rPh sb="16" eb="18">
      <t>ホンブ</t>
    </rPh>
    <phoneticPr fontId="1"/>
  </si>
  <si>
    <t>土曜、日曜、祝日、年末年始</t>
    <phoneticPr fontId="1"/>
  </si>
  <si>
    <t>5466</t>
    <phoneticPr fontId="1"/>
  </si>
  <si>
    <t>1571</t>
    <phoneticPr fontId="1"/>
  </si>
  <si>
    <t>横浜市健康福祉局高齢施設課　施設運営係</t>
    <phoneticPr fontId="1"/>
  </si>
  <si>
    <t>045</t>
    <phoneticPr fontId="1"/>
  </si>
  <si>
    <t>671</t>
    <phoneticPr fontId="1"/>
  </si>
  <si>
    <t>4117</t>
    <phoneticPr fontId="1"/>
  </si>
  <si>
    <t>土曜、日曜、祝日、12月29日～1月3日</t>
    <phoneticPr fontId="1"/>
  </si>
  <si>
    <t>横浜市青葉区役所　福祉健康センター</t>
    <phoneticPr fontId="1"/>
  </si>
  <si>
    <t>978</t>
    <phoneticPr fontId="1"/>
  </si>
  <si>
    <t>2449</t>
    <phoneticPr fontId="1"/>
  </si>
  <si>
    <t>神奈川県国民健康保険団体連合会　介護保険課介護苦情相談係</t>
    <rPh sb="0" eb="4">
      <t>カナガワケン</t>
    </rPh>
    <rPh sb="4" eb="6">
      <t>コクミン</t>
    </rPh>
    <rPh sb="6" eb="8">
      <t>ケンコウ</t>
    </rPh>
    <rPh sb="8" eb="10">
      <t>ホケン</t>
    </rPh>
    <rPh sb="10" eb="12">
      <t>ダンタイ</t>
    </rPh>
    <rPh sb="12" eb="15">
      <t>レンゴウカイ</t>
    </rPh>
    <rPh sb="16" eb="18">
      <t>カイゴ</t>
    </rPh>
    <rPh sb="18" eb="20">
      <t>ホケン</t>
    </rPh>
    <rPh sb="20" eb="21">
      <t>カ</t>
    </rPh>
    <rPh sb="21" eb="23">
      <t>カイゴ</t>
    </rPh>
    <rPh sb="23" eb="25">
      <t>クジョウ</t>
    </rPh>
    <rPh sb="25" eb="27">
      <t>ソウダン</t>
    </rPh>
    <rPh sb="27" eb="28">
      <t>ガカリ</t>
    </rPh>
    <phoneticPr fontId="1"/>
  </si>
  <si>
    <t>329</t>
    <phoneticPr fontId="1"/>
  </si>
  <si>
    <t>3447</t>
    <phoneticPr fontId="1"/>
  </si>
  <si>
    <t>土曜、日曜、祝祭日、年末年始</t>
    <rPh sb="0" eb="2">
      <t>ドヨウ</t>
    </rPh>
    <rPh sb="3" eb="5">
      <t>ニチヨウ</t>
    </rPh>
    <rPh sb="6" eb="9">
      <t>シュクサイジツ</t>
    </rPh>
    <rPh sb="10" eb="14">
      <t>ネンマツネンシ</t>
    </rPh>
    <phoneticPr fontId="1"/>
  </si>
  <si>
    <t>保険名：日本株式会社
損害責任保険・損害保険</t>
    <phoneticPr fontId="1"/>
  </si>
  <si>
    <t>日本興亜損保、普通傷害保険・総合賠償責任保険、介護サービス等の提供に当たり、事故が発生し入居者の生命、身体、財産に損害が生じた場合は損害を賠償します。但し、入居者の重大な過失がある場合には、賠償を減ずることがあります。</t>
    <rPh sb="0" eb="2">
      <t>ニホン</t>
    </rPh>
    <rPh sb="2" eb="4">
      <t>コウア</t>
    </rPh>
    <rPh sb="4" eb="6">
      <t>ソンポ</t>
    </rPh>
    <rPh sb="7" eb="11">
      <t>フツウショウガイ</t>
    </rPh>
    <rPh sb="11" eb="13">
      <t>ホケン</t>
    </rPh>
    <rPh sb="14" eb="16">
      <t>ソウゴウ</t>
    </rPh>
    <rPh sb="16" eb="18">
      <t>バイショウ</t>
    </rPh>
    <rPh sb="18" eb="20">
      <t>セキニン</t>
    </rPh>
    <rPh sb="20" eb="22">
      <t>ホケン</t>
    </rPh>
    <rPh sb="23" eb="25">
      <t>カイゴ</t>
    </rPh>
    <rPh sb="29" eb="30">
      <t>ナド</t>
    </rPh>
    <rPh sb="31" eb="33">
      <t>テイキョウ</t>
    </rPh>
    <rPh sb="34" eb="35">
      <t>ア</t>
    </rPh>
    <rPh sb="38" eb="40">
      <t>ジコ</t>
    </rPh>
    <rPh sb="41" eb="43">
      <t>ハッセイ</t>
    </rPh>
    <rPh sb="44" eb="47">
      <t>ニュウキョシャ</t>
    </rPh>
    <rPh sb="48" eb="50">
      <t>セイメイ</t>
    </rPh>
    <rPh sb="51" eb="53">
      <t>シンタイ</t>
    </rPh>
    <rPh sb="54" eb="56">
      <t>ザイサン</t>
    </rPh>
    <rPh sb="57" eb="59">
      <t>ソンガイ</t>
    </rPh>
    <rPh sb="60" eb="61">
      <t>ショウ</t>
    </rPh>
    <rPh sb="63" eb="65">
      <t>バアイ</t>
    </rPh>
    <rPh sb="66" eb="68">
      <t>ソンガイ</t>
    </rPh>
    <rPh sb="69" eb="71">
      <t>バイショウ</t>
    </rPh>
    <rPh sb="75" eb="76">
      <t>タダ</t>
    </rPh>
    <rPh sb="78" eb="81">
      <t>ニュウキョシャ</t>
    </rPh>
    <rPh sb="82" eb="84">
      <t>ジュウダイ</t>
    </rPh>
    <rPh sb="85" eb="87">
      <t>カシツ</t>
    </rPh>
    <rPh sb="90" eb="92">
      <t>バアイ</t>
    </rPh>
    <rPh sb="95" eb="97">
      <t>バイショウ</t>
    </rPh>
    <rPh sb="98" eb="99">
      <t>ゲン</t>
    </rPh>
    <phoneticPr fontId="1"/>
  </si>
  <si>
    <t>常時</t>
    <rPh sb="0" eb="2">
      <t>ジョウジ</t>
    </rPh>
    <phoneticPr fontId="1"/>
  </si>
  <si>
    <t>２　入居希望者に交付</t>
  </si>
  <si>
    <t>１　入居希望者に公開</t>
  </si>
  <si>
    <t>３　公開していない</t>
  </si>
  <si>
    <t xml:space="preserve">・便所、洗面設備が居室の近くにない。
</t>
    <rPh sb="1" eb="3">
      <t>ベンジョ</t>
    </rPh>
    <rPh sb="4" eb="6">
      <t>センメン</t>
    </rPh>
    <rPh sb="6" eb="8">
      <t>セツビ</t>
    </rPh>
    <rPh sb="9" eb="11">
      <t>キョシツ</t>
    </rPh>
    <rPh sb="12" eb="13">
      <t>チカ</t>
    </rPh>
    <phoneticPr fontId="1"/>
  </si>
  <si>
    <t>１　適合している（代替措置）</t>
  </si>
  <si>
    <t>別紙
(1)、「有料老人ホーム利用契約書」第８条の利用者の義務等に違反し、利用者に正当な理由がないとき
(2)、施設利用料に基づく料金等の支払い義務を怠ったとき
(3)、利用者の病気や身体的変化により、施設運営者が提供する介護サービス及び利用者が利用する介護保険事業所の介護サービスが困難になったとき
(4)、認知症等による粗暴行為、徘徊、不潔行為等、その他の事情により、他の利用者との共同生活が困難となった場合、主治医の意見を求め一定の観察期間を設け改善されないとき
(5)、利用者が本契約を締結するにつき、利用者及び連帯保証人（兼身元引受人）が施設運営者に対し、利用者が当施設で利用生活するについて重大な支障がある等の重要事実を告げなかったが為に、施設運営者が当施設を運営するについて施設運営者、又は他の利用者等に重大な支障等が発生した場合又は予見されたとき
(6)、前項の通告に先立ち、利用者及び連帯保証人（兼身元引受人）等に弁明の機会を設ける。
(7)、解除通告に伴う予告期間中に、利用者の移転先の有無について確認し、移転先がない場合には利用者や連帯保証人（兼身元引受人）等、その他関係機関と協議し、移転先の確保について協力する。
(8)、利用者が施設運営者に対し告知、開示、提供した内容が事実に反し、施設運営者、利用者双方の信頼関係が保持できない場合</t>
    <phoneticPr fontId="1"/>
  </si>
  <si>
    <t>備考参照</t>
    <rPh sb="0" eb="4">
      <t>ビコウサンショウ</t>
    </rPh>
    <phoneticPr fontId="1"/>
  </si>
  <si>
    <t>パンツおむつ5,148円、オープンおむつ2,640円､尿取りパッドレギュラー1,166円、尿取りパッドスーパー1,572円</t>
    <rPh sb="11" eb="12">
      <t>エン</t>
    </rPh>
    <rPh sb="25" eb="26">
      <t>エン</t>
    </rPh>
    <rPh sb="27" eb="29">
      <t>ニョウト</t>
    </rPh>
    <rPh sb="43" eb="44">
      <t>エン</t>
    </rPh>
    <rPh sb="45" eb="47">
      <t>ニョウト</t>
    </rPh>
    <rPh sb="60" eb="61">
      <t>エン</t>
    </rPh>
    <phoneticPr fontId="1"/>
  </si>
  <si>
    <t>週３回以上を希望する場合、1,100円/回</t>
    <rPh sb="0" eb="1">
      <t>シュウ</t>
    </rPh>
    <rPh sb="2" eb="5">
      <t>カイイジョウ</t>
    </rPh>
    <rPh sb="6" eb="8">
      <t>キボウ</t>
    </rPh>
    <rPh sb="10" eb="12">
      <t>バアイ</t>
    </rPh>
    <rPh sb="18" eb="19">
      <t>エン</t>
    </rPh>
    <rPh sb="20" eb="21">
      <t>カイ</t>
    </rPh>
    <phoneticPr fontId="1"/>
  </si>
  <si>
    <t>8,800円</t>
    <rPh sb="5" eb="6">
      <t>エン</t>
    </rPh>
    <phoneticPr fontId="1"/>
  </si>
  <si>
    <t>１回あたり。提携医療機関の場合、無料。</t>
    <rPh sb="1" eb="2">
      <t>カイ</t>
    </rPh>
    <rPh sb="6" eb="8">
      <t>テイケイ</t>
    </rPh>
    <rPh sb="8" eb="10">
      <t>イリョウ</t>
    </rPh>
    <rPh sb="10" eb="12">
      <t>キカン</t>
    </rPh>
    <rPh sb="13" eb="15">
      <t>バアイ</t>
    </rPh>
    <rPh sb="16" eb="18">
      <t>ムリョウ</t>
    </rPh>
    <phoneticPr fontId="1"/>
  </si>
  <si>
    <t>給食会社の請求に基づき、ご請求いたします。</t>
    <rPh sb="0" eb="4">
      <t>キュウショクガイシャ</t>
    </rPh>
    <rPh sb="5" eb="7">
      <t>セイキュウ</t>
    </rPh>
    <rPh sb="8" eb="9">
      <t>モト</t>
    </rPh>
    <rPh sb="13" eb="15">
      <t>セイキュウ</t>
    </rPh>
    <phoneticPr fontId="1"/>
  </si>
  <si>
    <t>基本料金の食費に含む。</t>
    <rPh sb="0" eb="4">
      <t>キホンリョウキン</t>
    </rPh>
    <rPh sb="5" eb="7">
      <t>ショクヒ</t>
    </rPh>
    <rPh sb="8" eb="9">
      <t>フク</t>
    </rPh>
    <phoneticPr fontId="1"/>
  </si>
  <si>
    <t>実費</t>
    <rPh sb="0" eb="2">
      <t>ジッピ</t>
    </rPh>
    <phoneticPr fontId="1"/>
  </si>
  <si>
    <t>1,100円</t>
    <rPh sb="5" eb="6">
      <t>エン</t>
    </rPh>
    <phoneticPr fontId="1"/>
  </si>
  <si>
    <t>１回あたり。近隣での日用品の買い物代行は無料。</t>
    <rPh sb="1" eb="2">
      <t>カイ</t>
    </rPh>
    <rPh sb="6" eb="8">
      <t>キンリン</t>
    </rPh>
    <rPh sb="10" eb="13">
      <t>ニチヨウヒン</t>
    </rPh>
    <rPh sb="14" eb="15">
      <t>カ</t>
    </rPh>
    <rPh sb="16" eb="17">
      <t>モノ</t>
    </rPh>
    <rPh sb="17" eb="19">
      <t>ダイコウ</t>
    </rPh>
    <rPh sb="20" eb="22">
      <t>ムリョウ</t>
    </rPh>
    <phoneticPr fontId="1"/>
  </si>
  <si>
    <t>5,500円</t>
    <rPh sb="5" eb="6">
      <t>エン</t>
    </rPh>
    <phoneticPr fontId="1"/>
  </si>
  <si>
    <t>年２回。</t>
    <rPh sb="0" eb="1">
      <t>ネン</t>
    </rPh>
    <rPh sb="2" eb="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</si>
</sst>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0" zoomScaleNormal="100" zoomScaleSheetLayoutView="7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2528</v>
      </c>
      <c r="G5" s="341"/>
      <c r="H5" s="341"/>
      <c r="I5" s="341"/>
      <c r="J5" s="341"/>
      <c r="K5" s="341"/>
      <c r="L5" s="341"/>
      <c r="M5" s="341"/>
      <c r="N5" s="341"/>
      <c r="O5" s="341"/>
      <c r="P5" s="341"/>
      <c r="Q5" s="12"/>
    </row>
    <row r="6" spans="1:20" ht="20.100000000000001" customHeight="1">
      <c r="B6" s="453" t="s">
        <v>2</v>
      </c>
      <c r="C6" s="325"/>
      <c r="D6" s="325"/>
      <c r="E6" s="326"/>
      <c r="F6" s="110" t="s">
        <v>2529</v>
      </c>
      <c r="G6" s="341"/>
      <c r="H6" s="341"/>
      <c r="I6" s="341"/>
      <c r="J6" s="341"/>
      <c r="K6" s="341"/>
      <c r="L6" s="341"/>
      <c r="M6" s="341"/>
      <c r="N6" s="341"/>
      <c r="O6" s="341"/>
      <c r="P6" s="341"/>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150</v>
      </c>
      <c r="H17" s="35" t="s">
        <v>468</v>
      </c>
      <c r="I17" s="32">
        <v>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2544</v>
      </c>
      <c r="K23" s="400"/>
      <c r="L23" s="218" t="s">
        <v>2545</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1978</v>
      </c>
      <c r="G26" s="446"/>
      <c r="H26" s="35" t="s">
        <v>465</v>
      </c>
      <c r="I26" s="446">
        <v>11</v>
      </c>
      <c r="J26" s="446"/>
      <c r="K26" s="35" t="s">
        <v>466</v>
      </c>
      <c r="L26" s="446">
        <v>15</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4" t="s">
        <v>2546</v>
      </c>
      <c r="I31" s="464"/>
      <c r="J31" s="464"/>
      <c r="K31" s="464"/>
      <c r="L31" s="464"/>
      <c r="M31" s="464"/>
      <c r="N31" s="464"/>
      <c r="O31" s="464"/>
      <c r="P31" s="465"/>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225</v>
      </c>
      <c r="H33" s="35" t="s">
        <v>468</v>
      </c>
      <c r="I33" s="32">
        <v>14</v>
      </c>
      <c r="J33" s="454"/>
      <c r="K33" s="454"/>
      <c r="L33" s="454"/>
      <c r="M33" s="454"/>
      <c r="N33" s="454"/>
      <c r="O33" s="454"/>
      <c r="P33" s="455"/>
      <c r="S33" s="15" t="str">
        <f>IF(OR(G33="",I33=""),"未記入","")</f>
        <v/>
      </c>
    </row>
    <row r="34" spans="2:20" ht="58.5" customHeight="1">
      <c r="B34" s="301"/>
      <c r="C34" s="323"/>
      <c r="D34" s="323"/>
      <c r="E34" s="302"/>
      <c r="F34" s="131" t="s">
        <v>2548</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2549</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2550</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2551</v>
      </c>
      <c r="K43" s="35" t="s">
        <v>468</v>
      </c>
      <c r="L43" s="11" t="s">
        <v>2552</v>
      </c>
      <c r="M43" s="35" t="s">
        <v>468</v>
      </c>
      <c r="N43" s="11" t="s">
        <v>2553</v>
      </c>
      <c r="O43" s="313"/>
      <c r="P43" s="314"/>
      <c r="S43" s="15" t="str">
        <f>IF(OR(J43="",L43="",N43=""),"未記入","")</f>
        <v/>
      </c>
    </row>
    <row r="44" spans="2:20" ht="20.100000000000001" customHeight="1">
      <c r="B44" s="186"/>
      <c r="C44" s="130"/>
      <c r="D44" s="130"/>
      <c r="E44" s="130"/>
      <c r="F44" s="130" t="s">
        <v>15</v>
      </c>
      <c r="G44" s="130"/>
      <c r="H44" s="130"/>
      <c r="I44" s="130"/>
      <c r="J44" s="64" t="s">
        <v>2551</v>
      </c>
      <c r="K44" s="35" t="s">
        <v>468</v>
      </c>
      <c r="L44" s="63" t="s">
        <v>2552</v>
      </c>
      <c r="M44" s="35" t="s">
        <v>468</v>
      </c>
      <c r="N44" s="63" t="s">
        <v>2554</v>
      </c>
      <c r="O44" s="313"/>
      <c r="P44" s="314"/>
    </row>
    <row r="45" spans="2:20" ht="20.100000000000001" customHeight="1">
      <c r="B45" s="186"/>
      <c r="C45" s="130"/>
      <c r="D45" s="130"/>
      <c r="E45" s="130"/>
      <c r="F45" s="194" t="s">
        <v>410</v>
      </c>
      <c r="G45" s="195"/>
      <c r="H45" s="195"/>
      <c r="I45" s="196"/>
      <c r="J45" s="109" t="s">
        <v>2555</v>
      </c>
      <c r="K45" s="117"/>
      <c r="L45" s="117"/>
      <c r="M45" s="35" t="s">
        <v>464</v>
      </c>
      <c r="N45" s="117" t="s">
        <v>2541</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2544</v>
      </c>
      <c r="K47" s="400"/>
      <c r="L47" s="218" t="s">
        <v>2545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5">
        <v>1984</v>
      </c>
      <c r="K50" s="446"/>
      <c r="L50" s="35" t="s">
        <v>465</v>
      </c>
      <c r="M50" s="61">
        <v>3</v>
      </c>
      <c r="N50" s="35" t="s">
        <v>466</v>
      </c>
      <c r="O50" s="61">
        <v>22</v>
      </c>
      <c r="P50" s="37" t="s">
        <v>467</v>
      </c>
      <c r="S50" s="15" t="str">
        <f>IF(OR(J50="",M50="",O50=""),"未記入","")</f>
        <v/>
      </c>
    </row>
    <row r="51" spans="1:20" ht="20.100000000000001" customHeight="1" thickBot="1">
      <c r="B51" s="152" t="s">
        <v>29</v>
      </c>
      <c r="C51" s="449"/>
      <c r="D51" s="449"/>
      <c r="E51" s="449"/>
      <c r="F51" s="449"/>
      <c r="G51" s="449"/>
      <c r="H51" s="449"/>
      <c r="I51" s="449"/>
      <c r="J51" s="447">
        <v>2015</v>
      </c>
      <c r="K51" s="448"/>
      <c r="L51" s="36" t="s">
        <v>465</v>
      </c>
      <c r="M51" s="62">
        <v>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2557</v>
      </c>
      <c r="K55" s="132"/>
      <c r="L55" s="132"/>
      <c r="M55" s="132"/>
      <c r="N55" s="132"/>
      <c r="O55" s="132"/>
      <c r="P55" s="133"/>
    </row>
    <row r="56" spans="1:20" ht="20.100000000000001" customHeight="1">
      <c r="B56" s="87"/>
      <c r="C56" s="88"/>
      <c r="D56" s="89"/>
      <c r="E56" s="130" t="s">
        <v>33</v>
      </c>
      <c r="F56" s="130"/>
      <c r="G56" s="130"/>
      <c r="H56" s="130"/>
      <c r="I56" s="130"/>
      <c r="J56" s="109" t="s">
        <v>2558</v>
      </c>
      <c r="K56" s="117"/>
      <c r="L56" s="117"/>
      <c r="M56" s="117"/>
      <c r="N56" s="117"/>
      <c r="O56" s="117"/>
      <c r="P56" s="118"/>
    </row>
    <row r="57" spans="1:20" ht="20.100000000000001" customHeight="1">
      <c r="B57" s="87"/>
      <c r="C57" s="88"/>
      <c r="D57" s="89"/>
      <c r="E57" s="130" t="s">
        <v>34</v>
      </c>
      <c r="F57" s="130"/>
      <c r="G57" s="130"/>
      <c r="H57" s="130"/>
      <c r="I57" s="130"/>
      <c r="J57" s="445">
        <v>2015</v>
      </c>
      <c r="K57" s="446"/>
      <c r="L57" s="35" t="s">
        <v>465</v>
      </c>
      <c r="M57" s="61">
        <v>1</v>
      </c>
      <c r="N57" s="35" t="s">
        <v>466</v>
      </c>
      <c r="O57" s="61">
        <v>1</v>
      </c>
      <c r="P57" s="37" t="s">
        <v>467</v>
      </c>
    </row>
    <row r="58" spans="1:20" ht="20.100000000000001" customHeight="1" thickBot="1">
      <c r="B58" s="114"/>
      <c r="C58" s="115"/>
      <c r="D58" s="116"/>
      <c r="E58" s="257" t="s">
        <v>35</v>
      </c>
      <c r="F58" s="257"/>
      <c r="G58" s="257"/>
      <c r="H58" s="257"/>
      <c r="I58" s="257"/>
      <c r="J58" s="447">
        <v>2021</v>
      </c>
      <c r="K58" s="448"/>
      <c r="L58" s="36" t="s">
        <v>465</v>
      </c>
      <c r="M58" s="62">
        <v>1</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443">
        <v>2000</v>
      </c>
      <c r="H61" s="94"/>
      <c r="I61" s="94"/>
      <c r="J61" s="94"/>
      <c r="K61" s="444"/>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2440.87</v>
      </c>
      <c r="L72" s="117"/>
      <c r="M72" s="117"/>
      <c r="N72" s="102" t="s">
        <v>471</v>
      </c>
      <c r="O72" s="102"/>
      <c r="P72" s="263"/>
    </row>
    <row r="73" spans="2:16" ht="20.100000000000001" customHeight="1">
      <c r="B73" s="207"/>
      <c r="C73" s="208"/>
      <c r="D73" s="322"/>
      <c r="E73" s="323"/>
      <c r="F73" s="302"/>
      <c r="G73" s="100" t="s">
        <v>42</v>
      </c>
      <c r="H73" s="100"/>
      <c r="I73" s="100"/>
      <c r="J73" s="100"/>
      <c r="K73" s="109">
        <v>2440.87</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2562</v>
      </c>
      <c r="L83" s="117"/>
      <c r="M83" s="117"/>
      <c r="N83" s="117"/>
      <c r="O83" s="117"/>
      <c r="P83" s="118"/>
    </row>
    <row r="84" spans="2:19" ht="20.100000000000001" customHeight="1">
      <c r="B84" s="207"/>
      <c r="C84" s="208"/>
      <c r="D84" s="130"/>
      <c r="E84" s="130"/>
      <c r="F84" s="130"/>
      <c r="G84" s="119"/>
      <c r="H84" s="96" t="s">
        <v>420</v>
      </c>
      <c r="I84" s="97"/>
      <c r="J84" s="267"/>
      <c r="K84" s="109" t="s">
        <v>2563</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2011</v>
      </c>
      <c r="L86" s="39" t="s">
        <v>465</v>
      </c>
      <c r="M86" s="61">
        <v>5</v>
      </c>
      <c r="N86" s="39" t="s">
        <v>466</v>
      </c>
      <c r="O86" s="61">
        <v>25</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2036</v>
      </c>
      <c r="L88" s="39" t="s">
        <v>465</v>
      </c>
      <c r="M88" s="61">
        <v>5</v>
      </c>
      <c r="N88" s="39" t="s">
        <v>466</v>
      </c>
      <c r="O88" s="61">
        <v>24</v>
      </c>
      <c r="P88" s="40" t="s">
        <v>467</v>
      </c>
    </row>
    <row r="89" spans="2:19" ht="20.100000000000001" customHeight="1">
      <c r="B89" s="209"/>
      <c r="C89" s="210"/>
      <c r="D89" s="130"/>
      <c r="E89" s="130"/>
      <c r="F89" s="130"/>
      <c r="G89" s="99"/>
      <c r="H89" s="102" t="s">
        <v>421</v>
      </c>
      <c r="I89" s="102"/>
      <c r="J89" s="103"/>
      <c r="K89" s="109" t="s">
        <v>2563</v>
      </c>
      <c r="L89" s="117"/>
      <c r="M89" s="117"/>
      <c r="N89" s="117"/>
      <c r="O89" s="117"/>
      <c r="P89" s="118"/>
    </row>
    <row r="90" spans="2:19" ht="20.100000000000001"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15.82</v>
      </c>
      <c r="K95" s="50" t="s">
        <v>471</v>
      </c>
      <c r="L95" s="109">
        <v>54</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15.69</v>
      </c>
      <c r="K96" s="50" t="s">
        <v>471</v>
      </c>
      <c r="L96" s="109">
        <v>4</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17.850000000000001</v>
      </c>
      <c r="K97" s="50" t="s">
        <v>471</v>
      </c>
      <c r="L97" s="109">
        <v>2</v>
      </c>
      <c r="M97" s="400"/>
      <c r="N97" s="429" t="s">
        <v>2398</v>
      </c>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10</v>
      </c>
      <c r="H105" s="103" t="s">
        <v>473</v>
      </c>
      <c r="I105" s="399" t="s">
        <v>66</v>
      </c>
      <c r="J105" s="399"/>
      <c r="K105" s="399"/>
      <c r="L105" s="399"/>
      <c r="M105" s="399"/>
      <c r="N105" s="109">
        <v>10</v>
      </c>
      <c r="O105" s="117"/>
      <c r="P105" s="37" t="s">
        <v>473</v>
      </c>
    </row>
    <row r="106" spans="2:19" ht="20.100000000000001" customHeight="1">
      <c r="B106" s="432"/>
      <c r="C106" s="433"/>
      <c r="D106" s="153"/>
      <c r="E106" s="143"/>
      <c r="F106" s="144"/>
      <c r="G106" s="109"/>
      <c r="H106" s="103"/>
      <c r="I106" s="428" t="s">
        <v>67</v>
      </c>
      <c r="J106" s="428"/>
      <c r="K106" s="428"/>
      <c r="L106" s="428"/>
      <c r="M106" s="428"/>
      <c r="N106" s="109">
        <v>10</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0</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2</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0</v>
      </c>
      <c r="O111" s="117"/>
      <c r="P111" s="37" t="s">
        <v>473</v>
      </c>
    </row>
    <row r="112" spans="2:19" ht="39" customHeight="1">
      <c r="B112" s="432"/>
      <c r="C112" s="433"/>
      <c r="D112" s="136"/>
      <c r="E112" s="91"/>
      <c r="F112" s="92"/>
      <c r="G112" s="166"/>
      <c r="H112" s="394"/>
      <c r="I112" s="101" t="s">
        <v>71</v>
      </c>
      <c r="J112" s="102"/>
      <c r="K112" s="268"/>
      <c r="L112" s="122"/>
      <c r="M112" s="427"/>
      <c r="N112" s="109">
        <v>1</v>
      </c>
      <c r="O112" s="117"/>
      <c r="P112" s="37" t="s">
        <v>473</v>
      </c>
    </row>
    <row r="113" spans="2:16" ht="20.100000000000001" customHeight="1">
      <c r="B113" s="432"/>
      <c r="C113" s="433"/>
      <c r="D113" s="101" t="s">
        <v>78</v>
      </c>
      <c r="E113" s="102"/>
      <c r="F113" s="103"/>
      <c r="G113" s="108" t="s">
        <v>2563</v>
      </c>
      <c r="H113" s="108"/>
      <c r="I113" s="108"/>
      <c r="J113" s="108"/>
      <c r="K113" s="108"/>
      <c r="L113" s="108"/>
      <c r="M113" s="108"/>
      <c r="N113" s="108"/>
      <c r="O113" s="109"/>
      <c r="P113" s="110"/>
    </row>
    <row r="114" spans="2:16" ht="20.100000000000001" customHeight="1">
      <c r="B114" s="432"/>
      <c r="C114" s="433"/>
      <c r="D114" s="134" t="s">
        <v>79</v>
      </c>
      <c r="E114" s="112"/>
      <c r="F114" s="113"/>
      <c r="G114" s="160" t="s">
        <v>2562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2563</v>
      </c>
      <c r="H117" s="108"/>
      <c r="I117" s="108"/>
      <c r="J117" s="108"/>
      <c r="K117" s="108"/>
      <c r="L117" s="108"/>
      <c r="M117" s="108"/>
      <c r="N117" s="108"/>
      <c r="O117" s="109"/>
      <c r="P117" s="110"/>
    </row>
    <row r="118" spans="2:16" ht="20.100000000000001" customHeight="1">
      <c r="B118" s="87"/>
      <c r="C118" s="89"/>
      <c r="D118" s="153" t="s">
        <v>73</v>
      </c>
      <c r="E118" s="143"/>
      <c r="F118" s="144"/>
      <c r="G118" s="108" t="s">
        <v>2563</v>
      </c>
      <c r="H118" s="108"/>
      <c r="I118" s="108"/>
      <c r="J118" s="108"/>
      <c r="K118" s="108"/>
      <c r="L118" s="108"/>
      <c r="M118" s="108"/>
      <c r="N118" s="108"/>
      <c r="O118" s="109"/>
      <c r="P118" s="110"/>
    </row>
    <row r="119" spans="2:16" ht="20.100000000000001" customHeight="1">
      <c r="B119" s="87"/>
      <c r="C119" s="89"/>
      <c r="D119" s="137" t="s">
        <v>74</v>
      </c>
      <c r="E119" s="340"/>
      <c r="F119" s="138"/>
      <c r="G119" s="108" t="s">
        <v>2563</v>
      </c>
      <c r="H119" s="108"/>
      <c r="I119" s="108"/>
      <c r="J119" s="108"/>
      <c r="K119" s="108"/>
      <c r="L119" s="108"/>
      <c r="M119" s="108"/>
      <c r="N119" s="108"/>
      <c r="O119" s="109"/>
      <c r="P119" s="110"/>
    </row>
    <row r="120" spans="2:16" ht="20.100000000000001" customHeight="1">
      <c r="B120" s="87"/>
      <c r="C120" s="89"/>
      <c r="D120" s="101" t="s">
        <v>75</v>
      </c>
      <c r="E120" s="102"/>
      <c r="F120" s="103"/>
      <c r="G120" s="108" t="s">
        <v>2563</v>
      </c>
      <c r="H120" s="108"/>
      <c r="I120" s="108"/>
      <c r="J120" s="108"/>
      <c r="K120" s="108"/>
      <c r="L120" s="108"/>
      <c r="M120" s="108"/>
      <c r="N120" s="108"/>
      <c r="O120" s="109"/>
      <c r="P120" s="110"/>
    </row>
    <row r="121" spans="2:16" ht="20.100000000000001" customHeight="1">
      <c r="B121" s="87"/>
      <c r="C121" s="89"/>
      <c r="D121" s="101" t="s">
        <v>76</v>
      </c>
      <c r="E121" s="102"/>
      <c r="F121" s="103"/>
      <c r="G121" s="108" t="s">
        <v>2563</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2566</v>
      </c>
      <c r="H123" s="108"/>
      <c r="I123" s="108"/>
      <c r="J123" s="108"/>
      <c r="K123" s="108"/>
      <c r="L123" s="108"/>
      <c r="M123" s="108"/>
      <c r="N123" s="108"/>
      <c r="O123" s="109"/>
      <c r="P123" s="110"/>
    </row>
    <row r="124" spans="2:16" ht="20.100000000000001" customHeight="1">
      <c r="B124" s="87"/>
      <c r="C124" s="89"/>
      <c r="D124" s="153" t="s">
        <v>430</v>
      </c>
      <c r="E124" s="143"/>
      <c r="F124" s="144"/>
      <c r="G124" s="108" t="s">
        <v>2567</v>
      </c>
      <c r="H124" s="108"/>
      <c r="I124" s="108"/>
      <c r="J124" s="108"/>
      <c r="K124" s="108"/>
      <c r="L124" s="108"/>
      <c r="M124" s="108"/>
      <c r="N124" s="108"/>
      <c r="O124" s="109"/>
      <c r="P124" s="110"/>
    </row>
    <row r="125" spans="2:16" ht="20.100000000000001" customHeight="1">
      <c r="B125" s="87"/>
      <c r="C125" s="89"/>
      <c r="D125" s="137" t="s">
        <v>431</v>
      </c>
      <c r="E125" s="340"/>
      <c r="F125" s="138"/>
      <c r="G125" s="108" t="s">
        <v>2568</v>
      </c>
      <c r="H125" s="108"/>
      <c r="I125" s="108"/>
      <c r="J125" s="108"/>
      <c r="K125" s="108"/>
      <c r="L125" s="108"/>
      <c r="M125" s="108"/>
      <c r="N125" s="108"/>
      <c r="O125" s="109"/>
      <c r="P125" s="110"/>
    </row>
    <row r="126" spans="2:16" ht="39.75" customHeight="1">
      <c r="B126" s="87"/>
      <c r="C126" s="89"/>
      <c r="D126" s="96" t="s">
        <v>432</v>
      </c>
      <c r="E126" s="97"/>
      <c r="F126" s="267"/>
      <c r="G126" s="131" t="s">
        <v>2569</v>
      </c>
      <c r="H126" s="105"/>
      <c r="I126" s="105"/>
      <c r="J126" s="105"/>
      <c r="K126" s="105"/>
      <c r="L126" s="105"/>
      <c r="M126" s="105"/>
      <c r="N126" s="105"/>
      <c r="O126" s="106"/>
      <c r="P126" s="107"/>
    </row>
    <row r="127" spans="2:16" ht="20.100000000000001" customHeight="1">
      <c r="B127" s="87"/>
      <c r="C127" s="89"/>
      <c r="D127" s="322"/>
      <c r="E127" s="323"/>
      <c r="F127" s="302"/>
      <c r="G127" s="108" t="s">
        <v>2563</v>
      </c>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2562</v>
      </c>
      <c r="L144" s="405"/>
      <c r="M144" s="405"/>
      <c r="N144" s="405"/>
      <c r="O144" s="93"/>
      <c r="P144" s="406"/>
    </row>
    <row r="145" spans="1:20" ht="20.100000000000001" customHeight="1">
      <c r="B145" s="214"/>
      <c r="C145" s="215"/>
      <c r="D145" s="215"/>
      <c r="E145" s="216"/>
      <c r="F145" s="137" t="s">
        <v>2452</v>
      </c>
      <c r="G145" s="340"/>
      <c r="H145" s="340"/>
      <c r="I145" s="340"/>
      <c r="J145" s="138"/>
      <c r="K145" s="108" t="s">
        <v>2562</v>
      </c>
      <c r="L145" s="108"/>
      <c r="M145" s="108"/>
      <c r="N145" s="108"/>
      <c r="O145" s="109"/>
      <c r="P145" s="110"/>
    </row>
    <row r="146" spans="1:20" ht="20.100000000000001" customHeight="1">
      <c r="B146" s="214"/>
      <c r="C146" s="215"/>
      <c r="D146" s="215"/>
      <c r="E146" s="216"/>
      <c r="F146" s="137" t="s">
        <v>2455</v>
      </c>
      <c r="G146" s="340"/>
      <c r="H146" s="340"/>
      <c r="I146" s="340"/>
      <c r="J146" s="138"/>
      <c r="K146" s="108" t="s">
        <v>2562</v>
      </c>
      <c r="L146" s="108"/>
      <c r="M146" s="108"/>
      <c r="N146" s="108"/>
      <c r="O146" s="109"/>
      <c r="P146" s="110"/>
    </row>
    <row r="147" spans="1:20" ht="20.100000000000001" customHeight="1">
      <c r="B147" s="214"/>
      <c r="C147" s="215"/>
      <c r="D147" s="215"/>
      <c r="E147" s="216"/>
      <c r="F147" s="137" t="s">
        <v>2454</v>
      </c>
      <c r="G147" s="340"/>
      <c r="H147" s="340"/>
      <c r="I147" s="340"/>
      <c r="J147" s="138"/>
      <c r="K147" s="108" t="s">
        <v>2562</v>
      </c>
      <c r="L147" s="108"/>
      <c r="M147" s="108"/>
      <c r="N147" s="108"/>
      <c r="O147" s="109"/>
      <c r="P147" s="110"/>
    </row>
    <row r="148" spans="1:20" ht="20.100000000000001" customHeight="1">
      <c r="B148" s="214"/>
      <c r="C148" s="215"/>
      <c r="D148" s="215"/>
      <c r="E148" s="216"/>
      <c r="F148" s="101" t="s">
        <v>2457</v>
      </c>
      <c r="G148" s="102"/>
      <c r="H148" s="102"/>
      <c r="I148" s="102"/>
      <c r="J148" s="103"/>
      <c r="K148" s="108" t="s">
        <v>2563</v>
      </c>
      <c r="L148" s="108"/>
      <c r="M148" s="108"/>
      <c r="N148" s="108"/>
      <c r="O148" s="109"/>
      <c r="P148" s="110"/>
    </row>
    <row r="149" spans="1:20" ht="20.100000000000001" customHeight="1">
      <c r="B149" s="214"/>
      <c r="C149" s="215"/>
      <c r="D149" s="215"/>
      <c r="E149" s="216"/>
      <c r="F149" s="101" t="s">
        <v>2456</v>
      </c>
      <c r="G149" s="102"/>
      <c r="H149" s="102"/>
      <c r="I149" s="102"/>
      <c r="J149" s="103"/>
      <c r="K149" s="108" t="s">
        <v>2562</v>
      </c>
      <c r="L149" s="108"/>
      <c r="M149" s="108"/>
      <c r="N149" s="108"/>
      <c r="O149" s="109"/>
      <c r="P149" s="110"/>
    </row>
    <row r="150" spans="1:20" ht="20.100000000000001" customHeight="1">
      <c r="B150" s="214"/>
      <c r="C150" s="215"/>
      <c r="D150" s="215"/>
      <c r="E150" s="216"/>
      <c r="F150" s="101" t="s">
        <v>2458</v>
      </c>
      <c r="G150" s="102"/>
      <c r="H150" s="102"/>
      <c r="I150" s="102"/>
      <c r="J150" s="103"/>
      <c r="K150" s="108" t="s">
        <v>2562</v>
      </c>
      <c r="L150" s="108"/>
      <c r="M150" s="108"/>
      <c r="N150" s="108"/>
      <c r="O150" s="109"/>
      <c r="P150" s="110"/>
    </row>
    <row r="151" spans="1:20" ht="20.100000000000001" customHeight="1">
      <c r="B151" s="214"/>
      <c r="C151" s="215"/>
      <c r="D151" s="215"/>
      <c r="E151" s="216"/>
      <c r="F151" s="101" t="s">
        <v>2459</v>
      </c>
      <c r="G151" s="102"/>
      <c r="H151" s="102"/>
      <c r="I151" s="102"/>
      <c r="J151" s="103"/>
      <c r="K151" s="108" t="s">
        <v>2562</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2562</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2562</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2563</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2562</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2562</v>
      </c>
      <c r="L157" s="117"/>
      <c r="M157" s="117"/>
      <c r="N157" s="117"/>
      <c r="O157" s="117"/>
      <c r="P157" s="118"/>
    </row>
    <row r="158" spans="1:20" ht="20.100000000000001" customHeight="1">
      <c r="B158" s="214"/>
      <c r="C158" s="215"/>
      <c r="D158" s="215"/>
      <c r="E158" s="216"/>
      <c r="F158" s="101" t="s">
        <v>2518</v>
      </c>
      <c r="G158" s="102"/>
      <c r="H158" s="102"/>
      <c r="I158" s="102"/>
      <c r="J158" s="103"/>
      <c r="K158" s="109" t="s">
        <v>2562</v>
      </c>
      <c r="L158" s="117"/>
      <c r="M158" s="117"/>
      <c r="N158" s="117"/>
      <c r="O158" s="117"/>
      <c r="P158" s="118"/>
    </row>
    <row r="159" spans="1:20" ht="20.100000000000001" customHeight="1">
      <c r="B159" s="214"/>
      <c r="C159" s="215"/>
      <c r="D159" s="215"/>
      <c r="E159" s="216"/>
      <c r="F159" s="101" t="s">
        <v>2461</v>
      </c>
      <c r="G159" s="102"/>
      <c r="H159" s="102"/>
      <c r="I159" s="102"/>
      <c r="J159" s="103"/>
      <c r="K159" s="109" t="s">
        <v>2562</v>
      </c>
      <c r="L159" s="117"/>
      <c r="M159" s="117"/>
      <c r="N159" s="117"/>
      <c r="O159" s="117"/>
      <c r="P159" s="118"/>
    </row>
    <row r="160" spans="1:20" ht="20.100000000000001" customHeight="1">
      <c r="B160" s="214"/>
      <c r="C160" s="215"/>
      <c r="D160" s="215"/>
      <c r="E160" s="216"/>
      <c r="F160" s="101" t="s">
        <v>403</v>
      </c>
      <c r="G160" s="102"/>
      <c r="H160" s="102"/>
      <c r="I160" s="102"/>
      <c r="J160" s="103"/>
      <c r="K160" s="108" t="s">
        <v>2562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2562</v>
      </c>
      <c r="L162" s="108"/>
      <c r="M162" s="108"/>
      <c r="N162" s="108"/>
      <c r="O162" s="109"/>
      <c r="P162" s="110"/>
    </row>
    <row r="163" spans="1:20" ht="20.100000000000001" customHeight="1">
      <c r="B163" s="214"/>
      <c r="C163" s="215"/>
      <c r="D163" s="215"/>
      <c r="E163" s="216"/>
      <c r="F163" s="101" t="s">
        <v>2462</v>
      </c>
      <c r="G163" s="102"/>
      <c r="H163" s="102"/>
      <c r="I163" s="102"/>
      <c r="J163" s="103"/>
      <c r="K163" s="108" t="s">
        <v>2562</v>
      </c>
      <c r="L163" s="108"/>
      <c r="M163" s="108"/>
      <c r="N163" s="108"/>
      <c r="O163" s="109"/>
      <c r="P163" s="110"/>
    </row>
    <row r="164" spans="1:20" ht="20.100000000000001" customHeight="1">
      <c r="B164" s="214"/>
      <c r="C164" s="215"/>
      <c r="D164" s="215"/>
      <c r="E164" s="216"/>
      <c r="F164" s="134" t="s">
        <v>2509</v>
      </c>
      <c r="G164" s="112"/>
      <c r="H164" s="112"/>
      <c r="I164" s="112"/>
      <c r="J164" s="113"/>
      <c r="K164" s="108" t="s">
        <v>2562</v>
      </c>
      <c r="L164" s="108"/>
      <c r="M164" s="108"/>
      <c r="N164" s="108"/>
      <c r="O164" s="109"/>
      <c r="P164" s="110"/>
    </row>
    <row r="165" spans="1:20" ht="20.100000000000001" customHeight="1">
      <c r="B165" s="214"/>
      <c r="C165" s="215"/>
      <c r="D165" s="215"/>
      <c r="E165" s="216"/>
      <c r="F165" s="153" t="s">
        <v>2510</v>
      </c>
      <c r="G165" s="143"/>
      <c r="H165" s="143"/>
      <c r="I165" s="143"/>
      <c r="J165" s="144"/>
      <c r="K165" s="108" t="s">
        <v>2562</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2562</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2562</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2562</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2562</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2562</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2562</v>
      </c>
      <c r="L171" s="108"/>
      <c r="M171" s="108"/>
      <c r="N171" s="108"/>
      <c r="O171" s="109"/>
      <c r="P171" s="110"/>
    </row>
    <row r="172" spans="1:20" ht="20.100000000000001" customHeight="1">
      <c r="B172" s="214"/>
      <c r="C172" s="215"/>
      <c r="D172" s="215"/>
      <c r="E172" s="216"/>
      <c r="F172" s="135"/>
      <c r="G172" s="88"/>
      <c r="H172" s="89"/>
      <c r="I172" s="194" t="s">
        <v>95</v>
      </c>
      <c r="J172" s="196"/>
      <c r="K172" s="108" t="s">
        <v>2562</v>
      </c>
      <c r="L172" s="108"/>
      <c r="M172" s="108"/>
      <c r="N172" s="108"/>
      <c r="O172" s="109"/>
      <c r="P172" s="110"/>
    </row>
    <row r="173" spans="1:20" ht="20.100000000000001" customHeight="1">
      <c r="B173" s="214"/>
      <c r="C173" s="215"/>
      <c r="D173" s="215"/>
      <c r="E173" s="216"/>
      <c r="F173" s="136"/>
      <c r="G173" s="91"/>
      <c r="H173" s="92"/>
      <c r="I173" s="266" t="s">
        <v>96</v>
      </c>
      <c r="J173" s="234"/>
      <c r="K173" s="108" t="s">
        <v>2562</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2562</v>
      </c>
      <c r="L174" s="108"/>
      <c r="M174" s="108"/>
      <c r="N174" s="108"/>
      <c r="O174" s="109"/>
      <c r="P174" s="110"/>
    </row>
    <row r="175" spans="1:20" ht="20.100000000000001" customHeight="1">
      <c r="B175" s="214"/>
      <c r="C175" s="215"/>
      <c r="D175" s="215"/>
      <c r="E175" s="216"/>
      <c r="F175" s="197"/>
      <c r="G175" s="198"/>
      <c r="H175" s="199"/>
      <c r="I175" s="194" t="s">
        <v>95</v>
      </c>
      <c r="J175" s="196"/>
      <c r="K175" s="108" t="s">
        <v>2562</v>
      </c>
      <c r="L175" s="108"/>
      <c r="M175" s="108"/>
      <c r="N175" s="108"/>
      <c r="O175" s="109"/>
      <c r="P175" s="110"/>
    </row>
    <row r="176" spans="1:20" ht="20.100000000000001" customHeight="1">
      <c r="B176" s="214"/>
      <c r="C176" s="215"/>
      <c r="D176" s="215"/>
      <c r="E176" s="216"/>
      <c r="F176" s="197"/>
      <c r="G176" s="198"/>
      <c r="H176" s="199"/>
      <c r="I176" s="266" t="s">
        <v>96</v>
      </c>
      <c r="J176" s="234"/>
      <c r="K176" s="108" t="s">
        <v>2563</v>
      </c>
      <c r="L176" s="108"/>
      <c r="M176" s="108"/>
      <c r="N176" s="108"/>
      <c r="O176" s="109"/>
      <c r="P176" s="110"/>
    </row>
    <row r="177" spans="1:20" ht="20.100000000000001" customHeight="1">
      <c r="B177" s="214"/>
      <c r="C177" s="215"/>
      <c r="D177" s="215"/>
      <c r="E177" s="216"/>
      <c r="F177" s="197"/>
      <c r="G177" s="198"/>
      <c r="H177" s="199"/>
      <c r="I177" s="194" t="s">
        <v>412</v>
      </c>
      <c r="J177" s="196"/>
      <c r="K177" s="108" t="s">
        <v>2562</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2562</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2562</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2562</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2562</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2562</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2562</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2562</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2562</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2562</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2562</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2562</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2562</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2562</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2562</v>
      </c>
      <c r="L191" s="108"/>
      <c r="M191" s="108"/>
      <c r="N191" s="108"/>
      <c r="O191" s="109"/>
      <c r="P191" s="110"/>
      <c r="T191" s="69"/>
    </row>
    <row r="192" spans="1:20" ht="20.100000000000001" customHeight="1">
      <c r="B192" s="111" t="s">
        <v>97</v>
      </c>
      <c r="C192" s="112"/>
      <c r="D192" s="112"/>
      <c r="E192" s="112"/>
      <c r="F192" s="113"/>
      <c r="G192" s="110" t="s">
        <v>2562</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2573</v>
      </c>
      <c r="G197" s="306" t="s">
        <v>455</v>
      </c>
      <c r="H197" s="306"/>
      <c r="I197" s="306"/>
      <c r="J197" s="306"/>
      <c r="K197" s="306"/>
      <c r="L197" s="306"/>
      <c r="M197" s="306"/>
      <c r="N197" s="306"/>
      <c r="O197" s="306"/>
      <c r="P197" s="410"/>
    </row>
    <row r="198" spans="1:20" ht="20.100000000000001" customHeight="1">
      <c r="B198" s="186"/>
      <c r="C198" s="130"/>
      <c r="D198" s="130"/>
      <c r="E198" s="130"/>
      <c r="F198" s="14" t="s">
        <v>2573</v>
      </c>
      <c r="G198" s="102" t="s">
        <v>456</v>
      </c>
      <c r="H198" s="102"/>
      <c r="I198" s="102"/>
      <c r="J198" s="102"/>
      <c r="K198" s="102"/>
      <c r="L198" s="102"/>
      <c r="M198" s="102"/>
      <c r="N198" s="102"/>
      <c r="O198" s="102"/>
      <c r="P198" s="263"/>
    </row>
    <row r="199" spans="1:20" ht="20.100000000000001" customHeight="1">
      <c r="B199" s="186"/>
      <c r="C199" s="130"/>
      <c r="D199" s="130"/>
      <c r="E199" s="130"/>
      <c r="F199" s="14" t="s">
        <v>2573</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2"/>
      <c r="F201" s="130" t="s">
        <v>5</v>
      </c>
      <c r="G201" s="130"/>
      <c r="H201" s="130"/>
      <c r="I201" s="131" t="s">
        <v>2574</v>
      </c>
      <c r="J201" s="105"/>
      <c r="K201" s="105"/>
      <c r="L201" s="105"/>
      <c r="M201" s="105"/>
      <c r="N201" s="105"/>
      <c r="O201" s="106"/>
      <c r="P201" s="107"/>
    </row>
    <row r="202" spans="1:20" ht="39.950000000000003" customHeight="1">
      <c r="B202" s="82"/>
      <c r="C202" s="78"/>
      <c r="D202" s="487"/>
      <c r="E202" s="414"/>
      <c r="F202" s="130" t="s">
        <v>103</v>
      </c>
      <c r="G202" s="130"/>
      <c r="H202" s="130"/>
      <c r="I202" s="131" t="s">
        <v>2575</v>
      </c>
      <c r="J202" s="105"/>
      <c r="K202" s="105"/>
      <c r="L202" s="105"/>
      <c r="M202" s="105"/>
      <c r="N202" s="105"/>
      <c r="O202" s="106"/>
      <c r="P202" s="107"/>
    </row>
    <row r="203" spans="1:20" ht="79.5" customHeight="1">
      <c r="B203" s="82"/>
      <c r="C203" s="78"/>
      <c r="D203" s="487"/>
      <c r="E203" s="414"/>
      <c r="F203" s="130" t="s">
        <v>104</v>
      </c>
      <c r="G203" s="130"/>
      <c r="H203" s="130"/>
      <c r="I203" s="131" t="s">
        <v>2576</v>
      </c>
      <c r="J203" s="105"/>
      <c r="K203" s="105"/>
      <c r="L203" s="105"/>
      <c r="M203" s="105"/>
      <c r="N203" s="105"/>
      <c r="O203" s="106"/>
      <c r="P203" s="107"/>
    </row>
    <row r="204" spans="1:20" ht="79.5" customHeight="1">
      <c r="B204" s="82"/>
      <c r="C204" s="78"/>
      <c r="D204" s="487"/>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7"/>
      <c r="E205" s="414"/>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2562</v>
      </c>
      <c r="N206" s="117"/>
      <c r="O206" s="117"/>
      <c r="P206" s="118"/>
      <c r="T206" s="69"/>
    </row>
    <row r="207" spans="1:20" ht="39.950000000000003" customHeight="1">
      <c r="B207" s="82"/>
      <c r="C207" s="78"/>
      <c r="D207" s="454">
        <v>2</v>
      </c>
      <c r="E207" s="412"/>
      <c r="F207" s="130" t="s">
        <v>5</v>
      </c>
      <c r="G207" s="130"/>
      <c r="H207" s="130"/>
      <c r="I207" s="121" t="s">
        <v>2577</v>
      </c>
      <c r="J207" s="268"/>
      <c r="K207" s="268"/>
      <c r="L207" s="268"/>
      <c r="M207" s="268"/>
      <c r="N207" s="268"/>
      <c r="O207" s="268"/>
      <c r="P207" s="269"/>
    </row>
    <row r="208" spans="1:20" ht="39.950000000000003" customHeight="1">
      <c r="B208" s="82"/>
      <c r="C208" s="78"/>
      <c r="D208" s="487"/>
      <c r="E208" s="414"/>
      <c r="F208" s="130" t="s">
        <v>103</v>
      </c>
      <c r="G208" s="130"/>
      <c r="H208" s="130"/>
      <c r="I208" s="131" t="s">
        <v>2578</v>
      </c>
      <c r="J208" s="105"/>
      <c r="K208" s="105"/>
      <c r="L208" s="105"/>
      <c r="M208" s="105"/>
      <c r="N208" s="105"/>
      <c r="O208" s="106"/>
      <c r="P208" s="107"/>
    </row>
    <row r="209" spans="1:20" ht="79.5" customHeight="1">
      <c r="B209" s="82"/>
      <c r="C209" s="78"/>
      <c r="D209" s="487"/>
      <c r="E209" s="414"/>
      <c r="F209" s="130" t="s">
        <v>104</v>
      </c>
      <c r="G209" s="130"/>
      <c r="H209" s="130"/>
      <c r="I209" s="131" t="s">
        <v>2579</v>
      </c>
      <c r="J209" s="105"/>
      <c r="K209" s="105"/>
      <c r="L209" s="105"/>
      <c r="M209" s="105"/>
      <c r="N209" s="105"/>
      <c r="O209" s="106"/>
      <c r="P209" s="107"/>
    </row>
    <row r="210" spans="1:20" ht="79.5" customHeight="1">
      <c r="B210" s="82"/>
      <c r="C210" s="78"/>
      <c r="D210" s="487"/>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4"/>
      <c r="F211" s="96" t="s">
        <v>105</v>
      </c>
      <c r="G211" s="97"/>
      <c r="H211" s="267"/>
      <c r="I211" s="197" t="s">
        <v>2486</v>
      </c>
      <c r="J211" s="198"/>
      <c r="K211" s="198"/>
      <c r="L211" s="199"/>
      <c r="M211" s="109" t="s">
        <v>2563</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2563</v>
      </c>
      <c r="N212" s="117"/>
      <c r="O212" s="117"/>
      <c r="P212" s="118"/>
      <c r="T212" s="69"/>
    </row>
    <row r="213" spans="1:20" ht="39.950000000000003" customHeight="1">
      <c r="B213" s="82"/>
      <c r="C213" s="78"/>
      <c r="D213" s="454">
        <v>3</v>
      </c>
      <c r="E213" s="412"/>
      <c r="F213" s="130" t="s">
        <v>5</v>
      </c>
      <c r="G213" s="130"/>
      <c r="H213" s="130"/>
      <c r="I213" s="121" t="s">
        <v>2580</v>
      </c>
      <c r="J213" s="268"/>
      <c r="K213" s="268"/>
      <c r="L213" s="268"/>
      <c r="M213" s="268"/>
      <c r="N213" s="268"/>
      <c r="O213" s="268"/>
      <c r="P213" s="269"/>
    </row>
    <row r="214" spans="1:20" ht="39.950000000000003" customHeight="1">
      <c r="B214" s="82"/>
      <c r="C214" s="78"/>
      <c r="D214" s="487"/>
      <c r="E214" s="414"/>
      <c r="F214" s="130" t="s">
        <v>103</v>
      </c>
      <c r="G214" s="130"/>
      <c r="H214" s="130"/>
      <c r="I214" s="131" t="s">
        <v>2581</v>
      </c>
      <c r="J214" s="105"/>
      <c r="K214" s="105"/>
      <c r="L214" s="105"/>
      <c r="M214" s="105"/>
      <c r="N214" s="105"/>
      <c r="O214" s="106"/>
      <c r="P214" s="107"/>
    </row>
    <row r="215" spans="1:20" ht="79.5" customHeight="1">
      <c r="B215" s="82"/>
      <c r="C215" s="78"/>
      <c r="D215" s="487"/>
      <c r="E215" s="414"/>
      <c r="F215" s="130" t="s">
        <v>104</v>
      </c>
      <c r="G215" s="130"/>
      <c r="H215" s="130"/>
      <c r="I215" s="131" t="s">
        <v>2582</v>
      </c>
      <c r="J215" s="105"/>
      <c r="K215" s="105"/>
      <c r="L215" s="105"/>
      <c r="M215" s="105"/>
      <c r="N215" s="105"/>
      <c r="O215" s="106"/>
      <c r="P215" s="107"/>
    </row>
    <row r="216" spans="1:20" ht="79.5" customHeight="1">
      <c r="B216" s="82"/>
      <c r="C216" s="78"/>
      <c r="D216" s="487"/>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4"/>
      <c r="F217" s="488" t="s">
        <v>105</v>
      </c>
      <c r="G217" s="489"/>
      <c r="H217" s="490"/>
      <c r="I217" s="197" t="s">
        <v>2486</v>
      </c>
      <c r="J217" s="198"/>
      <c r="K217" s="198"/>
      <c r="L217" s="199"/>
      <c r="M217" s="109" t="s">
        <v>2562</v>
      </c>
      <c r="N217" s="117"/>
      <c r="O217" s="117"/>
      <c r="P217" s="118"/>
      <c r="Q217" s="2"/>
      <c r="R217" s="2"/>
      <c r="S217" s="15"/>
      <c r="T217" s="69"/>
    </row>
    <row r="218" spans="1:20" customFormat="1" ht="39.950000000000003" customHeight="1">
      <c r="A218" s="2"/>
      <c r="B218" s="82"/>
      <c r="C218" s="78"/>
      <c r="D218" s="393"/>
      <c r="E218" s="394"/>
      <c r="F218" s="491"/>
      <c r="G218" s="478"/>
      <c r="H218" s="479"/>
      <c r="I218" s="197" t="s">
        <v>2487</v>
      </c>
      <c r="J218" s="198"/>
      <c r="K218" s="198"/>
      <c r="L218" s="199"/>
      <c r="M218" s="109" t="s">
        <v>2562</v>
      </c>
      <c r="N218" s="117"/>
      <c r="O218" s="117"/>
      <c r="P218" s="118"/>
      <c r="T218" s="69"/>
    </row>
    <row r="219" spans="1:20" ht="39.950000000000003" customHeight="1">
      <c r="B219" s="82"/>
      <c r="C219" s="78"/>
      <c r="D219" s="454">
        <v>4</v>
      </c>
      <c r="E219" s="412"/>
      <c r="F219" s="130" t="s">
        <v>5</v>
      </c>
      <c r="G219" s="130"/>
      <c r="H219" s="130"/>
      <c r="I219" s="121"/>
      <c r="J219" s="268"/>
      <c r="K219" s="268"/>
      <c r="L219" s="268"/>
      <c r="M219" s="268"/>
      <c r="N219" s="268"/>
      <c r="O219" s="268"/>
      <c r="P219" s="269"/>
    </row>
    <row r="220" spans="1:20" ht="39.950000000000003" customHeight="1">
      <c r="B220" s="82"/>
      <c r="C220" s="78"/>
      <c r="D220" s="487"/>
      <c r="E220" s="414"/>
      <c r="F220" s="130" t="s">
        <v>103</v>
      </c>
      <c r="G220" s="130"/>
      <c r="H220" s="130"/>
      <c r="I220" s="131"/>
      <c r="J220" s="105"/>
      <c r="K220" s="105"/>
      <c r="L220" s="105"/>
      <c r="M220" s="105"/>
      <c r="N220" s="105"/>
      <c r="O220" s="106"/>
      <c r="P220" s="107"/>
    </row>
    <row r="221" spans="1:20" ht="79.5" customHeight="1">
      <c r="B221" s="82"/>
      <c r="C221" s="78"/>
      <c r="D221" s="487"/>
      <c r="E221" s="414"/>
      <c r="F221" s="130" t="s">
        <v>104</v>
      </c>
      <c r="G221" s="130"/>
      <c r="H221" s="130"/>
      <c r="I221" s="131"/>
      <c r="J221" s="105"/>
      <c r="K221" s="105"/>
      <c r="L221" s="105"/>
      <c r="M221" s="105"/>
      <c r="N221" s="105"/>
      <c r="O221" s="106"/>
      <c r="P221" s="107"/>
    </row>
    <row r="222" spans="1:20" ht="79.5" customHeight="1">
      <c r="B222" s="82"/>
      <c r="C222" s="78"/>
      <c r="D222" s="487"/>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4"/>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1"/>
      <c r="G224" s="478"/>
      <c r="H224" s="479"/>
      <c r="I224" s="197" t="s">
        <v>2487</v>
      </c>
      <c r="J224" s="198"/>
      <c r="K224" s="198"/>
      <c r="L224" s="199"/>
      <c r="M224" s="109"/>
      <c r="N224" s="117"/>
      <c r="O224" s="117"/>
      <c r="P224" s="118"/>
      <c r="T224" s="69"/>
    </row>
    <row r="225" spans="1:20" ht="39.950000000000003" customHeight="1">
      <c r="B225" s="82"/>
      <c r="C225" s="78"/>
      <c r="D225" s="454">
        <v>5</v>
      </c>
      <c r="E225" s="412"/>
      <c r="F225" s="130" t="s">
        <v>5</v>
      </c>
      <c r="G225" s="130"/>
      <c r="H225" s="130"/>
      <c r="I225" s="121"/>
      <c r="J225" s="268"/>
      <c r="K225" s="268"/>
      <c r="L225" s="268"/>
      <c r="M225" s="268"/>
      <c r="N225" s="268"/>
      <c r="O225" s="268"/>
      <c r="P225" s="269"/>
    </row>
    <row r="226" spans="1:20" ht="39.950000000000003" customHeight="1">
      <c r="B226" s="82"/>
      <c r="C226" s="78"/>
      <c r="D226" s="487"/>
      <c r="E226" s="414"/>
      <c r="F226" s="130" t="s">
        <v>103</v>
      </c>
      <c r="G226" s="130"/>
      <c r="H226" s="130"/>
      <c r="I226" s="131"/>
      <c r="J226" s="105"/>
      <c r="K226" s="105"/>
      <c r="L226" s="105"/>
      <c r="M226" s="105"/>
      <c r="N226" s="105"/>
      <c r="O226" s="106"/>
      <c r="P226" s="107"/>
    </row>
    <row r="227" spans="1:20" ht="79.5" customHeight="1">
      <c r="B227" s="82"/>
      <c r="C227" s="78"/>
      <c r="D227" s="487"/>
      <c r="E227" s="414"/>
      <c r="F227" s="130" t="s">
        <v>104</v>
      </c>
      <c r="G227" s="130"/>
      <c r="H227" s="130"/>
      <c r="I227" s="131"/>
      <c r="J227" s="105"/>
      <c r="K227" s="105"/>
      <c r="L227" s="105"/>
      <c r="M227" s="105"/>
      <c r="N227" s="105"/>
      <c r="O227" s="106"/>
      <c r="P227" s="107"/>
    </row>
    <row r="228" spans="1:20" ht="79.5" customHeight="1">
      <c r="B228" s="82"/>
      <c r="C228" s="78"/>
      <c r="D228" s="487"/>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4"/>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4"/>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2562</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1">
        <v>1</v>
      </c>
      <c r="E235" s="412"/>
      <c r="F235" s="130" t="s">
        <v>5</v>
      </c>
      <c r="G235" s="130"/>
      <c r="H235" s="130"/>
      <c r="I235" s="131" t="s">
        <v>2583</v>
      </c>
      <c r="J235" s="105"/>
      <c r="K235" s="105"/>
      <c r="L235" s="105"/>
      <c r="M235" s="105"/>
      <c r="N235" s="105"/>
      <c r="O235" s="106"/>
      <c r="P235" s="107"/>
    </row>
    <row r="236" spans="1:20" ht="39.950000000000003" customHeight="1">
      <c r="B236" s="82"/>
      <c r="C236" s="78"/>
      <c r="D236" s="413"/>
      <c r="E236" s="414"/>
      <c r="F236" s="130" t="s">
        <v>103</v>
      </c>
      <c r="G236" s="130"/>
      <c r="H236" s="130"/>
      <c r="I236" s="131" t="s">
        <v>2584</v>
      </c>
      <c r="J236" s="105"/>
      <c r="K236" s="105"/>
      <c r="L236" s="105"/>
      <c r="M236" s="105"/>
      <c r="N236" s="105"/>
      <c r="O236" s="106"/>
      <c r="P236" s="107"/>
    </row>
    <row r="237" spans="1:20" ht="39.950000000000003" customHeight="1">
      <c r="B237" s="82"/>
      <c r="C237" s="78"/>
      <c r="D237" s="413"/>
      <c r="E237" s="414"/>
      <c r="F237" s="260" t="s">
        <v>105</v>
      </c>
      <c r="G237" s="260"/>
      <c r="H237" s="260"/>
      <c r="I237" s="131" t="s">
        <v>2585</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2573</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2586</v>
      </c>
      <c r="G246" s="268"/>
      <c r="H246" s="268"/>
      <c r="I246" s="268"/>
      <c r="J246" s="268"/>
      <c r="K246" s="268"/>
      <c r="L246" s="268"/>
      <c r="M246" s="268"/>
      <c r="N246" s="268"/>
      <c r="O246" s="268"/>
      <c r="P246" s="269"/>
    </row>
    <row r="247" spans="2:16" ht="120" customHeight="1">
      <c r="B247" s="186" t="s">
        <v>110</v>
      </c>
      <c r="C247" s="130"/>
      <c r="D247" s="130"/>
      <c r="E247" s="130"/>
      <c r="F247" s="121" t="s">
        <v>2587</v>
      </c>
      <c r="G247" s="268"/>
      <c r="H247" s="268"/>
      <c r="I247" s="268"/>
      <c r="J247" s="268"/>
      <c r="K247" s="268"/>
      <c r="L247" s="268"/>
      <c r="M247" s="268"/>
      <c r="N247" s="268"/>
      <c r="O247" s="268"/>
      <c r="P247" s="269"/>
    </row>
    <row r="248" spans="2:16" ht="20.100000000000001" customHeight="1">
      <c r="B248" s="186" t="s">
        <v>111</v>
      </c>
      <c r="C248" s="130"/>
      <c r="D248" s="130"/>
      <c r="E248" s="130"/>
      <c r="F248" s="109" t="s">
        <v>2562</v>
      </c>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t="s">
        <v>2562</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2562</v>
      </c>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t="s">
        <v>2562</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2563</v>
      </c>
      <c r="K263" s="108"/>
      <c r="L263" s="108"/>
      <c r="M263" s="108"/>
      <c r="N263" s="108"/>
      <c r="O263" s="109"/>
      <c r="P263" s="110"/>
      <c r="S263" s="15" t="str">
        <f>IF(J263="","未記入","")</f>
        <v/>
      </c>
    </row>
    <row r="264" spans="2:20" ht="120" customHeight="1">
      <c r="B264" s="186" t="s">
        <v>123</v>
      </c>
      <c r="C264" s="130"/>
      <c r="D264" s="130"/>
      <c r="E264" s="130"/>
      <c r="F264" s="121" t="s">
        <v>2588</v>
      </c>
      <c r="G264" s="268"/>
      <c r="H264" s="268"/>
      <c r="I264" s="268"/>
      <c r="J264" s="268"/>
      <c r="K264" s="268"/>
      <c r="L264" s="268"/>
      <c r="M264" s="268"/>
      <c r="N264" s="268"/>
      <c r="O264" s="268"/>
      <c r="P264" s="269"/>
    </row>
    <row r="265" spans="2:20" ht="60" customHeight="1">
      <c r="B265" s="186" t="s">
        <v>474</v>
      </c>
      <c r="C265" s="130"/>
      <c r="D265" s="130"/>
      <c r="E265" s="130"/>
      <c r="F265" s="121" t="s">
        <v>2589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2563</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2591</v>
      </c>
      <c r="K271" s="122"/>
      <c r="L271" s="122"/>
      <c r="M271" s="122"/>
      <c r="N271" s="122"/>
      <c r="O271" s="122"/>
      <c r="P271" s="123"/>
    </row>
    <row r="272" spans="2:20" ht="20.100000000000001" customHeight="1">
      <c r="B272" s="186" t="s">
        <v>127</v>
      </c>
      <c r="C272" s="130"/>
      <c r="D272" s="130"/>
      <c r="E272" s="130"/>
      <c r="F272" s="109">
        <v>60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2</v>
      </c>
      <c r="F283" s="399"/>
      <c r="G283" s="399"/>
      <c r="H283" s="109">
        <v>2</v>
      </c>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f>IF(OR($H$285&lt;&gt;"",$K$285&lt;&gt;""),SUM($H$285,$K$285),"")</f>
        <v>21</v>
      </c>
      <c r="F285" s="399"/>
      <c r="G285" s="399"/>
      <c r="H285" s="109">
        <v>10</v>
      </c>
      <c r="I285" s="117"/>
      <c r="J285" s="400"/>
      <c r="K285" s="108">
        <v>11</v>
      </c>
      <c r="L285" s="108"/>
      <c r="M285" s="108"/>
      <c r="N285" s="108"/>
      <c r="O285" s="109"/>
      <c r="P285" s="110"/>
    </row>
    <row r="286" spans="1:20" ht="20.100000000000001" customHeight="1">
      <c r="B286" s="45"/>
      <c r="C286" s="130" t="s">
        <v>139</v>
      </c>
      <c r="D286" s="130"/>
      <c r="E286" s="399">
        <f>IF(OR($H$286&lt;&gt;"",$K$286&lt;&gt;""),SUM($H$286,$K$286),"")</f>
        <v>4</v>
      </c>
      <c r="F286" s="399"/>
      <c r="G286" s="399"/>
      <c r="H286" s="109">
        <v>1</v>
      </c>
      <c r="I286" s="117"/>
      <c r="J286" s="400"/>
      <c r="K286" s="108">
        <v>3</v>
      </c>
      <c r="L286" s="108"/>
      <c r="M286" s="108"/>
      <c r="N286" s="108"/>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4</v>
      </c>
      <c r="H303" s="195"/>
      <c r="I303" s="196"/>
      <c r="J303" s="108">
        <v>1</v>
      </c>
      <c r="K303" s="108"/>
      <c r="L303" s="108"/>
      <c r="M303" s="108">
        <v>3</v>
      </c>
      <c r="N303" s="108"/>
      <c r="O303" s="109"/>
      <c r="P303" s="110"/>
    </row>
    <row r="304" spans="2:20" ht="20.100000000000001" customHeight="1">
      <c r="B304" s="186" t="s">
        <v>158</v>
      </c>
      <c r="C304" s="130"/>
      <c r="D304" s="130"/>
      <c r="E304" s="130"/>
      <c r="F304" s="130"/>
      <c r="G304" s="194">
        <f>IF(OR($J$304&lt;&gt;"",$M$304&lt;&gt;""),SUM($J$304,$M$304),"")</f>
        <v>2</v>
      </c>
      <c r="H304" s="195"/>
      <c r="I304" s="196"/>
      <c r="J304" s="108">
        <v>1</v>
      </c>
      <c r="K304" s="108"/>
      <c r="L304" s="108"/>
      <c r="M304" s="108">
        <v>1</v>
      </c>
      <c r="N304" s="108"/>
      <c r="O304" s="109"/>
      <c r="P304" s="110"/>
    </row>
    <row r="305" spans="1:20" ht="20.100000000000001" customHeight="1">
      <c r="B305" s="186" t="s">
        <v>390</v>
      </c>
      <c r="C305" s="130"/>
      <c r="D305" s="130"/>
      <c r="E305" s="130"/>
      <c r="F305" s="130"/>
      <c r="G305" s="194">
        <f>IF(OR($J$305&lt;&gt;"",$M$305&lt;&gt;""),SUM($J$305,$M$305),"")</f>
        <v>15</v>
      </c>
      <c r="H305" s="195"/>
      <c r="I305" s="196"/>
      <c r="J305" s="108">
        <v>8</v>
      </c>
      <c r="K305" s="108"/>
      <c r="L305" s="108"/>
      <c r="M305" s="108">
        <v>7</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f>IF(OR($J$315&lt;&gt;"",$M$315&lt;&gt;""),SUM($J$315,$M$315),"")</f>
        <v>1</v>
      </c>
      <c r="H315" s="195"/>
      <c r="I315" s="196"/>
      <c r="J315" s="108">
        <v>1</v>
      </c>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2592</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2.7</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2563</v>
      </c>
      <c r="M339" s="94"/>
      <c r="N339" s="94"/>
      <c r="O339" s="94"/>
      <c r="P339" s="95"/>
    </row>
    <row r="340" spans="2:20" ht="20.100000000000001" customHeight="1">
      <c r="B340" s="364"/>
      <c r="C340" s="365"/>
      <c r="D340" s="365"/>
      <c r="E340" s="365"/>
      <c r="F340" s="366"/>
      <c r="G340" s="134" t="s">
        <v>440</v>
      </c>
      <c r="H340" s="113"/>
      <c r="I340" s="109" t="s">
        <v>2562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2</v>
      </c>
      <c r="I345" s="28"/>
      <c r="J345" s="28">
        <v>2</v>
      </c>
      <c r="K345" s="28">
        <v>1</v>
      </c>
      <c r="L345" s="28"/>
      <c r="M345" s="28"/>
      <c r="N345" s="28"/>
      <c r="O345" s="28">
        <v>1</v>
      </c>
      <c r="P345" s="28"/>
      <c r="Q345" s="12"/>
    </row>
    <row r="346" spans="2:20" ht="20.100000000000001" customHeight="1">
      <c r="B346" s="111" t="s">
        <v>181</v>
      </c>
      <c r="C346" s="112"/>
      <c r="D346" s="112"/>
      <c r="E346" s="112"/>
      <c r="F346" s="113"/>
      <c r="G346" s="28"/>
      <c r="H346" s="28">
        <v>2</v>
      </c>
      <c r="I346" s="28"/>
      <c r="J346" s="28">
        <v>3</v>
      </c>
      <c r="K346" s="28"/>
      <c r="L346" s="28"/>
      <c r="M346" s="28"/>
      <c r="N346" s="28"/>
      <c r="O346" s="28"/>
      <c r="P346" s="28"/>
      <c r="Q346" s="12"/>
    </row>
    <row r="347" spans="2:20" ht="20.100000000000001" customHeight="1">
      <c r="B347" s="354" t="s">
        <v>182</v>
      </c>
      <c r="C347" s="355"/>
      <c r="D347" s="101" t="s">
        <v>183</v>
      </c>
      <c r="E347" s="102"/>
      <c r="F347" s="103"/>
      <c r="G347" s="28"/>
      <c r="H347" s="28">
        <v>1</v>
      </c>
      <c r="I347" s="28"/>
      <c r="J347" s="28">
        <v>2</v>
      </c>
      <c r="K347" s="28">
        <v>1</v>
      </c>
      <c r="L347" s="28"/>
      <c r="M347" s="28"/>
      <c r="N347" s="28"/>
      <c r="O347" s="28">
        <v>1</v>
      </c>
      <c r="P347" s="28"/>
      <c r="Q347" s="12"/>
    </row>
    <row r="348" spans="2:20" ht="20.100000000000001" customHeight="1">
      <c r="B348" s="356"/>
      <c r="C348" s="357"/>
      <c r="D348" s="134" t="s">
        <v>184</v>
      </c>
      <c r="E348" s="112"/>
      <c r="F348" s="113"/>
      <c r="G348" s="352">
        <v>1</v>
      </c>
      <c r="H348" s="352">
        <v>2</v>
      </c>
      <c r="I348" s="352">
        <v>2</v>
      </c>
      <c r="J348" s="352">
        <v>2</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v>1</v>
      </c>
      <c r="J350" s="352">
        <v>1</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3</v>
      </c>
      <c r="J352" s="352">
        <v>5</v>
      </c>
      <c r="K352" s="352">
        <v>1</v>
      </c>
      <c r="L352" s="352"/>
      <c r="M352" s="352">
        <v>1</v>
      </c>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v>3</v>
      </c>
      <c r="J354" s="28">
        <v>1</v>
      </c>
      <c r="K354" s="28"/>
      <c r="L354" s="28"/>
      <c r="M354" s="28"/>
      <c r="N354" s="28"/>
      <c r="O354" s="28"/>
      <c r="P354" s="28"/>
      <c r="Q354" s="12"/>
    </row>
    <row r="355" spans="1:20" ht="20.100000000000001" customHeight="1" thickBot="1">
      <c r="B355" s="256" t="s">
        <v>188</v>
      </c>
      <c r="C355" s="257"/>
      <c r="D355" s="257"/>
      <c r="E355" s="257"/>
      <c r="F355" s="257"/>
      <c r="G355" s="257"/>
      <c r="H355" s="128" t="s">
        <v>2563</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2593</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2594</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2562</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2595</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2597</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254</v>
      </c>
      <c r="J376" s="108"/>
      <c r="K376" s="108"/>
      <c r="L376" s="108"/>
      <c r="M376" s="109" t="s">
        <v>256</v>
      </c>
      <c r="N376" s="117"/>
      <c r="O376" s="117"/>
      <c r="P376" s="118"/>
    </row>
    <row r="377" spans="2:20" ht="20.100000000000001" customHeight="1">
      <c r="B377" s="186"/>
      <c r="C377" s="130"/>
      <c r="D377" s="130"/>
      <c r="E377" s="101" t="s">
        <v>210</v>
      </c>
      <c r="F377" s="102"/>
      <c r="G377" s="102"/>
      <c r="H377" s="103"/>
      <c r="I377" s="109">
        <v>85</v>
      </c>
      <c r="J377" s="117"/>
      <c r="K377" s="117"/>
      <c r="L377" s="55" t="s">
        <v>479</v>
      </c>
      <c r="M377" s="109">
        <v>90</v>
      </c>
      <c r="N377" s="117"/>
      <c r="O377" s="117"/>
      <c r="P377" s="40" t="s">
        <v>479</v>
      </c>
    </row>
    <row r="378" spans="2:20" ht="20.100000000000001" customHeight="1">
      <c r="B378" s="186" t="s">
        <v>45</v>
      </c>
      <c r="C378" s="130"/>
      <c r="D378" s="130"/>
      <c r="E378" s="101" t="s">
        <v>211</v>
      </c>
      <c r="F378" s="102"/>
      <c r="G378" s="102"/>
      <c r="H378" s="103"/>
      <c r="I378" s="109">
        <v>15.82</v>
      </c>
      <c r="J378" s="117"/>
      <c r="K378" s="117"/>
      <c r="L378" s="55" t="s">
        <v>471</v>
      </c>
      <c r="M378" s="109">
        <v>15.82</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189586</v>
      </c>
      <c r="J384" s="117"/>
      <c r="K384" s="117"/>
      <c r="L384" s="50" t="s">
        <v>480</v>
      </c>
      <c r="M384" s="109">
        <v>193927</v>
      </c>
      <c r="N384" s="117"/>
      <c r="O384" s="117"/>
      <c r="P384" s="37" t="s">
        <v>480</v>
      </c>
    </row>
    <row r="385" spans="2:20" ht="20.100000000000001" customHeight="1">
      <c r="B385" s="258"/>
      <c r="C385" s="101" t="s">
        <v>205</v>
      </c>
      <c r="D385" s="102"/>
      <c r="E385" s="102"/>
      <c r="F385" s="102"/>
      <c r="G385" s="102"/>
      <c r="H385" s="103"/>
      <c r="I385" s="109">
        <v>67000</v>
      </c>
      <c r="J385" s="117"/>
      <c r="K385" s="117"/>
      <c r="L385" s="50" t="s">
        <v>480</v>
      </c>
      <c r="M385" s="109">
        <v>67000</v>
      </c>
      <c r="N385" s="117"/>
      <c r="O385" s="117"/>
      <c r="P385" s="37" t="s">
        <v>480</v>
      </c>
    </row>
    <row r="386" spans="2:20" ht="20.100000000000001" customHeight="1">
      <c r="B386" s="186"/>
      <c r="C386" s="338" t="s">
        <v>207</v>
      </c>
      <c r="D386" s="137" t="s">
        <v>206</v>
      </c>
      <c r="E386" s="340"/>
      <c r="F386" s="340"/>
      <c r="G386" s="340"/>
      <c r="H386" s="138"/>
      <c r="I386" s="109">
        <v>19586</v>
      </c>
      <c r="J386" s="117"/>
      <c r="K386" s="117"/>
      <c r="L386" s="50" t="s">
        <v>480</v>
      </c>
      <c r="M386" s="109">
        <v>23927</v>
      </c>
      <c r="N386" s="117"/>
      <c r="O386" s="117"/>
      <c r="P386" s="37" t="s">
        <v>480</v>
      </c>
    </row>
    <row r="387" spans="2:20" ht="20.100000000000001" customHeight="1">
      <c r="B387" s="186"/>
      <c r="C387" s="338"/>
      <c r="D387" s="338" t="s">
        <v>208</v>
      </c>
      <c r="E387" s="101" t="s">
        <v>216</v>
      </c>
      <c r="F387" s="102"/>
      <c r="G387" s="102"/>
      <c r="H387" s="103"/>
      <c r="I387" s="109">
        <v>39060</v>
      </c>
      <c r="J387" s="117"/>
      <c r="K387" s="117"/>
      <c r="L387" s="50" t="s">
        <v>480</v>
      </c>
      <c r="M387" s="109">
        <v>39060</v>
      </c>
      <c r="N387" s="117"/>
      <c r="O387" s="117"/>
      <c r="P387" s="37" t="s">
        <v>480</v>
      </c>
    </row>
    <row r="388" spans="2:20" ht="20.100000000000001" customHeight="1">
      <c r="B388" s="186"/>
      <c r="C388" s="338"/>
      <c r="D388" s="338"/>
      <c r="E388" s="101" t="s">
        <v>217</v>
      </c>
      <c r="F388" s="102"/>
      <c r="G388" s="102"/>
      <c r="H388" s="103"/>
      <c r="I388" s="109">
        <v>45410</v>
      </c>
      <c r="J388" s="117"/>
      <c r="K388" s="117"/>
      <c r="L388" s="50" t="s">
        <v>480</v>
      </c>
      <c r="M388" s="109">
        <v>45410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v>18530</v>
      </c>
      <c r="J390" s="117"/>
      <c r="K390" s="117"/>
      <c r="L390" s="50" t="s">
        <v>480</v>
      </c>
      <c r="M390" s="109">
        <v>18530</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2599</v>
      </c>
      <c r="H401" s="268"/>
      <c r="I401" s="268"/>
      <c r="J401" s="268"/>
      <c r="K401" s="268"/>
      <c r="L401" s="268"/>
      <c r="M401" s="268"/>
      <c r="N401" s="268"/>
      <c r="O401" s="268"/>
      <c r="P401" s="269"/>
    </row>
    <row r="402" spans="2:20" ht="120" customHeight="1">
      <c r="B402" s="303" t="s">
        <v>216</v>
      </c>
      <c r="C402" s="102"/>
      <c r="D402" s="102"/>
      <c r="E402" s="102"/>
      <c r="F402" s="103"/>
      <c r="G402" s="121" t="s">
        <v>2600</v>
      </c>
      <c r="H402" s="268"/>
      <c r="I402" s="268"/>
      <c r="J402" s="268"/>
      <c r="K402" s="268"/>
      <c r="L402" s="268"/>
      <c r="M402" s="268"/>
      <c r="N402" s="268"/>
      <c r="O402" s="268"/>
      <c r="P402" s="269"/>
    </row>
    <row r="403" spans="2:20" ht="120" customHeight="1">
      <c r="B403" s="303" t="s">
        <v>219</v>
      </c>
      <c r="C403" s="102"/>
      <c r="D403" s="102"/>
      <c r="E403" s="102"/>
      <c r="F403" s="103"/>
      <c r="G403" s="121" t="s">
        <v>2601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2603</v>
      </c>
      <c r="K411" s="122"/>
      <c r="L411" s="122"/>
      <c r="M411" s="122"/>
      <c r="N411" s="122"/>
      <c r="O411" s="122"/>
      <c r="P411" s="123"/>
    </row>
    <row r="412" spans="2:20" ht="120" customHeight="1">
      <c r="B412" s="111" t="s">
        <v>564</v>
      </c>
      <c r="C412" s="112"/>
      <c r="D412" s="112"/>
      <c r="E412" s="112"/>
      <c r="F412" s="112"/>
      <c r="G412" s="112"/>
      <c r="H412" s="112"/>
      <c r="I412" s="113"/>
      <c r="J412" s="145" t="s">
        <v>2604</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12</v>
      </c>
      <c r="I431" s="94"/>
      <c r="J431" s="94"/>
      <c r="K431" s="94"/>
      <c r="L431" s="94"/>
      <c r="M431" s="94"/>
      <c r="N431" s="94"/>
      <c r="O431" s="94"/>
      <c r="P431" s="49" t="s">
        <v>476</v>
      </c>
    </row>
    <row r="432" spans="1:20" ht="20.100000000000001" customHeight="1">
      <c r="B432" s="301"/>
      <c r="C432" s="302"/>
      <c r="D432" s="130" t="s">
        <v>245</v>
      </c>
      <c r="E432" s="130"/>
      <c r="F432" s="130"/>
      <c r="G432" s="130"/>
      <c r="H432" s="109">
        <v>36</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9</v>
      </c>
      <c r="I435" s="117"/>
      <c r="J435" s="117"/>
      <c r="K435" s="117"/>
      <c r="L435" s="117"/>
      <c r="M435" s="117"/>
      <c r="N435" s="117"/>
      <c r="O435" s="117"/>
      <c r="P435" s="37" t="s">
        <v>478</v>
      </c>
    </row>
    <row r="436" spans="2:16" ht="20.100000000000001" customHeight="1">
      <c r="B436" s="186"/>
      <c r="C436" s="130"/>
      <c r="D436" s="130" t="s">
        <v>249</v>
      </c>
      <c r="E436" s="130"/>
      <c r="F436" s="130"/>
      <c r="G436" s="130"/>
      <c r="H436" s="109">
        <v>36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v>11</v>
      </c>
      <c r="I440" s="117"/>
      <c r="J440" s="117"/>
      <c r="K440" s="117"/>
      <c r="L440" s="117"/>
      <c r="M440" s="117"/>
      <c r="N440" s="117"/>
      <c r="O440" s="117"/>
      <c r="P440" s="37" t="s">
        <v>478</v>
      </c>
    </row>
    <row r="441" spans="2:16" ht="20.100000000000001" customHeight="1">
      <c r="B441" s="287"/>
      <c r="C441" s="288"/>
      <c r="D441" s="130" t="s">
        <v>254</v>
      </c>
      <c r="E441" s="130"/>
      <c r="F441" s="130"/>
      <c r="G441" s="130"/>
      <c r="H441" s="109">
        <v>10</v>
      </c>
      <c r="I441" s="117"/>
      <c r="J441" s="117"/>
      <c r="K441" s="117"/>
      <c r="L441" s="117"/>
      <c r="M441" s="117"/>
      <c r="N441" s="117"/>
      <c r="O441" s="117"/>
      <c r="P441" s="37" t="s">
        <v>478</v>
      </c>
    </row>
    <row r="442" spans="2:16" ht="20.100000000000001" customHeight="1">
      <c r="B442" s="287"/>
      <c r="C442" s="288"/>
      <c r="D442" s="130" t="s">
        <v>255</v>
      </c>
      <c r="E442" s="130"/>
      <c r="F442" s="130"/>
      <c r="G442" s="130"/>
      <c r="H442" s="109">
        <v>9</v>
      </c>
      <c r="I442" s="117"/>
      <c r="J442" s="117"/>
      <c r="K442" s="117"/>
      <c r="L442" s="117"/>
      <c r="M442" s="117"/>
      <c r="N442" s="117"/>
      <c r="O442" s="117"/>
      <c r="P442" s="37" t="s">
        <v>478</v>
      </c>
    </row>
    <row r="443" spans="2:16" ht="20.100000000000001" customHeight="1">
      <c r="B443" s="287"/>
      <c r="C443" s="288"/>
      <c r="D443" s="130" t="s">
        <v>256</v>
      </c>
      <c r="E443" s="130"/>
      <c r="F443" s="130"/>
      <c r="G443" s="130"/>
      <c r="H443" s="109">
        <v>13</v>
      </c>
      <c r="I443" s="117"/>
      <c r="J443" s="117"/>
      <c r="K443" s="117"/>
      <c r="L443" s="117"/>
      <c r="M443" s="117"/>
      <c r="N443" s="117"/>
      <c r="O443" s="117"/>
      <c r="P443" s="37" t="s">
        <v>478</v>
      </c>
    </row>
    <row r="444" spans="2:16" ht="20.100000000000001" customHeight="1">
      <c r="B444" s="289"/>
      <c r="C444" s="290"/>
      <c r="D444" s="130" t="s">
        <v>257</v>
      </c>
      <c r="E444" s="130"/>
      <c r="F444" s="130"/>
      <c r="G444" s="130"/>
      <c r="H444" s="109">
        <v>5</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4</v>
      </c>
      <c r="I445" s="117"/>
      <c r="J445" s="117"/>
      <c r="K445" s="117"/>
      <c r="L445" s="117"/>
      <c r="M445" s="117"/>
      <c r="N445" s="117"/>
      <c r="O445" s="117"/>
      <c r="P445" s="37" t="s">
        <v>478</v>
      </c>
    </row>
    <row r="446" spans="2:16" ht="20.100000000000001" customHeight="1">
      <c r="B446" s="186"/>
      <c r="C446" s="130"/>
      <c r="D446" s="130" t="s">
        <v>259</v>
      </c>
      <c r="E446" s="130"/>
      <c r="F446" s="130"/>
      <c r="G446" s="130"/>
      <c r="H446" s="109">
        <v>6</v>
      </c>
      <c r="I446" s="117"/>
      <c r="J446" s="117"/>
      <c r="K446" s="117"/>
      <c r="L446" s="117"/>
      <c r="M446" s="117"/>
      <c r="N446" s="117"/>
      <c r="O446" s="117"/>
      <c r="P446" s="37" t="s">
        <v>478</v>
      </c>
    </row>
    <row r="447" spans="2:16" ht="20.100000000000001" customHeight="1">
      <c r="B447" s="186"/>
      <c r="C447" s="130"/>
      <c r="D447" s="130" t="s">
        <v>260</v>
      </c>
      <c r="E447" s="130"/>
      <c r="F447" s="130"/>
      <c r="G447" s="130"/>
      <c r="H447" s="109">
        <v>27</v>
      </c>
      <c r="I447" s="117"/>
      <c r="J447" s="117"/>
      <c r="K447" s="117"/>
      <c r="L447" s="117"/>
      <c r="M447" s="117"/>
      <c r="N447" s="117"/>
      <c r="O447" s="117"/>
      <c r="P447" s="37" t="s">
        <v>478</v>
      </c>
    </row>
    <row r="448" spans="2:16" ht="20.100000000000001" customHeight="1">
      <c r="B448" s="186"/>
      <c r="C448" s="130"/>
      <c r="D448" s="130" t="s">
        <v>261</v>
      </c>
      <c r="E448" s="130"/>
      <c r="F448" s="130"/>
      <c r="G448" s="130"/>
      <c r="H448" s="109">
        <v>11</v>
      </c>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87.4</v>
      </c>
      <c r="I453" s="94"/>
      <c r="J453" s="94"/>
      <c r="K453" s="94"/>
      <c r="L453" s="94"/>
      <c r="M453" s="94"/>
      <c r="N453" s="94"/>
      <c r="O453" s="94"/>
      <c r="P453" s="49" t="s">
        <v>484</v>
      </c>
    </row>
    <row r="454" spans="2:20" ht="20.100000000000001" customHeight="1">
      <c r="B454" s="186" t="s">
        <v>266</v>
      </c>
      <c r="C454" s="130"/>
      <c r="D454" s="130"/>
      <c r="E454" s="130"/>
      <c r="F454" s="130"/>
      <c r="G454" s="130"/>
      <c r="H454" s="109">
        <v>48</v>
      </c>
      <c r="I454" s="117"/>
      <c r="J454" s="117"/>
      <c r="K454" s="117"/>
      <c r="L454" s="117"/>
      <c r="M454" s="117"/>
      <c r="N454" s="117"/>
      <c r="O454" s="117"/>
      <c r="P454" s="37" t="s">
        <v>476</v>
      </c>
    </row>
    <row r="455" spans="2:20" ht="20.100000000000001" customHeight="1">
      <c r="B455" s="186" t="s">
        <v>267</v>
      </c>
      <c r="C455" s="130"/>
      <c r="D455" s="130"/>
      <c r="E455" s="130"/>
      <c r="F455" s="130"/>
      <c r="G455" s="130"/>
      <c r="H455" s="109">
        <v>93.3</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6</v>
      </c>
      <c r="I461" s="117"/>
      <c r="J461" s="117"/>
      <c r="K461" s="117"/>
      <c r="L461" s="117"/>
      <c r="M461" s="117"/>
      <c r="N461" s="117"/>
      <c r="O461" s="117"/>
      <c r="P461" s="37" t="s">
        <v>478</v>
      </c>
    </row>
    <row r="462" spans="2:20" ht="20.100000000000001" customHeight="1">
      <c r="B462" s="283"/>
      <c r="C462" s="284"/>
      <c r="D462" s="284"/>
      <c r="E462" s="130" t="s">
        <v>277</v>
      </c>
      <c r="F462" s="130"/>
      <c r="G462" s="130"/>
      <c r="H462" s="109">
        <v>13</v>
      </c>
      <c r="I462" s="117"/>
      <c r="J462" s="117"/>
      <c r="K462" s="117"/>
      <c r="L462" s="117"/>
      <c r="M462" s="117"/>
      <c r="N462" s="117"/>
      <c r="O462" s="117"/>
      <c r="P462" s="37" t="s">
        <v>478</v>
      </c>
    </row>
    <row r="463" spans="2:20" ht="20.100000000000001" customHeight="1">
      <c r="B463" s="283"/>
      <c r="C463" s="284"/>
      <c r="D463" s="284"/>
      <c r="E463" s="130" t="s">
        <v>414</v>
      </c>
      <c r="F463" s="130"/>
      <c r="G463" s="130"/>
      <c r="H463" s="109">
        <v>9</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20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2605</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2547</v>
      </c>
      <c r="I475" s="268"/>
      <c r="J475" s="268"/>
      <c r="K475" s="268"/>
      <c r="L475" s="268"/>
      <c r="M475" s="268"/>
      <c r="N475" s="268"/>
      <c r="O475" s="268"/>
      <c r="P475" s="269"/>
    </row>
    <row r="476" spans="1:20" ht="20.100000000000001" customHeight="1">
      <c r="B476" s="280"/>
      <c r="C476" s="101" t="s">
        <v>14</v>
      </c>
      <c r="D476" s="102"/>
      <c r="E476" s="102"/>
      <c r="F476" s="102"/>
      <c r="G476" s="103"/>
      <c r="H476" s="217" t="s">
        <v>2551</v>
      </c>
      <c r="I476" s="132"/>
      <c r="J476" s="35" t="s">
        <v>468</v>
      </c>
      <c r="K476" s="132" t="s">
        <v>2552</v>
      </c>
      <c r="L476" s="132"/>
      <c r="M476" s="35" t="s">
        <v>468</v>
      </c>
      <c r="N476" s="132" t="s">
        <v>2553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2606</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2608</v>
      </c>
      <c r="L483" s="132"/>
      <c r="M483" s="35" t="s">
        <v>468</v>
      </c>
      <c r="N483" s="132" t="s">
        <v>2609</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2607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2610</v>
      </c>
      <c r="I489" s="268"/>
      <c r="J489" s="268"/>
      <c r="K489" s="268"/>
      <c r="L489" s="268"/>
      <c r="M489" s="268"/>
      <c r="N489" s="268"/>
      <c r="O489" s="268"/>
      <c r="P489" s="269"/>
    </row>
    <row r="490" spans="2:16" ht="20.100000000000001" customHeight="1">
      <c r="B490" s="273"/>
      <c r="C490" s="101" t="s">
        <v>14</v>
      </c>
      <c r="D490" s="102"/>
      <c r="E490" s="102"/>
      <c r="F490" s="102"/>
      <c r="G490" s="103"/>
      <c r="H490" s="217" t="s">
        <v>2611</v>
      </c>
      <c r="I490" s="132"/>
      <c r="J490" s="35" t="s">
        <v>468</v>
      </c>
      <c r="K490" s="132" t="s">
        <v>2612</v>
      </c>
      <c r="L490" s="132"/>
      <c r="M490" s="35" t="s">
        <v>468</v>
      </c>
      <c r="N490" s="132" t="s">
        <v>2613</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2614</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2615</v>
      </c>
      <c r="I496" s="268"/>
      <c r="J496" s="268"/>
      <c r="K496" s="268"/>
      <c r="L496" s="268"/>
      <c r="M496" s="268"/>
      <c r="N496" s="268"/>
      <c r="O496" s="268"/>
      <c r="P496" s="269"/>
    </row>
    <row r="497" spans="2:20" ht="20.100000000000001" customHeight="1">
      <c r="B497" s="273"/>
      <c r="C497" s="101" t="s">
        <v>14</v>
      </c>
      <c r="D497" s="102"/>
      <c r="E497" s="102"/>
      <c r="F497" s="102"/>
      <c r="G497" s="103"/>
      <c r="H497" s="217" t="s">
        <v>2611</v>
      </c>
      <c r="I497" s="132"/>
      <c r="J497" s="35" t="s">
        <v>468</v>
      </c>
      <c r="K497" s="132" t="s">
        <v>2616</v>
      </c>
      <c r="L497" s="132"/>
      <c r="M497" s="35" t="s">
        <v>468</v>
      </c>
      <c r="N497" s="132" t="s">
        <v>2617</v>
      </c>
      <c r="O497" s="132"/>
      <c r="P497" s="133"/>
    </row>
    <row r="498" spans="2:20" ht="20.100000000000001" customHeight="1">
      <c r="B498" s="273"/>
      <c r="C498" s="134" t="s">
        <v>280</v>
      </c>
      <c r="D498" s="112"/>
      <c r="E498" s="113"/>
      <c r="F498" s="137" t="s">
        <v>281</v>
      </c>
      <c r="G498" s="138"/>
      <c r="H498" s="23">
        <v>8</v>
      </c>
      <c r="I498" s="35" t="s">
        <v>485</v>
      </c>
      <c r="J498" s="24">
        <v>45</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2607</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2618</v>
      </c>
      <c r="I503" s="268"/>
      <c r="J503" s="268"/>
      <c r="K503" s="268"/>
      <c r="L503" s="268"/>
      <c r="M503" s="268"/>
      <c r="N503" s="268"/>
      <c r="O503" s="268"/>
      <c r="P503" s="269"/>
    </row>
    <row r="504" spans="2:20" ht="20.100000000000001" customHeight="1">
      <c r="B504" s="273"/>
      <c r="C504" s="101" t="s">
        <v>14</v>
      </c>
      <c r="D504" s="102"/>
      <c r="E504" s="102"/>
      <c r="F504" s="102"/>
      <c r="G504" s="103"/>
      <c r="H504" s="217" t="s">
        <v>2611</v>
      </c>
      <c r="I504" s="132"/>
      <c r="J504" s="35" t="s">
        <v>468</v>
      </c>
      <c r="K504" s="132" t="s">
        <v>2619</v>
      </c>
      <c r="L504" s="132"/>
      <c r="M504" s="35" t="s">
        <v>468</v>
      </c>
      <c r="N504" s="132" t="s">
        <v>2620</v>
      </c>
      <c r="O504" s="132"/>
      <c r="P504" s="133"/>
    </row>
    <row r="505" spans="2:20" ht="20.100000000000001" customHeight="1">
      <c r="B505" s="273"/>
      <c r="C505" s="134" t="s">
        <v>280</v>
      </c>
      <c r="D505" s="112"/>
      <c r="E505" s="113"/>
      <c r="F505" s="137" t="s">
        <v>281</v>
      </c>
      <c r="G505" s="138"/>
      <c r="H505" s="23">
        <v>8</v>
      </c>
      <c r="I505" s="35" t="s">
        <v>485</v>
      </c>
      <c r="J505" s="24">
        <v>30</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2621</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2563</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2622</v>
      </c>
      <c r="M513" s="105"/>
      <c r="N513" s="105"/>
      <c r="O513" s="106"/>
      <c r="P513" s="107"/>
    </row>
    <row r="514" spans="2:20" ht="20.100000000000001" customHeight="1">
      <c r="B514" s="111" t="s">
        <v>287</v>
      </c>
      <c r="C514" s="112"/>
      <c r="D514" s="112"/>
      <c r="E514" s="112"/>
      <c r="F514" s="112"/>
      <c r="G514" s="113"/>
      <c r="H514" s="109" t="s">
        <v>2563</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2623</v>
      </c>
      <c r="M516" s="105"/>
      <c r="N516" s="105"/>
      <c r="O516" s="106"/>
      <c r="P516" s="107"/>
    </row>
    <row r="517" spans="2:20" ht="20.100000000000001" customHeight="1" thickBot="1">
      <c r="B517" s="238" t="s">
        <v>288</v>
      </c>
      <c r="C517" s="239"/>
      <c r="D517" s="239"/>
      <c r="E517" s="239"/>
      <c r="F517" s="239"/>
      <c r="G517" s="239"/>
      <c r="H517" s="128" t="s">
        <v>2563</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2563</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2563</v>
      </c>
      <c r="K523" s="108"/>
      <c r="L523" s="108"/>
      <c r="M523" s="108"/>
      <c r="N523" s="108"/>
      <c r="O523" s="109"/>
      <c r="P523" s="110"/>
      <c r="S523" s="15" t="str">
        <f>IF($F$520=MST!$I$6,IF(J523="","未記入",""),"")</f>
        <v/>
      </c>
    </row>
    <row r="524" spans="2:20" ht="20.100000000000001" customHeight="1">
      <c r="B524" s="111" t="s">
        <v>2503</v>
      </c>
      <c r="C524" s="112"/>
      <c r="D524" s="112"/>
      <c r="E524" s="113"/>
      <c r="F524" s="109" t="s">
        <v>2562</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2563</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2563</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2563</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2563</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2563</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2563</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2563</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2563</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2563</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2563</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2563</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2563</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2563</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2562</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2563</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2628</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2629</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2630</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3" max="16" man="1"/>
    <brk id="200" max="16" man="1"/>
    <brk id="212" max="16" man="1"/>
    <brk id="224" max="16" man="1"/>
    <brk id="241" max="16" man="1"/>
    <brk id="259" max="16" man="1"/>
    <brk id="274" max="16" man="1"/>
    <brk id="319" max="16" man="1"/>
    <brk id="356" max="16" man="1"/>
    <brk id="373" max="16" man="1"/>
    <brk id="401" max="16" man="1"/>
    <brk id="415" max="16" man="1"/>
    <brk id="428" max="16" man="1"/>
    <brk id="458" max="16" man="1"/>
    <brk id="487"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tabSelected="1" view="pageBreakPreview" topLeftCell="B1" zoomScale="70" zoomScaleNormal="85" zoomScaleSheetLayoutView="70" workbookViewId="0">
      <selection activeCell="F8" sqref="F8:P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5"/>
      <c r="C4" s="505" t="s">
        <v>307</v>
      </c>
      <c r="D4" s="505"/>
      <c r="E4" s="505"/>
      <c r="F4" s="505"/>
      <c r="G4" s="505"/>
      <c r="H4" s="495" t="s">
        <v>2359</v>
      </c>
      <c r="I4" s="496"/>
      <c r="J4" s="497"/>
      <c r="K4" s="498"/>
      <c r="L4" s="498"/>
      <c r="M4" s="497"/>
      <c r="N4" s="498"/>
      <c r="O4" s="498"/>
      <c r="P4" s="498"/>
      <c r="Q4" s="498"/>
      <c r="R4" s="65"/>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c r="K6" s="498"/>
      <c r="L6" s="498"/>
      <c r="M6" s="497"/>
      <c r="N6" s="498"/>
      <c r="O6" s="498"/>
      <c r="P6" s="498"/>
      <c r="Q6" s="498"/>
      <c r="R6" s="65"/>
      <c r="S6" s="25"/>
    </row>
    <row r="7" spans="1:23" ht="50.1" customHeight="1">
      <c r="B7" s="526"/>
      <c r="C7" s="505" t="s">
        <v>310</v>
      </c>
      <c r="D7" s="505"/>
      <c r="E7" s="505"/>
      <c r="F7" s="505"/>
      <c r="G7" s="505"/>
      <c r="H7" s="495" t="s">
        <v>2359</v>
      </c>
      <c r="I7" s="496"/>
      <c r="J7" s="497"/>
      <c r="K7" s="498"/>
      <c r="L7" s="498"/>
      <c r="M7" s="497"/>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c r="K9" s="498"/>
      <c r="L9" s="498"/>
      <c r="M9" s="497"/>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2359</v>
      </c>
      <c r="I13" s="496"/>
      <c r="J13" s="497"/>
      <c r="K13" s="498"/>
      <c r="L13" s="498"/>
      <c r="M13" s="497"/>
      <c r="N13" s="498"/>
      <c r="O13" s="498"/>
      <c r="P13" s="498"/>
      <c r="Q13" s="498"/>
      <c r="R13" s="65"/>
      <c r="S13" s="25"/>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c r="K17" s="498"/>
      <c r="L17" s="498"/>
      <c r="M17" s="497"/>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2359</v>
      </c>
      <c r="I19" s="496"/>
      <c r="J19" s="497"/>
      <c r="K19" s="498"/>
      <c r="L19" s="498"/>
      <c r="M19" s="497"/>
      <c r="N19" s="498"/>
      <c r="O19" s="498"/>
      <c r="P19" s="498"/>
      <c r="Q19" s="498"/>
      <c r="R19" s="65"/>
      <c r="S19" s="25"/>
    </row>
    <row r="20" spans="2:19" ht="50.1" customHeight="1">
      <c r="B20" s="59"/>
      <c r="C20" s="505" t="s">
        <v>334</v>
      </c>
      <c r="D20" s="505"/>
      <c r="E20" s="505"/>
      <c r="F20" s="505"/>
      <c r="G20" s="505"/>
      <c r="H20" s="495" t="s">
        <v>2359</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c r="K22" s="498"/>
      <c r="L22" s="498"/>
      <c r="M22" s="497"/>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c r="K29" s="498"/>
      <c r="L29" s="498"/>
      <c r="M29" s="497"/>
      <c r="N29" s="498"/>
      <c r="O29" s="498"/>
      <c r="P29" s="498"/>
      <c r="Q29" s="498"/>
      <c r="R29" s="65"/>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2359</v>
      </c>
      <c r="I35" s="496"/>
      <c r="J35" s="497"/>
      <c r="K35" s="498"/>
      <c r="L35" s="498"/>
      <c r="M35" s="497"/>
      <c r="N35" s="498"/>
      <c r="O35" s="498"/>
      <c r="P35" s="498"/>
      <c r="Q35" s="498"/>
      <c r="R35" s="65"/>
      <c r="S35" s="25"/>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2359</v>
      </c>
      <c r="I39" s="496"/>
      <c r="J39" s="497"/>
      <c r="K39" s="498"/>
      <c r="L39" s="498"/>
      <c r="M39" s="497"/>
      <c r="N39" s="498"/>
      <c r="O39" s="498"/>
      <c r="P39" s="498"/>
      <c r="Q39" s="498"/>
      <c r="R39" s="65"/>
      <c r="S39" s="25"/>
    </row>
    <row r="40" spans="2:19" ht="50.1" customHeight="1">
      <c r="B40" s="503"/>
      <c r="C40" s="505" t="s">
        <v>335</v>
      </c>
      <c r="D40" s="505"/>
      <c r="E40" s="505"/>
      <c r="F40" s="505"/>
      <c r="G40" s="505"/>
      <c r="H40" s="495" t="s">
        <v>2359</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2359</v>
      </c>
      <c r="I48" s="496"/>
      <c r="J48" s="497"/>
      <c r="K48" s="498"/>
      <c r="L48" s="498"/>
      <c r="M48" s="497"/>
      <c r="N48" s="498"/>
      <c r="O48" s="498"/>
      <c r="P48" s="498"/>
      <c r="Q48" s="498"/>
      <c r="R48" s="65"/>
      <c r="S48" s="25"/>
    </row>
    <row r="49" spans="2:19" ht="50.1" customHeight="1">
      <c r="B49" s="503"/>
      <c r="C49" s="505" t="s">
        <v>408</v>
      </c>
      <c r="D49" s="505"/>
      <c r="E49" s="505"/>
      <c r="F49" s="505"/>
      <c r="G49" s="505"/>
      <c r="H49" s="495" t="s">
        <v>2359</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zoomScale="70" zoomScaleNormal="85" zoomScaleSheetLayoutView="70" workbookViewId="0">
      <selection activeCell="F8" sqref="F8:P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2563</v>
      </c>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2563</v>
      </c>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t="s">
        <v>2573</v>
      </c>
      <c r="Z9" s="546"/>
      <c r="AA9" s="546"/>
      <c r="AB9" s="555" t="s">
        <v>2631</v>
      </c>
      <c r="AC9" s="556"/>
      <c r="AD9" s="556"/>
      <c r="AE9" s="555" t="s">
        <v>2632</v>
      </c>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2563</v>
      </c>
      <c r="K10" s="551"/>
      <c r="L10" s="551"/>
      <c r="M10" s="551"/>
      <c r="N10" s="551"/>
      <c r="O10" s="552"/>
      <c r="P10" s="550"/>
      <c r="Q10" s="551"/>
      <c r="R10" s="551"/>
      <c r="S10" s="551"/>
      <c r="T10" s="551"/>
      <c r="U10" s="552"/>
      <c r="V10" s="546"/>
      <c r="W10" s="546"/>
      <c r="X10" s="546"/>
      <c r="Y10" s="546" t="s">
        <v>2573</v>
      </c>
      <c r="Z10" s="546"/>
      <c r="AA10" s="546"/>
      <c r="AB10" s="555" t="s">
        <v>2631</v>
      </c>
      <c r="AC10" s="556"/>
      <c r="AD10" s="556"/>
      <c r="AE10" s="555" t="s">
        <v>2633</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2563</v>
      </c>
      <c r="K11" s="551"/>
      <c r="L11" s="551"/>
      <c r="M11" s="551"/>
      <c r="N11" s="551"/>
      <c r="O11" s="552"/>
      <c r="P11" s="550"/>
      <c r="Q11" s="551"/>
      <c r="R11" s="551"/>
      <c r="S11" s="551"/>
      <c r="T11" s="551"/>
      <c r="U11" s="552"/>
      <c r="V11" s="546"/>
      <c r="W11" s="546"/>
      <c r="X11" s="546"/>
      <c r="Y11" s="546" t="s">
        <v>2573</v>
      </c>
      <c r="Z11" s="546"/>
      <c r="AA11" s="546"/>
      <c r="AB11" s="555" t="s">
        <v>2631</v>
      </c>
      <c r="AC11" s="556"/>
      <c r="AD11" s="556"/>
      <c r="AE11" s="555" t="s">
        <v>2633</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2563</v>
      </c>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2563</v>
      </c>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2563</v>
      </c>
      <c r="K14" s="551"/>
      <c r="L14" s="551"/>
      <c r="M14" s="551"/>
      <c r="N14" s="551"/>
      <c r="O14" s="552"/>
      <c r="P14" s="550"/>
      <c r="Q14" s="551"/>
      <c r="R14" s="551"/>
      <c r="S14" s="551"/>
      <c r="T14" s="551"/>
      <c r="U14" s="552"/>
      <c r="V14" s="546"/>
      <c r="W14" s="546"/>
      <c r="X14" s="546"/>
      <c r="Y14" s="546" t="s">
        <v>2573</v>
      </c>
      <c r="Z14" s="546"/>
      <c r="AA14" s="546"/>
      <c r="AB14" s="555" t="s">
        <v>2634</v>
      </c>
      <c r="AC14" s="556"/>
      <c r="AD14" s="556"/>
      <c r="AE14" s="555" t="s">
        <v>2635</v>
      </c>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2563</v>
      </c>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2563</v>
      </c>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2563</v>
      </c>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2563</v>
      </c>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2563</v>
      </c>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2563</v>
      </c>
      <c r="Q21" s="551"/>
      <c r="R21" s="551"/>
      <c r="S21" s="551"/>
      <c r="T21" s="551"/>
      <c r="U21" s="552"/>
      <c r="V21" s="546"/>
      <c r="W21" s="546"/>
      <c r="X21" s="546"/>
      <c r="Y21" s="546" t="s">
        <v>2573</v>
      </c>
      <c r="Z21" s="546"/>
      <c r="AA21" s="546"/>
      <c r="AB21" s="555"/>
      <c r="AC21" s="556"/>
      <c r="AD21" s="556"/>
      <c r="AE21" s="555" t="s">
        <v>2636</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2563</v>
      </c>
      <c r="Q22" s="551"/>
      <c r="R22" s="551"/>
      <c r="S22" s="551"/>
      <c r="T22" s="551"/>
      <c r="U22" s="552"/>
      <c r="V22" s="546" t="s">
        <v>2573</v>
      </c>
      <c r="W22" s="546"/>
      <c r="X22" s="546"/>
      <c r="Y22" s="546"/>
      <c r="Z22" s="546"/>
      <c r="AA22" s="546"/>
      <c r="AB22" s="555"/>
      <c r="AC22" s="556"/>
      <c r="AD22" s="556"/>
      <c r="AE22" s="555" t="s">
        <v>2637</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2563</v>
      </c>
      <c r="Q23" s="551"/>
      <c r="R23" s="551"/>
      <c r="S23" s="551"/>
      <c r="T23" s="551"/>
      <c r="U23" s="552"/>
      <c r="V23" s="546"/>
      <c r="W23" s="546"/>
      <c r="X23" s="546"/>
      <c r="Y23" s="546" t="s">
        <v>2573</v>
      </c>
      <c r="Z23" s="546"/>
      <c r="AA23" s="546"/>
      <c r="AB23" s="555" t="s">
        <v>2638</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2563</v>
      </c>
      <c r="Q24" s="551"/>
      <c r="R24" s="551"/>
      <c r="S24" s="551"/>
      <c r="T24" s="551"/>
      <c r="U24" s="552"/>
      <c r="V24" s="546"/>
      <c r="W24" s="546"/>
      <c r="X24" s="546"/>
      <c r="Y24" s="546" t="s">
        <v>2573</v>
      </c>
      <c r="Z24" s="546"/>
      <c r="AA24" s="546"/>
      <c r="AB24" s="555" t="s">
        <v>2639</v>
      </c>
      <c r="AC24" s="556"/>
      <c r="AD24" s="556"/>
      <c r="AE24" s="555" t="s">
        <v>2640</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2562</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2562</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t="s">
        <v>2642</v>
      </c>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2563</v>
      </c>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2563</v>
      </c>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2563</v>
      </c>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2563</v>
      </c>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8"/>
      <c r="B34" s="553" t="s">
        <v>382</v>
      </c>
      <c r="C34" s="553"/>
      <c r="D34" s="553"/>
      <c r="E34" s="553"/>
      <c r="F34" s="553"/>
      <c r="G34" s="553"/>
      <c r="H34" s="553"/>
      <c r="I34" s="553"/>
      <c r="J34" s="547"/>
      <c r="K34" s="548"/>
      <c r="L34" s="548"/>
      <c r="M34" s="548"/>
      <c r="N34" s="548"/>
      <c r="O34" s="549"/>
      <c r="P34" s="547" t="s">
        <v>2563</v>
      </c>
      <c r="Q34" s="548"/>
      <c r="R34" s="548"/>
      <c r="S34" s="548"/>
      <c r="T34" s="548"/>
      <c r="U34" s="549"/>
      <c r="V34" s="590"/>
      <c r="W34" s="590"/>
      <c r="X34" s="590"/>
      <c r="Y34" s="590" t="s">
        <v>2573</v>
      </c>
      <c r="Z34" s="590"/>
      <c r="AA34" s="590"/>
      <c r="AB34" s="588" t="s">
        <v>2641</v>
      </c>
      <c r="AC34" s="589"/>
      <c r="AD34" s="589"/>
      <c r="AE34" s="588" t="s">
        <v>2635</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2562</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2562</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