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副施設長　木村\Desktop\"/>
    </mc:Choice>
  </mc:AlternateContent>
  <xr:revisionPtr revIDLastSave="0" documentId="13_ncr:1_{56529A1C-38EF-4EDB-ACD4-7E13DC43C45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<sst xmlns="http://schemas.openxmlformats.org/spreadsheetml/2006/main" count="3298" uniqueCount="2655">
  <si>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</si>
  <si>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</si>
  <si>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</si>
  <si>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</si>
  <si>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</si>
  <si>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</si>
  <si>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</si>
  <si>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</si>
  <si>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</si>
  <si>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</si>
  <si>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</si>
  <si>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</si>
  <si>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</si>
  <si>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</si>
  <si>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</si>
  <si>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</si>
  <si>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</si>
  <si>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</si>
  <si>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</si>
  <si>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</si>
  <si>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</si>
  <si>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</si>
  <si>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</si>
  <si>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</si>
  <si>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</si>
  <si>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</si>
  <si>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</si>
  <si>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</si>
  <si>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</si>
  <si>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</si>
  <si>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</si>
  <si>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</si>
  <si>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</si>
  <si>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</si>
  <si>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</si>
  <si>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</si>
  <si>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</si>
  <si>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</si>
  <si>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</si>
  <si>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</si>
  <si>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</si>
  <si>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</si>
  <si>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</si>
  <si>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</si>
  <si>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</si>
  <si>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</si>
  <si>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</si>
  <si>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</si>
  <si>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</si>
  <si>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</si>
  <si>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</si>
  <si>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</si>
  <si>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</si>
  <si>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</si>
  <si>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</si>
  <si>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</si>
  <si>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</si>
  <si>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</si>
  <si>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</si>
  <si>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</si>
  <si>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</si>
  <si>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</si>
  <si>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</si>
  <si>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</si>
  <si>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</si>
  <si>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</si>
  <si>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</si>
  <si>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</si>
  <si>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</si>
  <si>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</si>
  <si>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</si>
  <si>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</si>
  <si>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</si>
  <si>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</si>
  <si>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</si>
  <si>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</si>
  <si>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</si>
  <si>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</si>
  <si>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</si>
  <si>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</si>
  <si>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</si>
  <si>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</si>
  <si>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</si>
  <si>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</si>
  <si>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</si>
  <si>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</si>
  <si>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</si>
  <si>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</si>
  <si>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</si>
  <si>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</si>
  <si>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</si>
  <si>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</si>
  <si>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</si>
  <si>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</si>
  <si>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</si>
  <si>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</si>
  <si>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</si>
  <si>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</si>
  <si>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</si>
  <si>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</si>
  <si>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</si>
  <si>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</si>
  <si>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</si>
  <si>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</si>
  <si>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</si>
  <si>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</si>
  <si>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</si>
  <si>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</si>
  <si>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</si>
  <si>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</si>
  <si>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</si>
  <si>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</si>
  <si>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</si>
  <si>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</si>
  <si>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</si>
  <si>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</si>
  <si>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</si>
  <si>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</si>
  <si>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</si>
  <si>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</si>
  <si>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</si>
  <si>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</si>
  <si>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</si>
  <si>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</si>
  <si>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</si>
  <si>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</si>
  <si>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</si>
  <si>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</si>
  <si>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</si>
  <si>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</si>
  <si>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</si>
  <si>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</si>
  <si>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</si>
  <si>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</si>
  <si>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</si>
  <si>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</si>
  <si>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</si>
  <si>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</si>
  <si>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</si>
  <si>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</si>
  <si>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</si>
  <si>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</si>
  <si>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</si>
  <si>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</si>
  <si>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</si>
  <si>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</si>
  <si>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</si>
  <si>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</si>
  <si>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</si>
  <si>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</si>
  <si>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</si>
  <si>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</si>
  <si>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</si>
  <si>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</si>
  <si>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</si>
  <si>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</si>
  <si>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</si>
  <si>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</si>
  <si>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</si>
  <si>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</si>
  <si>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</si>
  <si>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</si>
  <si>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</si>
  <si>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</si>
  <si>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</si>
  <si>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</si>
  <si>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</si>
  <si>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</si>
  <si>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</si>
  <si>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</si>
  <si>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</si>
  <si>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</si>
  <si>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</si>
  <si>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</si>
  <si>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</si>
  <si>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</si>
  <si>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</si>
  <si>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</si>
  <si>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</si>
  <si>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</si>
  <si>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</si>
  <si>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</si>
  <si>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</si>
  <si>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</si>
  <si>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</si>
  <si>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</si>
  <si>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</si>
  <si>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</si>
  <si>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</si>
  <si>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</si>
  <si>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</si>
  <si>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</si>
  <si>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</si>
  <si>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</si>
  <si>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</si>
  <si>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</si>
  <si>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</si>
  <si>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</si>
  <si>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</si>
  <si>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</si>
  <si>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</si>
  <si>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</si>
  <si>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</si>
  <si>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</si>
  <si>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</si>
  <si>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</si>
  <si>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</si>
  <si>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</si>
  <si>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</si>
  <si>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</si>
  <si>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</si>
  <si>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</si>
  <si>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</si>
  <si>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</si>
  <si>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</si>
  <si>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</si>
  <si>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</si>
  <si>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</si>
  <si>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</si>
  <si>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</si>
  <si>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</si>
  <si>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</si>
  <si>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</si>
  <si>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</si>
  <si>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</si>
  <si>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</si>
  <si>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</si>
  <si>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</si>
  <si>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</si>
  <si>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</si>
  <si>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</si>
  <si>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</si>
  <si>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</si>
  <si>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</si>
  <si>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</si>
  <si>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</si>
  <si>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</si>
  <si>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</si>
  <si>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</si>
  <si>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</si>
  <si>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</si>
  <si>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</si>
  <si>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</si>
  <si>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</si>
  <si>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</si>
  <si>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</si>
  <si>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</si>
  <si>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</si>
  <si>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</si>
  <si>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</si>
  <si>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</si>
  <si>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</si>
  <si>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</si>
  <si>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</si>
  <si>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</si>
  <si>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</si>
  <si>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</si>
  <si>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</si>
  <si>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</si>
  <si>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</si>
  <si>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</si>
  <si>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</si>
  <si>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</si>
  <si>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</si>
  <si>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</si>
  <si>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</si>
  <si>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</si>
  <si>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</si>
  <si>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</si>
  <si>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</si>
  <si>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</si>
  <si>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</si>
  <si>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</si>
  <si>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</si>
  <si>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</si>
  <si>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</si>
  <si>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</si>
  <si>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</si>
  <si>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</si>
  <si>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</si>
  <si>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</si>
  <si>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</si>
  <si>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</si>
  <si>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</si>
  <si>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</si>
  <si>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</si>
  <si>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</si>
  <si>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</si>
  <si>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</si>
  <si>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</si>
  <si>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</si>
  <si>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</si>
  <si>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</si>
  <si>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</si>
  <si>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</si>
  <si>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</si>
  <si>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</si>
  <si>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</si>
  <si>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</si>
  <si>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</si>
  <si>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</si>
  <si>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</si>
  <si>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</si>
  <si>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</si>
  <si>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</si>
  <si>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</si>
  <si>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</si>
  <si>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</si>
  <si>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</si>
  <si>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</si>
  <si>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</si>
  <si>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</si>
  <si>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</si>
  <si>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</si>
  <si>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</si>
  <si>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</si>
  <si>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</si>
  <si>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</si>
  <si>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</si>
  <si>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</si>
  <si>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</si>
  <si>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</si>
  <si>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</si>
  <si>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</si>
  <si>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</si>
  <si>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</si>
  <si>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</si>
  <si>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</si>
  <si>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</si>
  <si>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</si>
  <si>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</si>
  <si>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</si>
  <si>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</si>
  <si>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</si>
  <si>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</si>
  <si>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</si>
  <si>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</si>
  <si>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</si>
  <si>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</si>
  <si>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</si>
  <si>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</si>
  <si>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</si>
  <si>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</si>
  <si>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</si>
  <si>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</si>
  <si>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</si>
  <si>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</si>
  <si>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</si>
  <si>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</si>
  <si>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</si>
  <si>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</si>
  <si>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</si>
  <si>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</si>
  <si>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</si>
  <si>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</si>
  <si>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</si>
  <si>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</si>
  <si>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</si>
  <si>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</si>
  <si>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</si>
  <si>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</si>
  <si>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</si>
  <si>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</si>
  <si>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</si>
  <si>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</si>
  <si>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</si>
  <si>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</si>
  <si>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</si>
  <si>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</si>
  <si>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</si>
  <si>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</si>
  <si>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</si>
  <si>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</si>
  <si>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</si>
  <si>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</si>
  <si>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</si>
  <si>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</si>
  <si>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</si>
  <si>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</si>
  <si>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</si>
  <si>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</si>
  <si>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</si>
  <si>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</si>
  <si>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</si>
  <si>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</si>
  <si>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</si>
  <si>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</si>
  <si>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</si>
  <si>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</si>
  <si>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</si>
  <si>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</si>
  <si>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</si>
  <si>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</si>
  <si>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</si>
  <si>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</si>
  <si>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</si>
  <si>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</si>
  <si>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</si>
  <si>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</si>
  <si>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</si>
  <si>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</si>
  <si>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</si>
  <si>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</si>
  <si>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</si>
  <si>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</si>
  <si>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</si>
  <si>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</si>
  <si>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</si>
  <si>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</si>
  <si>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</si>
  <si>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</si>
  <si>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</si>
  <si>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</si>
  <si>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</si>
  <si>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</si>
  <si>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</si>
  <si>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</si>
  <si>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</si>
  <si>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</si>
  <si>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</si>
  <si>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</si>
  <si>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</si>
  <si>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</si>
  <si>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</si>
  <si>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</si>
  <si>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</si>
  <si>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</si>
  <si>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</si>
  <si>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</si>
  <si>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</si>
  <si>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</si>
  <si>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</si>
  <si>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</si>
  <si>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</si>
  <si>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</si>
  <si>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</si>
  <si>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</si>
  <si>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</si>
  <si>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</si>
  <si>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</si>
  <si>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</si>
  <si>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</si>
  <si>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</si>
  <si>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</si>
  <si>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</si>
  <si>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</si>
  <si>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</si>
  <si>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</si>
  <si>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</si>
  <si>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</si>
  <si>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</si>
  <si>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</si>
  <si>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</si>
  <si>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</si>
  <si>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</si>
  <si>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</si>
  <si>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</si>
  <si>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</si>
  <si>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</si>
  <si>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</si>
  <si>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</si>
  <si>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</si>
  <si>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</si>
  <si>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</si>
  <si>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</si>
  <si>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</si>
  <si>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</si>
  <si>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</si>
  <si>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</si>
  <si>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</si>
  <si>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</si>
  <si>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</si>
  <si>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</si>
  <si>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</si>
  <si>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</si>
  <si>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</si>
  <si>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</si>
  <si>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</si>
  <si>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</si>
  <si>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</si>
  <si>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</si>
  <si>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</si>
  <si>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</si>
  <si>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</si>
  <si>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</si>
  <si>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</si>
  <si>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</si>
  <si>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</si>
  <si>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</si>
  <si>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</si>
  <si>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</si>
  <si>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</si>
  <si>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</si>
  <si>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</si>
  <si>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</si>
  <si>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</si>
  <si>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</si>
  <si>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</si>
  <si>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</si>
  <si>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</si>
  <si>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</si>
  <si>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</si>
  <si>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</si>
  <si>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</si>
  <si>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</si>
  <si>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</si>
  <si>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</si>
  <si>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</si>
  <si>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</si>
  <si>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</si>
  <si>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</si>
  <si>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</si>
  <si>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</si>
  <si>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</si>
  <si>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</si>
  <si>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</si>
  <si>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</si>
  <si>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</si>
  <si>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</si>
  <si>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</si>
  <si>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</si>
  <si>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</si>
  <si>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</si>
  <si>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</si>
  <si>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</si>
  <si>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</si>
  <si>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</si>
  <si>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</si>
  <si>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</si>
  <si>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</si>
  <si>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</si>
  <si>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</si>
  <si>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</si>
  <si>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</si>
  <si>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</si>
  <si>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</si>
  <si>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</si>
  <si>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</si>
  <si>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</si>
  <si>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</si>
  <si>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</si>
  <si>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</si>
  <si>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</si>
  <si>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</si>
  <si>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</si>
  <si>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</si>
  <si>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</si>
  <si>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</si>
  <si>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</si>
  <si>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</si>
  <si>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</si>
  <si>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</si>
  <si>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</si>
  <si>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</si>
  <si>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</si>
  <si>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</si>
  <si>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</si>
  <si>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</si>
  <si>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</si>
  <si>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</si>
  <si>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</si>
  <si>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</si>
  <si>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</si>
  <si>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</si>
  <si>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</si>
  <si>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</si>
  <si>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</si>
  <si>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</si>
  <si>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</si>
  <si>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</si>
  <si>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</si>
  <si>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</si>
  <si>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</si>
  <si>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</si>
  <si>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</si>
  <si>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</si>
  <si>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</si>
  <si>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</si>
  <si>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</si>
  <si>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</si>
  <si>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</si>
  <si>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</si>
  <si>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</si>
  <si>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</si>
  <si>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</si>
  <si>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</si>
  <si>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</si>
  <si>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</si>
  <si>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</si>
  <si>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</si>
  <si>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</si>
  <si>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</si>
  <si>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</si>
  <si>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</si>
  <si>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</si>
  <si>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</si>
  <si>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</si>
  <si>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</si>
  <si>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</si>
  <si>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</si>
  <si>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</si>
  <si>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</si>
  <si>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</si>
  <si>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</si>
  <si>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</si>
  <si>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</si>
  <si>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</si>
  <si>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</si>
  <si>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</si>
  <si>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</si>
  <si>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</si>
  <si>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</si>
  <si>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</si>
  <si>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</si>
  <si>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</si>
  <si>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</si>
  <si>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</si>
  <si>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</si>
  <si>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</si>
  <si>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</si>
  <si>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</si>
  <si>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</si>
  <si>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</si>
  <si>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</si>
  <si>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</si>
  <si>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</si>
  <si>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</si>
  <si>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</si>
  <si>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</si>
  <si>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</si>
  <si>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</si>
  <si>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</si>
  <si>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</si>
  <si>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</si>
  <si>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</si>
  <si>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</si>
  <si>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</si>
  <si>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</si>
  <si>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</si>
  <si>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</si>
  <si>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</si>
  <si>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</si>
  <si>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</si>
  <si>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</si>
  <si>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</si>
  <si>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</si>
  <si>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</si>
  <si>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</si>
  <si>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</si>
  <si>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</si>
  <si>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</si>
  <si>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</si>
  <si>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</si>
  <si>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</si>
  <si>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</si>
  <si>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</si>
  <si>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</si>
  <si>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</si>
  <si>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</si>
  <si>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</si>
  <si>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</si>
  <si>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</si>
  <si>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</si>
  <si>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</si>
  <si>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</si>
  <si>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</si>
  <si>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</si>
  <si>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</si>
  <si>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</si>
  <si>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</si>
  <si>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</si>
  <si>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</si>
  <si>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</si>
  <si>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</si>
  <si>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</si>
  <si>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</si>
  <si>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</si>
  <si>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</si>
  <si>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</si>
  <si>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</si>
  <si>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</si>
  <si>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</si>
  <si>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</si>
  <si>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</si>
  <si>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</si>
  <si>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</si>
  <si>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</si>
  <si>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</si>
  <si>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</si>
  <si>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</si>
  <si>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</si>
  <si>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</si>
  <si>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</si>
  <si>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</si>
  <si>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</si>
  <si>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</si>
  <si>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</si>
  <si>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</si>
  <si>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</si>
  <si>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</si>
  <si>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</si>
  <si>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</si>
  <si>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</si>
  <si>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</si>
  <si>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</si>
  <si>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</si>
  <si>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</si>
  <si>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</si>
  <si>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</si>
  <si>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</si>
  <si>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</si>
  <si>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</si>
  <si>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</si>
  <si>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</si>
  <si>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</si>
  <si>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</si>
  <si>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</si>
  <si>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</si>
  <si>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</si>
  <si>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</si>
  <si>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</si>
  <si>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</si>
  <si>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</si>
  <si>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</si>
  <si>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</si>
  <si>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</si>
  <si>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</si>
  <si>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</si>
  <si>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</si>
  <si>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</si>
  <si>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</si>
  <si>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</si>
  <si>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</si>
  <si>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</si>
  <si>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</si>
  <si>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</si>
  <si>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</si>
  <si>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</si>
  <si>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</si>
  <si>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</si>
  <si>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</si>
  <si>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</si>
  <si>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</si>
  <si>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</si>
  <si>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</si>
  <si>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</si>
  <si>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</si>
  <si>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</si>
  <si>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</si>
  <si>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</si>
  <si>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</si>
  <si>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</si>
  <si>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</si>
  <si>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</si>
  <si>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</si>
  <si>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</si>
  <si>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</si>
  <si>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</si>
  <si>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</si>
  <si>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</si>
  <si>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</si>
  <si>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</si>
  <si>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</si>
  <si>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</si>
  <si>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</si>
  <si>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</si>
  <si>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</si>
  <si>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</si>
  <si>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</si>
  <si>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</si>
  <si>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</si>
  <si>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</si>
  <si>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</si>
  <si>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</si>
  <si>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</si>
  <si>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</si>
  <si>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</si>
  <si>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</si>
  <si>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</si>
  <si>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</si>
  <si>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</si>
  <si>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</si>
  <si>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</si>
  <si>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</si>
  <si>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</si>
  <si>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</si>
  <si>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</si>
  <si>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</si>
  <si>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</si>
  <si>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</si>
  <si>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</si>
  <si>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</si>
  <si>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</si>
  <si>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</si>
  <si>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</si>
  <si>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</si>
  <si>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</si>
  <si>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</si>
  <si>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</si>
  <si>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</si>
  <si>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</si>
  <si>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</si>
  <si>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</si>
  <si>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</si>
  <si>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</si>
  <si>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</si>
  <si>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</si>
  <si>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</si>
  <si>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</si>
  <si>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</si>
  <si>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</si>
  <si>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</si>
  <si>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</si>
  <si>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</si>
  <si>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</si>
  <si>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</si>
  <si>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</si>
  <si>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</si>
  <si>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</si>
  <si>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</si>
  <si>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</si>
  <si>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</si>
  <si>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</si>
  <si>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</si>
  <si>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</si>
  <si>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</si>
  <si>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</si>
  <si>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</si>
  <si>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</si>
  <si>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</si>
  <si>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</si>
  <si>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</si>
  <si>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</si>
  <si>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</si>
  <si>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</si>
  <si>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</si>
  <si>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</si>
  <si>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</si>
  <si>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</si>
  <si>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</si>
  <si>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</si>
  <si>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</si>
  <si>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</si>
  <si>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</si>
  <si>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</si>
  <si>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</si>
  <si>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</si>
  <si>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</si>
  <si>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</si>
  <si>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</si>
  <si>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</si>
  <si>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</si>
  <si>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</si>
  <si>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</si>
  <si>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</si>
  <si>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</si>
  <si>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</si>
  <si>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</si>
  <si>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</si>
  <si>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</si>
  <si>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</si>
  <si>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</si>
  <si>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</si>
  <si>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</si>
  <si>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</si>
  <si>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</si>
  <si>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</si>
  <si>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</si>
  <si>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</si>
  <si>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</si>
  <si>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</si>
  <si>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</si>
  <si>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</si>
  <si>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</si>
  <si>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</si>
  <si>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</si>
  <si>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</si>
  <si>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</si>
  <si>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</si>
  <si>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</si>
  <si>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</si>
  <si>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</si>
  <si>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</si>
  <si>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</si>
  <si>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</si>
  <si>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</si>
  <si>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</si>
  <si>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</si>
  <si>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</si>
  <si>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</si>
  <si>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</si>
  <si>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</si>
  <si>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</si>
  <si>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</si>
  <si>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</si>
  <si>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</si>
  <si>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</si>
  <si>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</si>
  <si>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</si>
  <si>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</si>
  <si>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</si>
  <si>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</si>
  <si>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</si>
  <si>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</si>
  <si>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</si>
  <si>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</si>
  <si>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</si>
  <si>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</si>
  <si>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</si>
  <si>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</si>
  <si>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</si>
  <si>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</si>
  <si>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</si>
  <si>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</si>
  <si>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</si>
  <si>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</si>
  <si>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</si>
  <si>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</si>
  <si>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</si>
  <si>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</si>
  <si>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</si>
  <si>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</si>
  <si>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</si>
  <si>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</si>
  <si>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</si>
  <si>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</si>
  <si>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</si>
  <si>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</si>
  <si>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</si>
  <si>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</si>
  <si>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</si>
  <si>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</si>
  <si>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</si>
  <si>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</si>
  <si>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</si>
  <si>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</si>
  <si>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</si>
  <si>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</si>
  <si>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</si>
  <si>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</si>
  <si>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</si>
  <si>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</si>
  <si>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</si>
  <si>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</si>
  <si>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</si>
  <si>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</si>
  <si>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</si>
  <si>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</si>
  <si>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</si>
  <si>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</si>
  <si>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</si>
  <si>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</si>
  <si>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</si>
  <si>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</si>
  <si>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</si>
  <si>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</si>
  <si>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</si>
  <si>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</si>
  <si>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</si>
  <si>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</si>
  <si>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</si>
  <si>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</si>
  <si>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</si>
  <si>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</si>
  <si>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</si>
  <si>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</si>
  <si>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</si>
  <si>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</si>
  <si>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</si>
  <si>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</si>
  <si>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</si>
  <si>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</si>
  <si>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</si>
  <si>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</si>
  <si>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</si>
  <si>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</si>
  <si>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</si>
  <si>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</si>
  <si>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</si>
  <si>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</si>
  <si>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</si>
  <si>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</si>
  <si>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</si>
  <si>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</si>
  <si>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</si>
  <si>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</si>
  <si>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</si>
  <si>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</si>
  <si>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</si>
  <si>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</si>
  <si>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</si>
  <si>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</si>
  <si>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</si>
  <si>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</si>
  <si>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</si>
  <si>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</si>
  <si>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</si>
  <si>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</si>
  <si>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</si>
  <si>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</si>
  <si>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</si>
  <si>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</si>
  <si>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</si>
  <si>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</si>
  <si>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</si>
  <si>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</si>
  <si>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</si>
  <si>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</si>
  <si>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</si>
  <si>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</si>
  <si>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</si>
  <si>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</si>
  <si>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</si>
  <si>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</si>
  <si>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</si>
  <si>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</si>
  <si>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</si>
  <si>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</si>
  <si>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</si>
  <si>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</si>
  <si>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</si>
  <si>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</si>
  <si>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</si>
  <si>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</si>
  <si>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</si>
  <si>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</si>
  <si>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</si>
  <si>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</si>
  <si>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</si>
  <si>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</si>
  <si>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</si>
  <si>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</si>
  <si>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</si>
  <si>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</si>
  <si>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</si>
  <si>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</si>
  <si>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</si>
  <si>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</si>
  <si>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</si>
  <si>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</si>
  <si>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</si>
  <si>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</si>
  <si>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</si>
  <si>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</si>
  <si>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</si>
  <si>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</si>
  <si>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</si>
  <si>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</si>
  <si>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</si>
  <si>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</si>
  <si>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</si>
  <si>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</si>
  <si>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</si>
  <si>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</si>
  <si>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</si>
  <si>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</si>
  <si>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</si>
  <si>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</si>
  <si>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</si>
  <si>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</si>
  <si>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</si>
  <si>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</si>
  <si>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</si>
  <si>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</si>
  <si>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</si>
  <si>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</si>
  <si>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</si>
  <si>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</si>
  <si>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</si>
  <si>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</si>
  <si>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</si>
  <si>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</si>
  <si>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</si>
  <si>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</si>
  <si>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</si>
  <si>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</si>
  <si>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</si>
  <si>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</si>
  <si>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</si>
  <si>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</si>
  <si>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</si>
  <si>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</si>
  <si>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</si>
  <si>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</si>
  <si>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</si>
  <si>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</si>
  <si>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</si>
  <si>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</si>
  <si>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</si>
  <si>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</si>
  <si>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</si>
  <si>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</si>
  <si>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</si>
  <si>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</si>
  <si>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</si>
  <si>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</si>
  <si>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</si>
  <si>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</si>
  <si>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</si>
  <si>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</si>
  <si>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</si>
  <si>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</si>
  <si>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</si>
  <si>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</si>
  <si>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</si>
  <si>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</si>
  <si>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</si>
  <si>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</si>
  <si>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</si>
  <si>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</si>
  <si>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</si>
  <si>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</si>
  <si>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</si>
  <si>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</si>
  <si>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</si>
  <si>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</si>
  <si>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</si>
  <si>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</si>
  <si>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</si>
  <si>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</si>
  <si>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</si>
  <si>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</si>
  <si>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</si>
  <si>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</si>
  <si>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</si>
  <si>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</si>
  <si>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</si>
  <si>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</si>
  <si>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</si>
  <si>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</si>
  <si>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</si>
  <si>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</si>
  <si>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</si>
  <si>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</si>
  <si>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</si>
  <si>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</si>
  <si>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</si>
  <si>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</si>
  <si>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</si>
  <si>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</si>
  <si>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</si>
  <si>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</si>
  <si>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</si>
  <si>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</si>
  <si>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</si>
  <si>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</si>
  <si>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</si>
  <si>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</si>
  <si>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</si>
  <si>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</si>
  <si>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</si>
  <si>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</si>
  <si>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</si>
  <si>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</si>
  <si>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</si>
  <si>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</si>
  <si>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</si>
  <si>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</si>
  <si>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</si>
  <si>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</si>
  <si>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</si>
  <si>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</si>
  <si>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</si>
  <si>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</si>
  <si>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</si>
  <si>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</si>
  <si>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</si>
  <si>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</si>
  <si>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</si>
  <si>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</si>
  <si>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</si>
  <si>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</si>
  <si>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</si>
  <si>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</si>
  <si>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</si>
  <si>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</si>
  <si>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</si>
  <si>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</si>
  <si>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</si>
  <si>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</si>
  <si>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</si>
  <si>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</si>
  <si>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</si>
  <si>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</si>
  <si>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</si>
  <si>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</si>
  <si>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</si>
  <si>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</si>
  <si>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</si>
  <si>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</si>
  <si>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</si>
  <si>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</si>
  <si>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</si>
  <si>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</si>
  <si>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</si>
  <si>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</si>
  <si>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</si>
  <si>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</si>
  <si>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</si>
  <si>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</si>
  <si>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</si>
  <si>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</si>
  <si>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</si>
  <si>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</si>
  <si>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</si>
  <si>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</si>
  <si>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</si>
  <si>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</si>
  <si>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</si>
  <si>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</si>
  <si>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</si>
  <si>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</si>
  <si>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</si>
  <si>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</si>
  <si>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</si>
  <si>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</si>
  <si>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</si>
  <si>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</si>
  <si>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</si>
  <si>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</si>
  <si>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</si>
  <si>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</si>
  <si>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</si>
  <si>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</si>
  <si>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</si>
  <si>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</si>
  <si>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</si>
  <si>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</si>
  <si>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</si>
  <si>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</si>
  <si>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</si>
  <si>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</si>
  <si>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</si>
  <si>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</si>
  <si>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</si>
  <si>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</si>
  <si>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</si>
  <si>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</si>
  <si>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</si>
  <si>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</si>
  <si>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</si>
  <si>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</si>
  <si>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</si>
  <si>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</si>
  <si>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</si>
  <si>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</si>
  <si>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</si>
  <si>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</si>
  <si>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</si>
  <si>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</si>
  <si>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</si>
  <si>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</si>
  <si>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</si>
  <si>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</si>
  <si>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</si>
  <si>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</si>
  <si>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</si>
  <si>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</si>
  <si>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</si>
  <si>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</si>
  <si>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</si>
  <si>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</si>
  <si>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</si>
  <si>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</si>
  <si>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</si>
  <si>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</si>
  <si>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</si>
  <si>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</si>
  <si>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</si>
  <si>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</si>
  <si>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</si>
  <si>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</si>
  <si>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</si>
  <si>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</si>
  <si>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</si>
  <si>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</si>
  <si>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</si>
  <si>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</si>
  <si>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</si>
  <si>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</si>
  <si>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</si>
  <si>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</si>
  <si>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</si>
  <si>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</si>
  <si>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</si>
  <si>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</si>
  <si>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</si>
  <si>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</si>
  <si>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</si>
  <si>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</si>
  <si>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</si>
  <si>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</si>
  <si>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</si>
  <si>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</si>
  <si>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</si>
  <si>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</si>
  <si>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</si>
  <si>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</si>
  <si>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</si>
  <si>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</si>
  <si>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</si>
  <si>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</si>
  <si>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</si>
  <si>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</si>
  <si>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</si>
  <si>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</si>
  <si>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</si>
  <si>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</si>
  <si>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</si>
  <si>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</si>
  <si>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</si>
  <si>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</si>
  <si>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</si>
  <si>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</si>
  <si>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</si>
  <si>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</si>
  <si>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</si>
  <si>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</si>
  <si>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</si>
  <si>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</si>
  <si>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</si>
  <si>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</si>
  <si>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</si>
  <si>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</si>
  <si>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</si>
  <si>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</si>
  <si>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</si>
  <si>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</si>
  <si>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</si>
  <si>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</si>
  <si>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</si>
  <si>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</si>
  <si>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</si>
  <si>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</si>
  <si>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</si>
  <si>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</si>
  <si>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</si>
  <si>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</si>
  <si>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</si>
  <si>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</si>
  <si>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</si>
  <si>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</si>
  <si>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</si>
  <si>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</si>
  <si>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</si>
  <si>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</si>
  <si>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</si>
  <si>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</si>
  <si>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</si>
  <si>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</si>
  <si>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</si>
  <si>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</si>
  <si>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</si>
  <si>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</si>
  <si>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</si>
  <si>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</si>
  <si>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</si>
  <si>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</si>
  <si>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</si>
  <si>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</si>
  <si>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</si>
  <si>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</si>
  <si>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</si>
  <si>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</si>
  <si>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</si>
  <si>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</si>
  <si>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</si>
  <si>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</si>
  <si>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</si>
  <si>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</si>
  <si>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</si>
  <si>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</si>
  <si>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</si>
  <si>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</si>
  <si>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</si>
  <si>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</si>
  <si>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</si>
  <si>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</si>
  <si>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</si>
  <si>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</si>
  <si>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</si>
  <si>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</si>
  <si>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</si>
  <si>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</si>
  <si>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</si>
  <si>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</si>
  <si>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</si>
  <si>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</si>
  <si>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</si>
  <si>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</si>
  <si>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</si>
  <si>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</si>
  <si>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</si>
  <si>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</si>
  <si>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</si>
  <si>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</si>
  <si>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</si>
  <si>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</si>
  <si>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</si>
  <si>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</si>
  <si>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</si>
  <si>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</si>
  <si>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</si>
  <si>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</si>
  <si>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</si>
  <si>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</si>
  <si>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</si>
  <si>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</si>
  <si>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</si>
  <si>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</si>
  <si>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</si>
  <si>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</si>
  <si>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</si>
  <si>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</si>
  <si>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</si>
  <si>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</si>
  <si>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</si>
  <si>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</si>
  <si>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</si>
  <si>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</si>
  <si>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</si>
  <si>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</si>
  <si>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</si>
  <si>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</si>
  <si>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</si>
  <si>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</si>
  <si>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</si>
  <si>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</si>
  <si>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</si>
  <si>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</si>
  <si>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</si>
  <si>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</si>
  <si>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</si>
  <si>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</si>
  <si>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</si>
  <si>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</si>
  <si>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</si>
  <si>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</si>
  <si>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</si>
  <si>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</si>
  <si>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</si>
  <si>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</si>
  <si>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</si>
  <si>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</si>
  <si>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</si>
  <si>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</si>
  <si>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</si>
  <si>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</si>
  <si>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</si>
  <si>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</si>
  <si>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</si>
  <si>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</si>
  <si>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</si>
  <si>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</si>
  <si>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</si>
  <si>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</si>
  <si>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</si>
  <si>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</si>
  <si>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</si>
  <si>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</si>
  <si>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</si>
  <si>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</si>
  <si>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</si>
  <si>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</si>
  <si>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</si>
  <si>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</si>
  <si>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</si>
  <si>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</si>
  <si>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</si>
  <si>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</si>
  <si>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</si>
  <si>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</si>
  <si>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</si>
  <si>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</si>
  <si>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</si>
  <si>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</si>
  <si>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</si>
  <si>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</si>
  <si>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</si>
  <si>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</si>
  <si>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</si>
  <si>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</si>
  <si>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</si>
  <si>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</si>
  <si>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</si>
  <si>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</si>
  <si>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</si>
  <si>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</si>
  <si>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</si>
  <si>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</si>
  <si>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</si>
  <si>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</si>
  <si>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</si>
  <si>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</si>
  <si>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</si>
  <si>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</si>
  <si>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</si>
  <si>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</si>
  <si>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</si>
  <si>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</si>
  <si>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</si>
  <si>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</si>
  <si>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</si>
  <si>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</si>
  <si>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</si>
  <si>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</si>
  <si>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</si>
  <si>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</si>
  <si>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</si>
  <si>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</si>
  <si>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</si>
  <si>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</si>
  <si>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</si>
  <si>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</si>
  <si>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</si>
  <si>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</si>
  <si>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</si>
  <si>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</si>
  <si>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</si>
  <si>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</si>
  <si>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</si>
  <si>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</si>
  <si>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</si>
  <si>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</si>
  <si>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</si>
  <si>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</si>
  <si>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</si>
  <si>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</si>
  <si>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</si>
  <si>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</si>
  <si>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</si>
  <si>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</si>
  <si>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</si>
  <si>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</si>
  <si>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</si>
  <si>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</si>
  <si>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</si>
  <si>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</si>
  <si>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</si>
  <si>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</si>
  <si>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</si>
  <si>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</si>
  <si>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</si>
  <si>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</si>
  <si>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</si>
  <si>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</si>
  <si>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</si>
  <si>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</si>
  <si>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</si>
  <si>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</si>
  <si>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</si>
  <si>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</si>
  <si>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</si>
  <si>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</si>
  <si>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</si>
  <si>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</si>
  <si>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</si>
  <si>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</si>
  <si>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</si>
  <si>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</si>
  <si>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</si>
  <si>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</si>
  <si>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</si>
  <si>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</si>
  <si>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</si>
  <si>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</si>
  <si>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</si>
  <si>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</si>
  <si>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</si>
  <si>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</si>
  <si>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</si>
  <si>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</si>
  <si>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</si>
  <si>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</si>
  <si>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</si>
  <si>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</si>
  <si>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</si>
  <si>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</si>
  <si>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</si>
  <si>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</si>
  <si>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</si>
  <si>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</si>
  <si>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</si>
  <si>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</si>
  <si>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</si>
  <si>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</si>
  <si>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</si>
  <si>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</si>
  <si>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</si>
  <si>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</si>
  <si>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</si>
  <si>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</si>
  <si>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</si>
  <si>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</si>
  <si>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</si>
  <si>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</si>
  <si>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</si>
  <si>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</si>
  <si>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</si>
  <si>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</si>
  <si>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</si>
  <si>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</si>
  <si>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</si>
  <si>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</si>
  <si>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</si>
  <si>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</si>
  <si>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</si>
  <si>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</si>
  <si>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</si>
  <si>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</si>
  <si>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</si>
  <si>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</si>
  <si>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</si>
  <si>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</si>
  <si>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</si>
  <si>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</si>
  <si>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</si>
  <si>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</si>
  <si>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</si>
  <si>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</si>
  <si>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</si>
  <si>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</si>
  <si>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</si>
  <si>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</si>
  <si>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</si>
  <si>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</si>
  <si>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</si>
  <si>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</si>
  <si>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</si>
  <si>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</si>
  <si>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</si>
  <si>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</si>
  <si>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</si>
  <si>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</si>
  <si>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</si>
  <si>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</si>
  <si>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</si>
  <si>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</si>
  <si>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</si>
  <si>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</si>
  <si>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</si>
  <si>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</si>
  <si>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</si>
  <si>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</si>
  <si>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</si>
  <si>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</si>
  <si>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</si>
  <si>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</si>
  <si>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</si>
  <si>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</si>
  <si>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</si>
  <si>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</si>
  <si>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</si>
  <si>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</si>
  <si>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</si>
  <si>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</si>
  <si>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</si>
  <si>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</si>
  <si>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</si>
  <si>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</si>
  <si>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</si>
  <si>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</si>
  <si>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</si>
  <si>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</si>
  <si>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</si>
  <si>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</si>
  <si>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</si>
  <si>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</si>
  <si>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</si>
  <si>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</si>
  <si>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</si>
  <si>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</si>
  <si>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</si>
  <si>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</si>
  <si>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</si>
  <si>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</si>
  <si>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</si>
  <si>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</si>
  <si>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</si>
  <si>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</si>
  <si>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</si>
  <si>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</si>
  <si>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</si>
  <si>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</si>
  <si>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</si>
  <si>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</si>
  <si>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</si>
  <si>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</si>
  <si>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</si>
  <si>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</si>
  <si>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</si>
  <si>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</si>
  <si>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</si>
  <si>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</si>
  <si>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</si>
  <si>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</si>
  <si>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</si>
  <si>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</si>
  <si>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</si>
  <si>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</si>
  <si>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</si>
  <si>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</si>
  <si>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</si>
  <si>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</si>
  <si>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</si>
  <si>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</si>
  <si>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</si>
  <si>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</si>
  <si>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</si>
  <si>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</si>
  <si>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</si>
  <si>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</si>
  <si>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</si>
  <si>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</si>
  <si>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</si>
  <si>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</si>
  <si>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</si>
  <si>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</si>
  <si>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</si>
  <si>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</si>
  <si>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</si>
  <si>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</si>
  <si>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</si>
  <si>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</si>
  <si>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</si>
  <si>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</si>
  <si>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</si>
  <si>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</si>
  <si>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</si>
  <si>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</si>
  <si>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</si>
  <si>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</si>
  <si>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</si>
  <si>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</si>
  <si>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</si>
  <si>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</si>
  <si>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</si>
  <si>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</si>
  <si>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</si>
  <si>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</si>
  <si>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</si>
  <si>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</si>
  <si>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</si>
  <si>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</si>
  <si>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</si>
  <si>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</si>
  <si>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</si>
  <si>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</si>
  <si>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</si>
  <si>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</si>
  <si>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</si>
  <si>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</si>
  <si>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</si>
  <si>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</si>
  <si>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</si>
  <si>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</si>
  <si>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</si>
  <si>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</si>
  <si>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</si>
  <si>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</si>
  <si>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</si>
  <si>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</si>
  <si>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</si>
  <si>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</si>
  <si>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</si>
  <si>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</si>
  <si>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</si>
  <si>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</si>
  <si>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</si>
  <si>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</si>
  <si>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</si>
  <si>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</si>
  <si>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</si>
  <si>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</si>
  <si>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</si>
  <si>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</si>
  <si>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</si>
  <si>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</si>
  <si>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</si>
  <si>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</si>
  <si>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</si>
  <si>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</si>
  <si>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</si>
  <si>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</si>
  <si>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</si>
  <si>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</si>
  <si>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</si>
  <si>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</si>
  <si>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</si>
  <si>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</si>
  <si>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</si>
  <si>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</si>
  <si>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</si>
  <si>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</si>
  <si>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</si>
  <si>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</si>
  <si>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</si>
  <si>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</si>
  <si>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</si>
  <si>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</si>
  <si>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</si>
  <si>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</si>
  <si>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</si>
  <si>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</si>
  <si>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</si>
  <si>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</si>
  <si>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</si>
  <si>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</si>
  <si>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</si>
  <si>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</si>
  <si>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</si>
  <si>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</si>
  <si>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</si>
  <si>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</si>
  <si>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</si>
  <si>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</si>
  <si>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</si>
  <si>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</si>
  <si>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</si>
  <si>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</si>
  <si>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</si>
  <si>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</si>
  <si>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</si>
  <si>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</si>
  <si>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</si>
  <si>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</si>
  <si>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</si>
  <si>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</si>
  <si>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</si>
  <si>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</si>
  <si>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</si>
  <si>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</si>
  <si>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</si>
  <si>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</si>
  <si>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</si>
  <si>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</si>
  <si>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</si>
  <si>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</si>
  <si>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</si>
  <si>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</si>
  <si>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</si>
  <si>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</si>
  <si>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</si>
  <si>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</si>
  <si>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</si>
  <si>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</si>
  <si>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</si>
  <si>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</si>
  <si>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</si>
  <si>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</si>
  <si>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</si>
  <si>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</si>
  <si>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</si>
  <si>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</si>
  <si>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</si>
  <si>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</si>
  <si>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</si>
  <si>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</si>
  <si>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</si>
  <si>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</si>
  <si>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</si>
  <si>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</si>
  <si>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</si>
  <si>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</si>
  <si>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</si>
  <si>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</si>
  <si>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</si>
  <si>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</si>
  <si>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</si>
  <si>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</si>
  <si>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</si>
  <si>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</si>
  <si>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</si>
  <si>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</si>
  <si>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</si>
  <si>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</si>
  <si>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</si>
  <si>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</si>
  <si>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</si>
  <si>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</si>
  <si>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</si>
  <si>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</si>
  <si>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</si>
  <si>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</si>
  <si>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</si>
  <si>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</si>
  <si>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</si>
  <si>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</si>
  <si>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</si>
  <si>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</si>
  <si>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</si>
  <si>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</si>
  <si>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</si>
  <si>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</si>
  <si>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</si>
  <si>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</si>
  <si>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</si>
  <si>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</si>
  <si>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</si>
  <si>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</si>
  <si>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</si>
  <si>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</si>
  <si>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</si>
  <si>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</si>
  <si>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</si>
  <si>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</si>
  <si>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</si>
  <si>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</si>
  <si>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</si>
  <si>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</si>
  <si>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</si>
  <si>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</si>
  <si>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</si>
  <si>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</si>
  <si>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</si>
  <si>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</si>
  <si>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</si>
  <si>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</si>
  <si>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</si>
  <si>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</si>
  <si>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</si>
  <si>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</si>
  <si>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</si>
  <si>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</si>
  <si>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</si>
  <si>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</si>
  <si>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</si>
  <si>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</si>
  <si>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</si>
  <si>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</si>
  <si>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</si>
  <si>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</si>
  <si>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</si>
  <si>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</si>
  <si>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</si>
  <si>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</si>
  <si>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</si>
  <si>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</si>
  <si>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</si>
  <si>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</si>
  <si>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</si>
  <si>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</si>
  <si>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</si>
  <si>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</si>
  <si>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</si>
  <si>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</si>
  <si>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</si>
  <si>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</si>
  <si>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</si>
  <si>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</si>
  <si>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</si>
  <si>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</si>
  <si>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</si>
  <si>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</si>
  <si>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</si>
  <si>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</si>
  <si>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</si>
  <si>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</si>
  <si>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</si>
  <si>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</si>
  <si>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</si>
  <si>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</si>
  <si>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</si>
  <si>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</si>
  <si>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</si>
  <si>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</si>
  <si>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</si>
  <si>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</si>
  <si>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</si>
  <si>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</si>
  <si>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</si>
  <si>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</si>
  <si>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</si>
  <si>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</si>
  <si>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</si>
  <si>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</si>
  <si>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</si>
  <si>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</si>
  <si>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</si>
  <si>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</si>
  <si>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</si>
  <si>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</si>
  <si>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</si>
  <si>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</si>
  <si>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</si>
  <si>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</si>
  <si>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</si>
  <si>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</si>
  <si>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</si>
  <si>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</si>
  <si>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</si>
  <si>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</si>
  <si>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</si>
  <si>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</si>
  <si>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</si>
  <si>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</si>
  <si>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</si>
  <si>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</si>
  <si>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</si>
  <si>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</si>
  <si>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</si>
  <si>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</si>
  <si>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</si>
  <si>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</si>
  <si>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</si>
  <si>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</si>
  <si>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</si>
  <si>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</si>
  <si>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</si>
  <si>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</si>
  <si>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</si>
  <si>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</si>
  <si>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</si>
  <si>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</si>
  <si>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</si>
  <si>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</si>
  <si>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</si>
  <si>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</si>
  <si>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</si>
  <si>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</si>
  <si>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</si>
  <si>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</si>
  <si>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</si>
  <si>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</si>
  <si>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</si>
  <si>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</si>
  <si>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</si>
  <si>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</si>
  <si>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</si>
  <si>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</si>
  <si>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</si>
  <si>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</si>
  <si>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</si>
  <si>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</si>
  <si>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</si>
  <si>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</si>
  <si>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</si>
  <si>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</si>
  <si>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</si>
  <si>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</si>
  <si>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</si>
  <si>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</si>
  <si>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</si>
  <si>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</si>
  <si>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</si>
  <si>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</si>
  <si>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</si>
  <si>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</si>
  <si>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</si>
  <si>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</si>
  <si>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</si>
  <si>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</si>
  <si>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</si>
  <si>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</si>
  <si>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</si>
  <si>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</si>
  <si>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</si>
  <si>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</si>
  <si>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</si>
  <si>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</si>
  <si>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</si>
  <si>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</si>
  <si>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</si>
  <si>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</si>
  <si>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</si>
  <si>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</si>
  <si>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</si>
  <si>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</si>
  <si>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</si>
  <si>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</si>
  <si>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</si>
  <si>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</si>
  <si>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</si>
  <si>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</si>
  <si>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</si>
  <si>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</si>
  <si>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</si>
  <si>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</si>
  <si>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</si>
  <si>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</si>
  <si>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</si>
  <si>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</si>
  <si>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</si>
  <si>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</si>
  <si>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</si>
  <si>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</si>
  <si>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</si>
  <si>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</si>
  <si>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</si>
  <si>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</si>
  <si>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</si>
  <si>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</si>
  <si>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</si>
  <si>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</si>
  <si>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</si>
  <si>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</si>
  <si>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</si>
  <si>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</si>
  <si>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</si>
  <si>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</si>
  <si>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</si>
  <si>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</si>
  <si>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</si>
  <si>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</si>
  <si>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</si>
  <si>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</si>
  <si>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</si>
  <si>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</si>
  <si>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</si>
  <si>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</si>
  <si>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</si>
  <si>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</si>
  <si>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</si>
  <si>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</si>
  <si>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</si>
  <si>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</si>
  <si>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</si>
  <si>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</si>
  <si>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</si>
  <si>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</si>
  <si>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</si>
  <si>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</si>
  <si>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</si>
  <si>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</si>
  <si>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</si>
  <si>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</si>
  <si>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</si>
  <si>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</si>
  <si>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</si>
  <si>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</si>
  <si>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</si>
  <si>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</si>
  <si>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</si>
  <si>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</si>
  <si>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</si>
  <si>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</si>
  <si>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</si>
  <si>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</si>
  <si>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</si>
  <si>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</si>
  <si>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</si>
  <si>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</si>
  <si>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</si>
  <si>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</si>
  <si>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</si>
  <si>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</si>
  <si>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</si>
  <si>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</si>
  <si>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</si>
  <si>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</si>
  <si>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</si>
  <si>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</si>
  <si>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</si>
  <si>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</si>
  <si>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</si>
  <si>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</si>
  <si>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</si>
  <si>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</si>
  <si>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</si>
  <si>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</si>
  <si>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</si>
  <si>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</si>
  <si>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</si>
  <si>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</si>
  <si>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</si>
  <si>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</si>
  <si>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</si>
  <si>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</si>
  <si>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</si>
  <si>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</si>
  <si>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</si>
  <si>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</si>
  <si>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</si>
  <si>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</si>
  <si>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</si>
  <si>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</si>
  <si>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</si>
  <si>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</si>
  <si>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</si>
  <si>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</si>
  <si>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</si>
  <si>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</si>
  <si>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</si>
  <si>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</si>
  <si>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</si>
  <si>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</si>
  <si>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</si>
  <si>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</si>
  <si>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</si>
  <si>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</si>
  <si>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</si>
  <si>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</si>
  <si>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</si>
  <si>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</si>
  <si>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</si>
  <si>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</si>
  <si>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</si>
  <si>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</si>
  <si>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</si>
  <si>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</si>
  <si>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</si>
  <si>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</si>
  <si>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</si>
  <si>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</si>
  <si>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</si>
  <si>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</si>
  <si>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</si>
  <si>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</si>
  <si>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</si>
  <si>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</si>
  <si>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</si>
  <si>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</si>
  <si>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</si>
  <si>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</si>
  <si>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</si>
  <si>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</si>
  <si>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</si>
  <si>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</si>
  <si>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</si>
  <si>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</si>
  <si>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</si>
  <si>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</si>
  <si>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</si>
  <si>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</si>
  <si>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</si>
  <si>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</si>
  <si>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</si>
  <si>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</si>
  <si>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</si>
  <si>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</si>
  <si>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</si>
  <si>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</si>
  <si>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</si>
  <si>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</si>
  <si>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</si>
  <si>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</si>
  <si>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</si>
  <si>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</si>
  <si>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</si>
  <si>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</si>
  <si>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</si>
  <si>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</si>
  <si>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</si>
  <si>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</si>
  <si>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</si>
  <si>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</si>
  <si>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</si>
  <si>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</si>
  <si>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</si>
  <si>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</si>
  <si>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</si>
  <si>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</si>
  <si>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</si>
  <si>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</si>
  <si>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</si>
  <si>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</si>
  <si>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</si>
  <si>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</si>
  <si>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</si>
  <si>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</si>
  <si>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</si>
  <si>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</si>
  <si>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</si>
  <si>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</si>
  <si>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</si>
  <si>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</si>
  <si>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</si>
  <si>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</si>
  <si>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</si>
  <si>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</si>
  <si>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</si>
  <si>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</si>
  <si>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</si>
  <si>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</si>
  <si>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</si>
  <si>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</si>
  <si>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</si>
  <si>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</si>
  <si>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</si>
  <si>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</si>
  <si>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</si>
  <si>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</si>
  <si>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</si>
  <si>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</si>
  <si>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</si>
  <si>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</si>
  <si>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</si>
  <si>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</si>
  <si>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</si>
  <si>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</si>
  <si>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</si>
  <si>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</si>
  <si>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</si>
  <si>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</si>
  <si>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</si>
  <si>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</si>
  <si>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</si>
  <si>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</si>
  <si>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</si>
  <si>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</si>
  <si>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</si>
  <si>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</si>
  <si>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</si>
  <si>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</si>
  <si>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</si>
  <si>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</si>
  <si>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</si>
  <si>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</si>
  <si>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</si>
  <si>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</si>
  <si>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</si>
  <si>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</si>
  <si>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</si>
  <si>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</si>
  <si>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</si>
  <si>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</si>
  <si>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</si>
  <si>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</si>
  <si>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</si>
  <si>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</si>
  <si>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</si>
  <si>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</si>
  <si>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</si>
  <si>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</si>
  <si>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</si>
  <si>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</si>
  <si>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</si>
  <si>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</si>
  <si>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</si>
  <si>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</si>
  <si>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</si>
  <si>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</si>
  <si>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</si>
  <si>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</si>
  <si>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</si>
  <si>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</si>
  <si>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</si>
  <si>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</si>
  <si>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</si>
  <si>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</si>
  <si>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</si>
  <si>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</si>
  <si>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</si>
  <si>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</si>
  <si>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</si>
  <si>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</si>
  <si>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</si>
  <si>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</si>
  <si>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</si>
  <si>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</si>
  <si>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</si>
  <si>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</si>
  <si>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</si>
  <si>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</si>
  <si>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</si>
  <si>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</si>
  <si>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</si>
  <si>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</si>
  <si>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</si>
  <si>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</si>
  <si>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</si>
  <si>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</si>
  <si>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</si>
  <si>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</si>
  <si>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</si>
  <si>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</si>
  <si>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</si>
  <si>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</si>
  <si>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</si>
  <si>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</si>
  <si>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</si>
  <si>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</si>
  <si>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</si>
  <si>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</si>
  <si>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</si>
  <si>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</si>
  <si>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</si>
  <si>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</si>
  <si>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</si>
  <si>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</si>
  <si>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</si>
  <si>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</si>
  <si>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</si>
  <si>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</si>
  <si>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</si>
  <si>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</si>
  <si>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</si>
  <si>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</si>
  <si>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</si>
  <si>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</si>
  <si>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</si>
  <si>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</si>
  <si>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</si>
  <si>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</si>
  <si>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</si>
  <si>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</si>
  <si>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</si>
  <si>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</si>
  <si>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</si>
  <si>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</si>
  <si>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</si>
  <si>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</si>
  <si>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</si>
  <si>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</si>
  <si>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</si>
  <si>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</si>
  <si>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</si>
  <si>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</si>
  <si>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</si>
  <si>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</si>
  <si>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</si>
  <si>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</si>
  <si>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</si>
  <si>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</si>
  <si>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</si>
  <si>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</si>
  <si>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</si>
  <si>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</si>
  <si>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</si>
  <si>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</si>
  <si>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</si>
  <si>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</si>
  <si>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</si>
  <si>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</si>
  <si>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</si>
  <si>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</si>
  <si>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</si>
  <si>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</si>
  <si>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</si>
  <si>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</si>
  <si>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</si>
  <si>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</si>
  <si>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</si>
  <si>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</si>
  <si>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</si>
  <si>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</si>
  <si>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</si>
  <si>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</si>
  <si>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</si>
  <si>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</si>
  <si>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</si>
  <si>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</si>
  <si>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</si>
  <si>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</si>
  <si>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</si>
  <si>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</si>
  <si>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</si>
  <si>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</si>
  <si>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</si>
  <si>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</si>
  <si>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</si>
  <si>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</si>
  <si>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</si>
  <si>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</si>
  <si>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</si>
  <si>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</si>
  <si>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</si>
  <si>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</si>
  <si>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</si>
  <si>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</si>
  <si>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</si>
  <si>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</si>
  <si>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</si>
  <si>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</si>
  <si>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</si>
  <si>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</si>
  <si>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</si>
  <si>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</si>
  <si>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</si>
  <si>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</si>
  <si>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</si>
  <si>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</si>
  <si>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</si>
  <si>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</si>
  <si>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</si>
  <si>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</si>
  <si>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</si>
  <si>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</si>
  <si>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</si>
  <si>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</si>
  <si>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</si>
  <si>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</si>
  <si>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</si>
  <si>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</si>
  <si>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</si>
  <si>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</si>
  <si>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</si>
  <si>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</si>
  <si>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</si>
  <si>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</si>
  <si>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</si>
  <si>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</si>
  <si>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</si>
  <si>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</si>
  <si>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</si>
  <si>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</si>
  <si>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</si>
  <si>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</si>
  <si>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</si>
  <si>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</si>
  <si>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</si>
  <si>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</si>
  <si>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</si>
  <si>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</si>
  <si>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</si>
  <si>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</si>
  <si>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</si>
  <si>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</si>
  <si>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</si>
  <si>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</si>
  <si>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</si>
  <si>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</si>
  <si>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</si>
  <si>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</si>
  <si>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</si>
  <si>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</si>
  <si>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</si>
  <si>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</si>
  <si>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</si>
  <si>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</si>
  <si>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</si>
  <si>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</si>
  <si>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</si>
  <si>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</si>
  <si>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</si>
  <si>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</si>
  <si>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</si>
  <si>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</si>
  <si>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木村 繁樹</t>
    <rPh sb="0" eb="2">
      <t>キムラ</t>
    </rPh>
    <rPh sb="3" eb="5">
      <t>シゲキ</t>
    </rPh>
    <phoneticPr fontId="1"/>
  </si>
  <si>
    <t>取締役 施設長</t>
    <rPh sb="0" eb="3">
      <t>トリシマリヤク</t>
    </rPh>
    <rPh sb="4" eb="7">
      <t>シセツチョウ</t>
    </rPh>
    <phoneticPr fontId="1"/>
  </si>
  <si>
    <t>1410092010384</t>
    <phoneticPr fontId="1"/>
  </si>
  <si>
    <t>２　法人</t>
  </si>
  <si>
    <t>５　営利法人</t>
  </si>
  <si>
    <t>せこむふぉーとかぶしきがいしゃ</t>
    <phoneticPr fontId="1"/>
  </si>
  <si>
    <t>セコムフォート株式会社</t>
    <phoneticPr fontId="1"/>
  </si>
  <si>
    <t>6020001052578</t>
    <phoneticPr fontId="1"/>
  </si>
  <si>
    <t>神奈川県横浜市青葉区あざみ野一丁目２３番６号</t>
    <phoneticPr fontId="1"/>
  </si>
  <si>
    <t>045</t>
    <phoneticPr fontId="1"/>
  </si>
  <si>
    <t>905</t>
    <phoneticPr fontId="1"/>
  </si>
  <si>
    <t>2271</t>
    <phoneticPr fontId="1"/>
  </si>
  <si>
    <t>3867</t>
    <phoneticPr fontId="1"/>
  </si>
  <si>
    <t>https://</t>
  </si>
  <si>
    <t>www.secomfort.com/</t>
    <phoneticPr fontId="1"/>
  </si>
  <si>
    <t>鶴谷 弥生</t>
    <rPh sb="0" eb="2">
      <t>ツルタニ</t>
    </rPh>
    <rPh sb="3" eb="5">
      <t>ヤヨイ</t>
    </rPh>
    <phoneticPr fontId="1"/>
  </si>
  <si>
    <t>代表取締役</t>
    <phoneticPr fontId="1"/>
  </si>
  <si>
    <t>こんふぉーとがーでんあざみの</t>
    <phoneticPr fontId="1"/>
  </si>
  <si>
    <t>コンフォートガーデンあざみ野</t>
    <phoneticPr fontId="1"/>
  </si>
  <si>
    <t>東急田園都市線・
横浜市営地下鉄ﾌﾞﾙｰﾗｲﾝ
あざみ野</t>
    <phoneticPr fontId="1"/>
  </si>
  <si>
    <t>①あざみ野駅より徒歩9分（距離700m）　　
②あざみ野駅よりシャトルバスで乗車5分
施設とあざみ野駅間でシャトルバスを定時運行しております。</t>
    <rPh sb="4" eb="5">
      <t>ノ</t>
    </rPh>
    <rPh sb="5" eb="6">
      <t>エキ</t>
    </rPh>
    <rPh sb="13" eb="15">
      <t>キョリ</t>
    </rPh>
    <rPh sb="27" eb="28">
      <t>ノ</t>
    </rPh>
    <rPh sb="28" eb="29">
      <t>エキ</t>
    </rPh>
    <phoneticPr fontId="1"/>
  </si>
  <si>
    <t>木村　繁樹</t>
    <rPh sb="0" eb="2">
      <t>キムラ</t>
    </rPh>
    <rPh sb="3" eb="5">
      <t>シゲキ</t>
    </rPh>
    <phoneticPr fontId="1"/>
  </si>
  <si>
    <t>取締役 施設長</t>
    <rPh sb="0" eb="3">
      <t>トリシマリヤク</t>
    </rPh>
    <phoneticPr fontId="1"/>
  </si>
  <si>
    <t>１　介護付（一般型特定施設入居者生活介護を提供する場合）</t>
  </si>
  <si>
    <t>1473701629</t>
    <phoneticPr fontId="1"/>
  </si>
  <si>
    <t>横浜市</t>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</si>
  <si>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</si>
  <si>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</si>
  <si>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</si>
  <si>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</si>
  <si>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</si>
  <si>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</si>
  <si>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</si>
  <si>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</si>
  <si>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</si>
  <si>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</si>
  <si>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</si>
  <si>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共用部、廊下</t>
    <rPh sb="0" eb="3">
      <t>キョウヨウブ</t>
    </rPh>
    <rPh sb="4" eb="6">
      <t>ロウカ</t>
    </rPh>
    <phoneticPr fontId="1"/>
  </si>
  <si>
    <t>【安否確認の方法・頻度等について】
一般居室にはナースコール、緊急ボタンの他、生活リズムセンサー、内線電話が設置されており、24時間看護師・ケアスタッフ・その他スタッフが対応いたします。</t>
    <phoneticPr fontId="1"/>
  </si>
  <si>
    <t>セコムグループが培ってきた医療・介護の実績を活かし安全、安心、快適なご生活を提供します。
老いることを不安に感じるのではなく、自然に受け入れながら快適に過ごしていただく『コンフォートエイジング』の実現を目指します。</t>
    <phoneticPr fontId="1"/>
  </si>
  <si>
    <t>１　自ら実施</t>
  </si>
  <si>
    <t>○</t>
  </si>
  <si>
    <t>医療法人社団フォルクモア　
クリニック医庵あざみ野</t>
    <phoneticPr fontId="1"/>
  </si>
  <si>
    <t>同上</t>
    <phoneticPr fontId="1"/>
  </si>
  <si>
    <t>昭和医科大学横浜市北部病院</t>
    <rPh sb="2" eb="4">
      <t>イカ</t>
    </rPh>
    <phoneticPr fontId="1"/>
  </si>
  <si>
    <t>横浜市都筑区茅ヶ崎中央３５-１</t>
    <phoneticPr fontId="1"/>
  </si>
  <si>
    <t>内科/外科/整形/脳神経外科/呼吸器/産婦人科/眼科/耳鼻咽喉科/循環器/心臓血管外科/泌尿器科/形成/皮膚科/麻酔科/ﾘﾊﾋﾞﾘ/放射線/精神科/神経科/小児科/小児外科</t>
    <phoneticPr fontId="1"/>
  </si>
  <si>
    <t>内科/外科/整形/脳神経外科/呼吸器/産婦人科/眼科/耳鼻咽喉科/循環器/心臓血管外科/泌尿器科/形成/皮膚科/麻酔科/ﾘﾊﾋﾞﾘ/放射線/精神科/神経科</t>
    <phoneticPr fontId="1"/>
  </si>
  <si>
    <t>医療法人社団 三喜会横浜新緑総合病院</t>
    <phoneticPr fontId="1"/>
  </si>
  <si>
    <t>横浜市緑区十日市場町１７２６-７</t>
    <phoneticPr fontId="1"/>
  </si>
  <si>
    <t>内科/外科/消化器科/整形外科/脳神経外科/小児科/婦人科/眼科/耳鼻咽喉科/循環器科/消化器科/泌尿器科/肛門科/皮膚科/麻酔科/ﾘﾊﾋﾞﾘﾃｰｼｮﾝ科/放射線科</t>
    <phoneticPr fontId="1"/>
  </si>
  <si>
    <t>内科/外科/消化器科/整形外科/脳神経外科/婦人科/眼科/耳鼻咽喉科/循環器科/消化器科/泌尿器科/肛門科/皮膚科/麻酔科/ﾘﾊﾋﾞﾘﾃｰｼｮﾝ科/放射線科</t>
    <phoneticPr fontId="1"/>
  </si>
  <si>
    <t>医療法人社団 コンパス</t>
    <phoneticPr fontId="1"/>
  </si>
  <si>
    <t>東京都北区志茂２－３９－９　　　　　　　　　　　　　ペアシティ秀華一番館 1-B号室</t>
    <phoneticPr fontId="1"/>
  </si>
  <si>
    <t>訪問歯科診療</t>
    <phoneticPr fontId="1"/>
  </si>
  <si>
    <t>入居者が一時的に常時見守りが必要になった場合、又は病院から退院し、日常生活に慣れるまでの一定期間には、
①	施設が指定する医師の意見を聴く
②	入居者の意思を確認する
③	身元引受人の意見を聴く
以上の手続きを経ます。
この場合、一般居室の利用権は存続し、新たな追加費用はありません。</t>
    <phoneticPr fontId="1"/>
  </si>
  <si>
    <t>介護居室に移り介護等を受けながら日常生活を営むことが必要となった場合には、①施設が指定する医師の意見を聴く　②緊急やむを得ない場合を除いて一定の観察期間を設ける　③使用する介護居室は、入居者の介護状態を考慮して事業者が指定するものとし、介護状態の変化によって変更する場合があることを入居者及び身元引受人に説明を行う　④入居者及び身元引受人の同意を得る。
以上の手続きを経て、介護居室にて介護サービスを行います。
この場合、一般居室の利用権は存続し、追加の費用は発生しません。</t>
    <phoneticPr fontId="1"/>
  </si>
  <si>
    <t>入居者が一般居室を放棄し、介護居室への住み替えを希望する場合には、入居者は、身元引受人及び会社と別途覚書を締結の上追加費用なしで専用使用する居室を介護居室に移すことができます（但し、原状回復費が発生する場合は、入居者が負担するものとします）。</t>
    <phoneticPr fontId="1"/>
  </si>
  <si>
    <t xml:space="preserve">①一般居室への入居者は2人以内とします。
②満65才以上でかつ原則として自立している方で、健康保険並びに介護保険加入者とします。
③2人入居の場合、入居者相互間の続柄は、配偶者、３親等内の血族、１親等の姻族とします。　　　　 </t>
    <rPh sb="1" eb="3">
      <t>イッパン</t>
    </rPh>
    <rPh sb="3" eb="5">
      <t>キョシツ</t>
    </rPh>
    <rPh sb="7" eb="10">
      <t>ニュウキョシャ</t>
    </rPh>
    <rPh sb="22" eb="23">
      <t>マン</t>
    </rPh>
    <rPh sb="31" eb="33">
      <t>ゲンソク</t>
    </rPh>
    <rPh sb="36" eb="38">
      <t>ジリツ</t>
    </rPh>
    <rPh sb="42" eb="43">
      <t>カタ</t>
    </rPh>
    <rPh sb="45" eb="47">
      <t>ケンコウ</t>
    </rPh>
    <rPh sb="47" eb="49">
      <t>ホケン</t>
    </rPh>
    <rPh sb="49" eb="50">
      <t>ナラ</t>
    </rPh>
    <rPh sb="56" eb="59">
      <t>カニュウシャ</t>
    </rPh>
    <phoneticPr fontId="1"/>
  </si>
  <si>
    <t>①入居者が死亡した場合
②（事業者からの契約解除）入居契約書第26条に該当した場合
③（入居者からの契約解除）入居契約書第27条4項に該当した場合</t>
    <phoneticPr fontId="1"/>
  </si>
  <si>
    <t>入居者の行動が、他の入居者又は会社職員の生命・身体・健康・財産（事業者の財産を含む）に危害を及ぼし、ないしは、その危害の切迫したおそれがあり、かつ有料老人ホームにおける通常の介護方法及接遇方法ではこれを防止することができないとき等。</t>
    <phoneticPr fontId="1"/>
  </si>
  <si>
    <t>1泊2日から7泊8日以内の日程
1泊：1名7,700円（3食付/その他費用実費負担）</t>
    <rPh sb="17" eb="18">
      <t>ハク</t>
    </rPh>
    <rPh sb="30" eb="31">
      <t>ツキ</t>
    </rPh>
    <phoneticPr fontId="1"/>
  </si>
  <si>
    <t xml:space="preserve">身元引受人、連帯保証人、返還金受取人を一人定めていただきます。
連帯保証人は、本契約に基づく入居者の会社に対する債務について、入居者と連帯して責任を負うことになります。
</t>
    <phoneticPr fontId="1"/>
  </si>
  <si>
    <t>ａ　1.5：１以上</t>
  </si>
  <si>
    <t>１　利用権方式</t>
  </si>
  <si>
    <t>４　選択方式</t>
  </si>
  <si>
    <t>１　減額なし</t>
  </si>
  <si>
    <t>改定する利用料の収支状況等や目的施設が所在する地域の自治体が発表する消費者物価指数、人件費等を勘案した改定理由について、運営懇談会の意見を聴く</t>
    <phoneticPr fontId="1"/>
  </si>
  <si>
    <t>横浜市に事前に相談し、運営懇談会でご説明しご意見を聴いた上で改定を行う。</t>
    <rPh sb="0" eb="3">
      <t>ヨコハマシ</t>
    </rPh>
    <phoneticPr fontId="1"/>
  </si>
  <si>
    <t>実費</t>
    <rPh sb="0" eb="2">
      <t>ジッピ</t>
    </rPh>
    <phoneticPr fontId="1"/>
  </si>
  <si>
    <t>建築費、地代、開業費、営繕費等を基礎として算定</t>
    <phoneticPr fontId="1"/>
  </si>
  <si>
    <t>【要介護認定非該当者】
要介護認定非該当の入居者に対し、心身の状況に応じて日常生活において必要な一時的介護等のサービスを提供するために職員体制の維持に必要な費用として算定
【要支援・要介護者】
要支援・要介護の方に対する介護・看護職員を基準以上に手厚く人員配置して提供する上乗せ介護サービスに関わる人件費として算定</t>
    <phoneticPr fontId="1"/>
  </si>
  <si>
    <t>施設の管理運営に係る人件費、共用施設の光熱水費・維持管理費、日常生活上の諸サービスに係る人件費、健康診断等費用を基礎として算定</t>
    <phoneticPr fontId="1"/>
  </si>
  <si>
    <t xml:space="preserve">食費内訳
【食事基本料】26,191円（1人/月）
　厨房維持費として算定（喫食の有無に関わらず入居者負担）
【喫食費】64,500円（1人/月）
　1日当たり2,150円（朝食453円・昼食679円・夕食1,018円）を
　30日分喫食したとして算定
</t>
    <phoneticPr fontId="1"/>
  </si>
  <si>
    <t>水道料金・電気料金等の公共料金は供給する事業体の料金規定及び支払い方法により実費負担（介護居室の光熱水費は管理費に含まれます。）</t>
    <phoneticPr fontId="1"/>
  </si>
  <si>
    <t>介護保険法に定める基本報酬及び加算報酬に
基づく介護保険給付の利用者負担分</t>
    <rPh sb="0" eb="2">
      <t>カイゴ</t>
    </rPh>
    <rPh sb="2" eb="5">
      <t>ホケンホウ</t>
    </rPh>
    <rPh sb="6" eb="7">
      <t>サダ</t>
    </rPh>
    <rPh sb="9" eb="11">
      <t>キホン</t>
    </rPh>
    <rPh sb="11" eb="13">
      <t>ホウシュウ</t>
    </rPh>
    <rPh sb="13" eb="14">
      <t>オヨ</t>
    </rPh>
    <rPh sb="15" eb="17">
      <t>カサン</t>
    </rPh>
    <rPh sb="17" eb="19">
      <t>ホウシュウ</t>
    </rPh>
    <rPh sb="21" eb="22">
      <t>モト</t>
    </rPh>
    <rPh sb="24" eb="26">
      <t>カイゴ</t>
    </rPh>
    <rPh sb="26" eb="28">
      <t>ホケン</t>
    </rPh>
    <rPh sb="28" eb="30">
      <t>キュウフ</t>
    </rPh>
    <rPh sb="31" eb="34">
      <t>リヨウシャ</t>
    </rPh>
    <rPh sb="34" eb="37">
      <t>フタンブン</t>
    </rPh>
    <phoneticPr fontId="1"/>
  </si>
  <si>
    <t xml:space="preserve">要支援・要介護の方に対する介護・看護職員を基準以上に手厚く人員配置して提供する上乗せ介護サービスに関わる費用として、介護保険給付（利用者負担分を含む）による収入で賄えない額を基礎として算定。
</t>
    <rPh sb="42" eb="44">
      <t>カイゴ</t>
    </rPh>
    <rPh sb="49" eb="50">
      <t>カカ</t>
    </rPh>
    <rPh sb="52" eb="54">
      <t>ヒヨウ</t>
    </rPh>
    <rPh sb="58" eb="60">
      <t>カイゴ</t>
    </rPh>
    <rPh sb="60" eb="62">
      <t>ホケン</t>
    </rPh>
    <rPh sb="62" eb="64">
      <t>キュウフ</t>
    </rPh>
    <rPh sb="65" eb="68">
      <t>リヨウシャ</t>
    </rPh>
    <rPh sb="68" eb="70">
      <t>フタン</t>
    </rPh>
    <rPh sb="70" eb="71">
      <t>ブン</t>
    </rPh>
    <rPh sb="72" eb="73">
      <t>フク</t>
    </rPh>
    <rPh sb="78" eb="80">
      <t>シュウニュウ</t>
    </rPh>
    <rPh sb="81" eb="82">
      <t>マカナ</t>
    </rPh>
    <rPh sb="85" eb="86">
      <t>ガク</t>
    </rPh>
    <rPh sb="87" eb="89">
      <t>キソ</t>
    </rPh>
    <rPh sb="92" eb="94">
      <t>サンテイ</t>
    </rPh>
    <phoneticPr fontId="1"/>
  </si>
  <si>
    <t>別添3参照</t>
    <rPh sb="0" eb="2">
      <t>ベッテン</t>
    </rPh>
    <rPh sb="3" eb="5">
      <t>サンショウ</t>
    </rPh>
    <phoneticPr fontId="1"/>
  </si>
  <si>
    <t>84～216</t>
    <phoneticPr fontId="1"/>
  </si>
  <si>
    <t>2,850,000～64,954,500</t>
    <phoneticPr fontId="1"/>
  </si>
  <si>
    <t>【入居後3か月以内の契約終了の場合】
①返還金額（下記ア＋イ）
　ア　前払金のうち、均等償却部分の額から、1
　　　日当たり利用料の、入居日から契約終了
　　　日までの額を控除した額
      前払金×85％(均等償却部分の割合)－(入　　　
　　　居日から契約終了日までの利用料)
　イ　前払金のうち、非返還対象分の額
②１日当たりの利用料は、次の計算式で算出し　　
　ます。
　前払金×85％(均等償却部分の割合)÷償却月　　
　数÷30</t>
    <phoneticPr fontId="1"/>
  </si>
  <si>
    <t>【入居後3か月を超えた契約終了の場合】　　　　
　前払金×85％(均等償却部分の割合)÷償却期
　間の日数×契約終了日から償却期間満了日ま
　での日数
（2人が同時に入居した後、どちらか一方が死亡
　又は退去した場合）
「追加前払金」を返還対象として、上記の計算　　
　式で返還金を算出します。</t>
    <rPh sb="1" eb="3">
      <t>ニュウキョ</t>
    </rPh>
    <rPh sb="3" eb="4">
      <t>ゴ</t>
    </rPh>
    <rPh sb="8" eb="9">
      <t>コ</t>
    </rPh>
    <phoneticPr fontId="1"/>
  </si>
  <si>
    <t>１　全国有料老人ホーム協会</t>
  </si>
  <si>
    <t>転居</t>
    <rPh sb="0" eb="2">
      <t>テンキョ</t>
    </rPh>
    <phoneticPr fontId="1"/>
  </si>
  <si>
    <t>年中無休</t>
    <phoneticPr fontId="1"/>
  </si>
  <si>
    <t>公益社団法人全国有料老人ホーム協会</t>
    <phoneticPr fontId="1"/>
  </si>
  <si>
    <t>03</t>
    <phoneticPr fontId="1"/>
  </si>
  <si>
    <t>5207</t>
    <phoneticPr fontId="1"/>
  </si>
  <si>
    <t>2761</t>
    <phoneticPr fontId="1"/>
  </si>
  <si>
    <t>土日祝日、年末年始</t>
    <phoneticPr fontId="1"/>
  </si>
  <si>
    <t>神奈川県国民健康保険団体連合会／介護苦情相談課　</t>
    <phoneticPr fontId="1"/>
  </si>
  <si>
    <t>329</t>
    <phoneticPr fontId="1"/>
  </si>
  <si>
    <t>3447</t>
    <phoneticPr fontId="1"/>
  </si>
  <si>
    <t>横浜市役所健康福祉局高齢施設課</t>
    <phoneticPr fontId="1"/>
  </si>
  <si>
    <t>671</t>
    <phoneticPr fontId="1"/>
  </si>
  <si>
    <t>4117</t>
    <phoneticPr fontId="1"/>
  </si>
  <si>
    <t>公益社団法人全国有料老人ホーム協会の「有料老人ホーム賠償責任保険制度」</t>
    <rPh sb="0" eb="2">
      <t>コウエキ</t>
    </rPh>
    <rPh sb="2" eb="4">
      <t>シャダン</t>
    </rPh>
    <rPh sb="4" eb="6">
      <t>ホウジン</t>
    </rPh>
    <rPh sb="6" eb="8">
      <t>ゼンコク</t>
    </rPh>
    <rPh sb="8" eb="10">
      <t>ユウリョウ</t>
    </rPh>
    <rPh sb="10" eb="12">
      <t>ロウジン</t>
    </rPh>
    <rPh sb="15" eb="17">
      <t>キョウカイ</t>
    </rPh>
    <rPh sb="19" eb="21">
      <t>ユウリョウ</t>
    </rPh>
    <rPh sb="21" eb="23">
      <t>ロウジン</t>
    </rPh>
    <rPh sb="26" eb="28">
      <t>バイショウ</t>
    </rPh>
    <rPh sb="28" eb="30">
      <t>セキニン</t>
    </rPh>
    <rPh sb="30" eb="32">
      <t>ホケン</t>
    </rPh>
    <rPh sb="32" eb="34">
      <t>セイド</t>
    </rPh>
    <phoneticPr fontId="1"/>
  </si>
  <si>
    <t>事故対応マニュアルに基づく</t>
    <rPh sb="0" eb="2">
      <t>ジコ</t>
    </rPh>
    <rPh sb="2" eb="4">
      <t>タイオウ</t>
    </rPh>
    <rPh sb="10" eb="11">
      <t>モト</t>
    </rPh>
    <phoneticPr fontId="1"/>
  </si>
  <si>
    <t>意見箱を共用部（メールコーナー、ライブラリー、住居棟入口、メインダイニング）に常時設置</t>
    <phoneticPr fontId="1"/>
  </si>
  <si>
    <t>１　入居希望者に公開</t>
  </si>
  <si>
    <t>３　公開していない</t>
  </si>
  <si>
    <t>1650円/回　</t>
    <rPh sb="4" eb="5">
      <t>エン</t>
    </rPh>
    <rPh sb="6" eb="7">
      <t>カイ</t>
    </rPh>
    <phoneticPr fontId="1"/>
  </si>
  <si>
    <t>■ｶﾚｱ･ﾕﾆｯﾄ：全･一部介助
■居室:体調不良時のみ
※治療食:一部実費(栄養士対応）</t>
    <rPh sb="10" eb="11">
      <t>ゼン</t>
    </rPh>
    <rPh sb="12" eb="14">
      <t>イチブ</t>
    </rPh>
    <rPh sb="14" eb="16">
      <t>カイジョ</t>
    </rPh>
    <rPh sb="18" eb="20">
      <t>キョシツ</t>
    </rPh>
    <rPh sb="21" eb="23">
      <t>タイチョウ</t>
    </rPh>
    <rPh sb="23" eb="26">
      <t>フリョウジ</t>
    </rPh>
    <rPh sb="30" eb="32">
      <t>チリョウ</t>
    </rPh>
    <rPh sb="32" eb="33">
      <t>ショク</t>
    </rPh>
    <rPh sb="34" eb="36">
      <t>イチブ</t>
    </rPh>
    <rPh sb="36" eb="38">
      <t>ジッピ</t>
    </rPh>
    <rPh sb="39" eb="42">
      <t>エイヨウシ</t>
    </rPh>
    <rPh sb="42" eb="44">
      <t>タイオウ</t>
    </rPh>
    <phoneticPr fontId="1"/>
  </si>
  <si>
    <t>1650円/回
ｵﾑﾂ交換770円/回</t>
    <rPh sb="4" eb="5">
      <t>エン</t>
    </rPh>
    <rPh sb="6" eb="7">
      <t>カイ</t>
    </rPh>
    <rPh sb="11" eb="13">
      <t>コウカン</t>
    </rPh>
    <rPh sb="16" eb="17">
      <t>エン</t>
    </rPh>
    <rPh sb="18" eb="19">
      <t>カイ</t>
    </rPh>
    <phoneticPr fontId="1"/>
  </si>
  <si>
    <t>2200円/回</t>
    <rPh sb="4" eb="5">
      <t>エン</t>
    </rPh>
    <rPh sb="6" eb="7">
      <t>カイ</t>
    </rPh>
    <phoneticPr fontId="1"/>
  </si>
  <si>
    <t>■要支援:週3回見守り
■要介護:週3回介助
※清拭･整髪:入浴と合わせ週3回対応　</t>
    <rPh sb="1" eb="2">
      <t>ヨウ</t>
    </rPh>
    <rPh sb="2" eb="4">
      <t>シエン</t>
    </rPh>
    <rPh sb="5" eb="6">
      <t>シュウ</t>
    </rPh>
    <rPh sb="7" eb="8">
      <t>カイ</t>
    </rPh>
    <rPh sb="8" eb="10">
      <t>ミマモ</t>
    </rPh>
    <rPh sb="13" eb="16">
      <t>ヨウカイゴ</t>
    </rPh>
    <rPh sb="17" eb="18">
      <t>シュウ</t>
    </rPh>
    <rPh sb="19" eb="20">
      <t>カイ</t>
    </rPh>
    <rPh sb="20" eb="22">
      <t>カイジョ</t>
    </rPh>
    <rPh sb="24" eb="26">
      <t>セイシキ</t>
    </rPh>
    <rPh sb="27" eb="29">
      <t>セイハツ</t>
    </rPh>
    <rPh sb="30" eb="32">
      <t>ニュウヨク</t>
    </rPh>
    <rPh sb="33" eb="34">
      <t>ア</t>
    </rPh>
    <rPh sb="36" eb="37">
      <t>シュウ</t>
    </rPh>
    <rPh sb="38" eb="39">
      <t>カイ</t>
    </rPh>
    <rPh sb="39" eb="41">
      <t>タイオウ</t>
    </rPh>
    <phoneticPr fontId="1"/>
  </si>
  <si>
    <t>2200円/回</t>
    <phoneticPr fontId="1"/>
  </si>
  <si>
    <t>■要介護:週3回
※状況により各浴室が困難な場合は居室浴対応</t>
    <rPh sb="1" eb="2">
      <t>ヨウ</t>
    </rPh>
    <rPh sb="2" eb="4">
      <t>カイゴ</t>
    </rPh>
    <rPh sb="5" eb="6">
      <t>シュウ</t>
    </rPh>
    <rPh sb="7" eb="8">
      <t>カイ</t>
    </rPh>
    <rPh sb="10" eb="12">
      <t>ジョウキョウ</t>
    </rPh>
    <rPh sb="15" eb="16">
      <t>カク</t>
    </rPh>
    <rPh sb="16" eb="18">
      <t>ヨクシツ</t>
    </rPh>
    <rPh sb="19" eb="21">
      <t>コンナン</t>
    </rPh>
    <rPh sb="22" eb="24">
      <t>バアイ</t>
    </rPh>
    <rPh sb="25" eb="27">
      <t>キョシツ</t>
    </rPh>
    <rPh sb="27" eb="28">
      <t>ヨク</t>
    </rPh>
    <rPh sb="28" eb="30">
      <t>タイオウ</t>
    </rPh>
    <phoneticPr fontId="1"/>
  </si>
  <si>
    <t>1650円/回</t>
    <rPh sb="5" eb="6">
      <t>カイ</t>
    </rPh>
    <phoneticPr fontId="1"/>
  </si>
  <si>
    <t>■自立:緊急時(協力･指定）
■要支援･要介護:1人困難時
※協力･指定外1650円/30分,交通費実</t>
    <rPh sb="1" eb="3">
      <t>ジリツ</t>
    </rPh>
    <rPh sb="4" eb="6">
      <t>キンキュウ</t>
    </rPh>
    <rPh sb="6" eb="7">
      <t>ジ</t>
    </rPh>
    <rPh sb="8" eb="10">
      <t>キョウリョク</t>
    </rPh>
    <rPh sb="11" eb="13">
      <t>シテイ</t>
    </rPh>
    <rPh sb="16" eb="17">
      <t>ヨウ</t>
    </rPh>
    <rPh sb="17" eb="19">
      <t>シエン</t>
    </rPh>
    <rPh sb="20" eb="21">
      <t>ヨウ</t>
    </rPh>
    <rPh sb="21" eb="23">
      <t>カイゴ</t>
    </rPh>
    <rPh sb="24" eb="26">
      <t>ヒトリ</t>
    </rPh>
    <rPh sb="26" eb="28">
      <t>コンナン</t>
    </rPh>
    <rPh sb="28" eb="29">
      <t>ジ</t>
    </rPh>
    <rPh sb="31" eb="33">
      <t>キョウリョク</t>
    </rPh>
    <rPh sb="34" eb="36">
      <t>シテイ</t>
    </rPh>
    <rPh sb="36" eb="37">
      <t>ガイ</t>
    </rPh>
    <rPh sb="50" eb="51">
      <t>ミノル</t>
    </rPh>
    <phoneticPr fontId="1"/>
  </si>
  <si>
    <t>■要支援･要介護:水回り2ヶ所(月1回）ｽﾀｯﾌ床清掃･ｺﾞﾐ捨（週1回）
■追加清掃（45分以内）:3300円/回</t>
    <rPh sb="1" eb="2">
      <t>ヨウ</t>
    </rPh>
    <rPh sb="5" eb="6">
      <t>ヨウ</t>
    </rPh>
    <rPh sb="9" eb="10">
      <t>ミズ</t>
    </rPh>
    <rPh sb="10" eb="11">
      <t>マワ</t>
    </rPh>
    <rPh sb="14" eb="15">
      <t>ショ</t>
    </rPh>
    <rPh sb="16" eb="17">
      <t>ツキ</t>
    </rPh>
    <rPh sb="18" eb="19">
      <t>カイ</t>
    </rPh>
    <rPh sb="39" eb="41">
      <t>ツイカ</t>
    </rPh>
    <rPh sb="41" eb="43">
      <t>セイソウ</t>
    </rPh>
    <rPh sb="46" eb="47">
      <t>フン</t>
    </rPh>
    <rPh sb="47" eb="49">
      <t>イナイ</t>
    </rPh>
    <rPh sb="55" eb="56">
      <t>エン</t>
    </rPh>
    <rPh sb="57" eb="58">
      <t>カイ</t>
    </rPh>
    <phoneticPr fontId="1"/>
  </si>
  <si>
    <t>1650円/回</t>
    <rPh sb="4" eb="5">
      <t>エン</t>
    </rPh>
    <rPh sb="6" eb="7">
      <t>カイ</t>
    </rPh>
    <phoneticPr fontId="1"/>
  </si>
  <si>
    <t>■要支援･要介護:週1回(汚染時随時）</t>
    <rPh sb="1" eb="2">
      <t>ヨウ</t>
    </rPh>
    <rPh sb="2" eb="4">
      <t>シエン</t>
    </rPh>
    <rPh sb="5" eb="6">
      <t>ヨウ</t>
    </rPh>
    <rPh sb="6" eb="8">
      <t>カイゴ</t>
    </rPh>
    <rPh sb="9" eb="10">
      <t>シュウ</t>
    </rPh>
    <rPh sb="11" eb="12">
      <t>カイ</t>
    </rPh>
    <rPh sb="13" eb="15">
      <t>オセン</t>
    </rPh>
    <rPh sb="15" eb="16">
      <t>ジ</t>
    </rPh>
    <rPh sb="16" eb="18">
      <t>ズイジ</t>
    </rPh>
    <phoneticPr fontId="1"/>
  </si>
  <si>
    <t>■要支援:週1回
■要介護:週3回(乾燥機対応2㎏迄）
※ﾘﾈﾝ･掛物類は除く</t>
    <rPh sb="1" eb="2">
      <t>ヨウ</t>
    </rPh>
    <rPh sb="2" eb="4">
      <t>シエン</t>
    </rPh>
    <rPh sb="5" eb="6">
      <t>シュウ</t>
    </rPh>
    <rPh sb="7" eb="8">
      <t>カイ</t>
    </rPh>
    <rPh sb="10" eb="11">
      <t>ヨウ</t>
    </rPh>
    <rPh sb="11" eb="13">
      <t>カイゴ</t>
    </rPh>
    <rPh sb="14" eb="15">
      <t>シュウ</t>
    </rPh>
    <rPh sb="16" eb="17">
      <t>カイ</t>
    </rPh>
    <rPh sb="18" eb="20">
      <t>カンソウ</t>
    </rPh>
    <rPh sb="20" eb="21">
      <t>キ</t>
    </rPh>
    <rPh sb="21" eb="23">
      <t>タイオウ</t>
    </rPh>
    <rPh sb="25" eb="26">
      <t>マデ</t>
    </rPh>
    <rPh sb="33" eb="35">
      <t>カケモノ</t>
    </rPh>
    <rPh sb="35" eb="36">
      <t>ルイ</t>
    </rPh>
    <rPh sb="37" eb="38">
      <t>ノゾ</t>
    </rPh>
    <phoneticPr fontId="1"/>
  </si>
  <si>
    <t>体調不良時外770円/回</t>
    <rPh sb="0" eb="2">
      <t>タイチョウ</t>
    </rPh>
    <rPh sb="2" eb="4">
      <t>フリョウ</t>
    </rPh>
    <rPh sb="4" eb="5">
      <t>ジ</t>
    </rPh>
    <rPh sb="5" eb="6">
      <t>ガイ</t>
    </rPh>
    <rPh sb="9" eb="10">
      <t>エン</t>
    </rPh>
    <rPh sb="11" eb="12">
      <t>カイ</t>
    </rPh>
    <phoneticPr fontId="1"/>
  </si>
  <si>
    <t>※体調不良時で1週間超の場合は医師又は看護師の判断による。</t>
    <rPh sb="1" eb="3">
      <t>タイチョウ</t>
    </rPh>
    <rPh sb="3" eb="5">
      <t>フリョウ</t>
    </rPh>
    <rPh sb="5" eb="6">
      <t>ジ</t>
    </rPh>
    <rPh sb="8" eb="10">
      <t>シュウカン</t>
    </rPh>
    <rPh sb="10" eb="11">
      <t>コ</t>
    </rPh>
    <rPh sb="12" eb="14">
      <t>バアイ</t>
    </rPh>
    <rPh sb="15" eb="17">
      <t>イシ</t>
    </rPh>
    <rPh sb="17" eb="18">
      <t>マタ</t>
    </rPh>
    <rPh sb="19" eb="22">
      <t>カンゴシ</t>
    </rPh>
    <rPh sb="23" eb="25">
      <t>ハンダン</t>
    </rPh>
    <phoneticPr fontId="1"/>
  </si>
  <si>
    <t>※外部委託</t>
    <rPh sb="1" eb="3">
      <t>ガイブ</t>
    </rPh>
    <rPh sb="3" eb="5">
      <t>イタク</t>
    </rPh>
    <phoneticPr fontId="1"/>
  </si>
  <si>
    <t>1650円/30分</t>
    <rPh sb="4" eb="5">
      <t>エン</t>
    </rPh>
    <rPh sb="8" eb="9">
      <t>フン</t>
    </rPh>
    <phoneticPr fontId="1"/>
  </si>
  <si>
    <t>■要支援･要介護:買物が困難な場合,指定日に週1回程度実施（施設近隣で購入可能なもの）</t>
    <rPh sb="1" eb="2">
      <t>ヨウ</t>
    </rPh>
    <rPh sb="2" eb="4">
      <t>シエン</t>
    </rPh>
    <rPh sb="5" eb="6">
      <t>ヨウ</t>
    </rPh>
    <rPh sb="6" eb="8">
      <t>カイゴ</t>
    </rPh>
    <rPh sb="9" eb="11">
      <t>カイモノ</t>
    </rPh>
    <rPh sb="12" eb="14">
      <t>コンナン</t>
    </rPh>
    <rPh sb="15" eb="17">
      <t>バアイ</t>
    </rPh>
    <rPh sb="18" eb="21">
      <t>シテイビ</t>
    </rPh>
    <rPh sb="22" eb="23">
      <t>シュウ</t>
    </rPh>
    <rPh sb="24" eb="25">
      <t>カイ</t>
    </rPh>
    <rPh sb="25" eb="27">
      <t>テイド</t>
    </rPh>
    <rPh sb="27" eb="29">
      <t>ジッシ</t>
    </rPh>
    <rPh sb="37" eb="39">
      <t>カノウ</t>
    </rPh>
    <phoneticPr fontId="1"/>
  </si>
  <si>
    <t>■要支援･要介護:外出が困難で代理手続きが可能な場合のみ1回30分程度の代行業務実施</t>
    <rPh sb="1" eb="2">
      <t>ヨウ</t>
    </rPh>
    <rPh sb="2" eb="4">
      <t>シエン</t>
    </rPh>
    <rPh sb="5" eb="6">
      <t>ヨウ</t>
    </rPh>
    <rPh sb="6" eb="8">
      <t>カイゴ</t>
    </rPh>
    <rPh sb="9" eb="11">
      <t>ガイシュツ</t>
    </rPh>
    <rPh sb="12" eb="14">
      <t>コンナン</t>
    </rPh>
    <rPh sb="15" eb="17">
      <t>ダイリ</t>
    </rPh>
    <rPh sb="17" eb="19">
      <t>テツヅ</t>
    </rPh>
    <rPh sb="21" eb="23">
      <t>カノウ</t>
    </rPh>
    <rPh sb="24" eb="26">
      <t>バアイ</t>
    </rPh>
    <rPh sb="29" eb="30">
      <t>カイ</t>
    </rPh>
    <rPh sb="32" eb="33">
      <t>フン</t>
    </rPh>
    <rPh sb="33" eb="35">
      <t>テイド</t>
    </rPh>
    <rPh sb="36" eb="38">
      <t>ダイコウ</t>
    </rPh>
    <rPh sb="38" eb="40">
      <t>ギョウム</t>
    </rPh>
    <rPh sb="40" eb="42">
      <t>ジッシ</t>
    </rPh>
    <phoneticPr fontId="1"/>
  </si>
  <si>
    <t>■健診:併設ｸﾘﾆｯｸにて年1回実施。
(上記以外は実費)
■人間ﾄﾞｯｸ:協力病院にて年1回実施</t>
    <rPh sb="1" eb="2">
      <t>ケン</t>
    </rPh>
    <rPh sb="4" eb="6">
      <t>ヘイセツ</t>
    </rPh>
    <rPh sb="16" eb="18">
      <t>ジッシ</t>
    </rPh>
    <rPh sb="21" eb="23">
      <t>ジョウキ</t>
    </rPh>
    <rPh sb="23" eb="25">
      <t>イガイ</t>
    </rPh>
    <rPh sb="26" eb="28">
      <t>ジッピ</t>
    </rPh>
    <rPh sb="31" eb="33">
      <t>ニンゲン</t>
    </rPh>
    <rPh sb="38" eb="40">
      <t>キョウリョク</t>
    </rPh>
    <rPh sb="40" eb="42">
      <t>ビョウイン</t>
    </rPh>
    <rPh sb="44" eb="45">
      <t>ネン</t>
    </rPh>
    <rPh sb="46" eb="47">
      <t>カイ</t>
    </rPh>
    <rPh sb="47" eb="49">
      <t>ジッシ</t>
    </rPh>
    <phoneticPr fontId="1"/>
  </si>
  <si>
    <t xml:space="preserve">■自立:介助の場合3300円/日
</t>
    <rPh sb="1" eb="3">
      <t>ジリツ</t>
    </rPh>
    <rPh sb="4" eb="6">
      <t>カイジョ</t>
    </rPh>
    <rPh sb="7" eb="9">
      <t>バアイ</t>
    </rPh>
    <rPh sb="13" eb="14">
      <t>エン</t>
    </rPh>
    <rPh sb="15" eb="16">
      <t>ヒ</t>
    </rPh>
    <phoneticPr fontId="1"/>
  </si>
  <si>
    <t xml:space="preserve">■協力･指定医療機関:随時対応　　　　　　　■上記以外:1650円/30分,交通費実費
</t>
    <rPh sb="1" eb="3">
      <t>キョウリョク</t>
    </rPh>
    <rPh sb="4" eb="6">
      <t>シテイ</t>
    </rPh>
    <rPh sb="6" eb="8">
      <t>イリョウ</t>
    </rPh>
    <rPh sb="8" eb="10">
      <t>キカン</t>
    </rPh>
    <rPh sb="23" eb="25">
      <t>ジョウキ</t>
    </rPh>
    <rPh sb="25" eb="27">
      <t>イガイ</t>
    </rPh>
    <rPh sb="32" eb="33">
      <t>エン</t>
    </rPh>
    <rPh sb="36" eb="37">
      <t>フン</t>
    </rPh>
    <rPh sb="38" eb="41">
      <t>コウツウヒ</t>
    </rPh>
    <rPh sb="41" eb="43">
      <t>ジッピ</t>
    </rPh>
    <phoneticPr fontId="1"/>
  </si>
  <si>
    <t xml:space="preserve">■協力･指定医療機関:週1回程度　　　　　　■上記以外:1650円/30分,交通費実費
</t>
    <rPh sb="1" eb="3">
      <t>キョウリョク</t>
    </rPh>
    <rPh sb="6" eb="8">
      <t>イリョウ</t>
    </rPh>
    <rPh sb="8" eb="10">
      <t>キカン</t>
    </rPh>
    <rPh sb="11" eb="12">
      <t>シュウ</t>
    </rPh>
    <rPh sb="13" eb="14">
      <t>カイ</t>
    </rPh>
    <rPh sb="14" eb="16">
      <t>テイド</t>
    </rPh>
    <rPh sb="23" eb="25">
      <t>ジョウキ</t>
    </rPh>
    <rPh sb="25" eb="27">
      <t>イガイ</t>
    </rPh>
    <rPh sb="32" eb="33">
      <t>エン</t>
    </rPh>
    <rPh sb="36" eb="37">
      <t>フン</t>
    </rPh>
    <rPh sb="38" eb="41">
      <t>コウツウヒ</t>
    </rPh>
    <rPh sb="41" eb="43">
      <t>ジッピ</t>
    </rPh>
    <phoneticPr fontId="1"/>
  </si>
  <si>
    <t>内科、脳神経内科、外科、老年精神科</t>
    <rPh sb="3" eb="6">
      <t>ノウシンケイ</t>
    </rPh>
    <rPh sb="6" eb="8">
      <t>ナイカ</t>
    </rPh>
    <phoneticPr fontId="1"/>
  </si>
  <si>
    <t>横浜市青葉区あざみ野１丁目２３番６号
（施設内併設）</t>
    <rPh sb="23" eb="25">
      <t>ヘイセツ</t>
    </rPh>
    <phoneticPr fontId="1"/>
  </si>
  <si>
    <t>・看護師が２４時間施設内に常駐。
・同施設内には別法人のクリニックを併設し、定期健
　康診断や日常的な診療を行うホームドクターとして
　医療サービスを提供。
・コンフォートエイジングエリア（通称：カレア）に
　は機能訓練や食事・入浴サポートのエリアが設置さ
　れ、介護が必要な状態になっても２４時間ケア体制
　の介護居室を利用いただける安心の介護体制。
・５千坪の広大な敷地に配置された７つのヒーリング
　ガーデンは、園芸療法というコンセプトに基づく庭
　園設計を取り入れ、それぞれのコンセプトに基づい
　た名称を冠し、四季折々の緑や花々が身体機能の回
　復や精神面からサポート。
・旬の食材を取り入れた定食の他、特別食や予算に合
　わせたコース料理、会席料理の他、体調不良時の食
　事にも対応。</t>
    <rPh sb="1" eb="4">
      <t>カンゴシ</t>
    </rPh>
    <rPh sb="7" eb="9">
      <t>ジカン</t>
    </rPh>
    <rPh sb="9" eb="11">
      <t>シセツ</t>
    </rPh>
    <rPh sb="11" eb="12">
      <t>ナイ</t>
    </rPh>
    <rPh sb="13" eb="15">
      <t>ジョウチュウ</t>
    </rPh>
    <rPh sb="18" eb="21">
      <t>ドウシセツ</t>
    </rPh>
    <rPh sb="21" eb="22">
      <t>ナイ</t>
    </rPh>
    <rPh sb="24" eb="25">
      <t>ベツ</t>
    </rPh>
    <rPh sb="25" eb="27">
      <t>ホウジン</t>
    </rPh>
    <rPh sb="34" eb="36">
      <t>ヘイセツ</t>
    </rPh>
    <rPh sb="38" eb="40">
      <t>テイキ</t>
    </rPh>
    <rPh sb="44" eb="46">
      <t>シンダン</t>
    </rPh>
    <rPh sb="54" eb="55">
      <t>オコナ</t>
    </rPh>
    <rPh sb="75" eb="77">
      <t>テイキョウ</t>
    </rPh>
    <rPh sb="95" eb="97">
      <t>ツウショウ</t>
    </rPh>
    <rPh sb="106" eb="108">
      <t>キノウ</t>
    </rPh>
    <rPh sb="108" eb="110">
      <t>クンレン</t>
    </rPh>
    <rPh sb="111" eb="113">
      <t>ショクジ</t>
    </rPh>
    <rPh sb="114" eb="116">
      <t>ニュウヨク</t>
    </rPh>
    <rPh sb="132" eb="134">
      <t>カイゴ</t>
    </rPh>
    <rPh sb="135" eb="137">
      <t>ヒツヨウ</t>
    </rPh>
    <rPh sb="147" eb="149">
      <t>ジカン</t>
    </rPh>
    <rPh sb="156" eb="158">
      <t>カイゴ</t>
    </rPh>
    <rPh sb="158" eb="160">
      <t>キョシツ</t>
    </rPh>
    <rPh sb="161" eb="163">
      <t>リヨウ</t>
    </rPh>
    <rPh sb="168" eb="170">
      <t>アンシン</t>
    </rPh>
    <rPh sb="171" eb="173">
      <t>カイゴ</t>
    </rPh>
    <rPh sb="173" eb="175">
      <t>タイセイ</t>
    </rPh>
    <rPh sb="182" eb="184">
      <t>コウダイ</t>
    </rPh>
    <rPh sb="185" eb="187">
      <t>シキチ</t>
    </rPh>
    <rPh sb="188" eb="190">
      <t>ハイチ</t>
    </rPh>
    <rPh sb="209" eb="211">
      <t>エンゲイ</t>
    </rPh>
    <rPh sb="211" eb="213">
      <t>リョウホウ</t>
    </rPh>
    <rPh sb="222" eb="223">
      <t>モト</t>
    </rPh>
    <rPh sb="229" eb="231">
      <t>セッケイ</t>
    </rPh>
    <rPh sb="232" eb="233">
      <t>ト</t>
    </rPh>
    <rPh sb="234" eb="235">
      <t>イ</t>
    </rPh>
    <rPh sb="247" eb="248">
      <t>モト</t>
    </rPh>
    <rPh sb="253" eb="255">
      <t>メイショウ</t>
    </rPh>
    <rPh sb="261" eb="263">
      <t>オリオリ</t>
    </rPh>
    <rPh sb="266" eb="268">
      <t>ハナバナ</t>
    </rPh>
    <rPh sb="271" eb="273">
      <t>キノウ</t>
    </rPh>
    <rPh sb="274" eb="276">
      <t>カイフク</t>
    </rPh>
    <rPh sb="279" eb="282">
      <t>セイシンメン</t>
    </rPh>
    <rPh sb="291" eb="292">
      <t>シュン</t>
    </rPh>
    <rPh sb="293" eb="295">
      <t>ショクザイ</t>
    </rPh>
    <rPh sb="296" eb="297">
      <t>ト</t>
    </rPh>
    <rPh sb="298" eb="299">
      <t>イ</t>
    </rPh>
    <rPh sb="301" eb="303">
      <t>テイショク</t>
    </rPh>
    <rPh sb="304" eb="305">
      <t>ホカ</t>
    </rPh>
    <rPh sb="306" eb="308">
      <t>トクベツ</t>
    </rPh>
    <rPh sb="308" eb="309">
      <t>ショク</t>
    </rPh>
    <rPh sb="330" eb="331">
      <t>ホカ</t>
    </rPh>
    <rPh sb="332" eb="334">
      <t>タイチョウ</t>
    </rPh>
    <rPh sb="334" eb="336">
      <t>フリョウ</t>
    </rPh>
    <rPh sb="336" eb="337">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</si>
</sst>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55" zoomScaleNormal="100" zoomScaleSheetLayoutView="100" workbookViewId="0">
      <selection activeCell="H445" sqref="H445:O45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225</v>
      </c>
      <c r="H17" s="35" t="s">
        <v>468</v>
      </c>
      <c r="I17" s="32">
        <v>11</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1978</v>
      </c>
      <c r="G26" s="167"/>
      <c r="H26" s="35" t="s">
        <v>465</v>
      </c>
      <c r="I26" s="167">
        <v>6</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11</v>
      </c>
      <c r="J33" s="107"/>
      <c r="K33" s="107"/>
      <c r="L33" s="107"/>
      <c r="M33" s="107"/>
      <c r="N33" s="107"/>
      <c r="O33" s="107"/>
      <c r="P33" s="172"/>
      <c r="S33" s="15" t="str">
        <f>IF(OR(G33="",I33=""),"未記入","")</f>
        <v/>
      </c>
    </row>
    <row r="34" spans="2:20" ht="58.5" customHeight="1">
      <c r="B34" s="134"/>
      <c r="C34" s="121"/>
      <c r="D34" s="121"/>
      <c r="E34" s="122"/>
      <c r="F34" s="96" t="s">
        <v>2536</v>
      </c>
      <c r="G34" s="96"/>
      <c r="H34" s="96"/>
      <c r="I34" s="96"/>
      <c r="J34" s="96"/>
      <c r="K34" s="96"/>
      <c r="L34" s="96"/>
      <c r="M34" s="96"/>
      <c r="N34" s="96"/>
      <c r="O34" s="92"/>
      <c r="P34" s="173"/>
      <c r="S34" s="15" t="str">
        <f>IF(F34="","未記入","")</f>
        <v/>
      </c>
    </row>
    <row r="35" spans="2:20" ht="58.5" customHeight="1">
      <c r="B35" s="174" t="s">
        <v>550</v>
      </c>
      <c r="C35" s="85"/>
      <c r="D35" s="85"/>
      <c r="E35" s="86"/>
      <c r="F35" s="96" t="s">
        <v>2546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2537</v>
      </c>
      <c r="K43" s="35" t="s">
        <v>468</v>
      </c>
      <c r="L43" s="11" t="s">
        <v>2538</v>
      </c>
      <c r="M43" s="35" t="s">
        <v>468</v>
      </c>
      <c r="N43" s="11" t="s">
        <v>2539</v>
      </c>
      <c r="O43" s="136"/>
      <c r="P43" s="137"/>
      <c r="S43" s="15" t="str">
        <f>IF(OR(J43="",L43="",N43=""),"未記入","")</f>
        <v/>
      </c>
    </row>
    <row r="44" spans="2:20" ht="20.100000000000001" customHeight="1">
      <c r="B44" s="153"/>
      <c r="C44" s="95"/>
      <c r="D44" s="95"/>
      <c r="E44" s="95"/>
      <c r="F44" s="95" t="s">
        <v>15</v>
      </c>
      <c r="G44" s="95"/>
      <c r="H44" s="95"/>
      <c r="I44" s="95"/>
      <c r="J44" s="64" t="s">
        <v>2537</v>
      </c>
      <c r="K44" s="35" t="s">
        <v>468</v>
      </c>
      <c r="L44" s="63" t="s">
        <v>2538</v>
      </c>
      <c r="M44" s="35" t="s">
        <v>468</v>
      </c>
      <c r="N44" s="63" t="s">
        <v>2540</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2549</v>
      </c>
      <c r="K48" s="87"/>
      <c r="L48" s="87"/>
      <c r="M48" s="87"/>
      <c r="N48" s="87"/>
      <c r="O48" s="78"/>
      <c r="P48" s="88"/>
    </row>
    <row r="49" spans="1:20" ht="20.100000000000001" customHeight="1">
      <c r="B49" s="153"/>
      <c r="C49" s="95"/>
      <c r="D49" s="95"/>
      <c r="E49" s="95"/>
      <c r="F49" s="95" t="s">
        <v>18</v>
      </c>
      <c r="G49" s="95"/>
      <c r="H49" s="95"/>
      <c r="I49" s="95"/>
      <c r="J49" s="87" t="s">
        <v>2550</v>
      </c>
      <c r="K49" s="87"/>
      <c r="L49" s="87"/>
      <c r="M49" s="87"/>
      <c r="N49" s="87"/>
      <c r="O49" s="78"/>
      <c r="P49" s="88"/>
    </row>
    <row r="50" spans="1:20" ht="20.100000000000001" customHeight="1">
      <c r="B50" s="195" t="s">
        <v>28</v>
      </c>
      <c r="C50" s="196"/>
      <c r="D50" s="196"/>
      <c r="E50" s="196"/>
      <c r="F50" s="196"/>
      <c r="G50" s="196"/>
      <c r="H50" s="196"/>
      <c r="I50" s="196"/>
      <c r="J50" s="166">
        <v>2006</v>
      </c>
      <c r="K50" s="167"/>
      <c r="L50" s="35" t="s">
        <v>465</v>
      </c>
      <c r="M50" s="61">
        <v>9</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2006</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2552</v>
      </c>
      <c r="K55" s="230"/>
      <c r="L55" s="230"/>
      <c r="M55" s="230"/>
      <c r="N55" s="230"/>
      <c r="O55" s="230"/>
      <c r="P55" s="231"/>
    </row>
    <row r="56" spans="1:20" ht="20.100000000000001" customHeight="1">
      <c r="B56" s="223"/>
      <c r="C56" s="224"/>
      <c r="D56" s="225"/>
      <c r="E56" s="95" t="s">
        <v>33</v>
      </c>
      <c r="F56" s="95"/>
      <c r="G56" s="95"/>
      <c r="H56" s="95"/>
      <c r="I56" s="95"/>
      <c r="J56" s="78" t="s">
        <v>2553</v>
      </c>
      <c r="K56" s="79"/>
      <c r="L56" s="79"/>
      <c r="M56" s="79"/>
      <c r="N56" s="79"/>
      <c r="O56" s="79"/>
      <c r="P56" s="80"/>
    </row>
    <row r="57" spans="1:20" ht="20.100000000000001" customHeight="1">
      <c r="B57" s="223"/>
      <c r="C57" s="224"/>
      <c r="D57" s="225"/>
      <c r="E57" s="95" t="s">
        <v>34</v>
      </c>
      <c r="F57" s="95"/>
      <c r="G57" s="95"/>
      <c r="H57" s="95"/>
      <c r="I57" s="95"/>
      <c r="J57" s="166">
        <v>2006</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16594.150000000001</v>
      </c>
      <c r="H61" s="148"/>
      <c r="I61" s="148"/>
      <c r="J61" s="148"/>
      <c r="K61" s="216"/>
      <c r="L61" s="215" t="s">
        <v>496</v>
      </c>
      <c r="M61" s="203"/>
      <c r="N61" s="203"/>
      <c r="O61" s="203"/>
      <c r="P61" s="217"/>
    </row>
    <row r="62" spans="1:20" ht="20.100000000000001" customHeight="1">
      <c r="B62" s="153"/>
      <c r="C62" s="95"/>
      <c r="D62" s="81" t="s">
        <v>39</v>
      </c>
      <c r="E62" s="82"/>
      <c r="F62" s="119"/>
      <c r="G62" s="87" t="s">
        <v>2554</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14982.87</v>
      </c>
      <c r="L72" s="79"/>
      <c r="M72" s="79"/>
      <c r="N72" s="76" t="s">
        <v>471</v>
      </c>
      <c r="O72" s="76"/>
      <c r="P72" s="201"/>
    </row>
    <row r="73" spans="2:16" ht="20.100000000000001" customHeight="1">
      <c r="B73" s="436"/>
      <c r="C73" s="437"/>
      <c r="D73" s="120"/>
      <c r="E73" s="121"/>
      <c r="F73" s="122"/>
      <c r="G73" s="196" t="s">
        <v>42</v>
      </c>
      <c r="H73" s="196"/>
      <c r="I73" s="196"/>
      <c r="J73" s="196"/>
      <c r="K73" s="78"/>
      <c r="L73" s="79"/>
      <c r="M73" s="79"/>
      <c r="N73" s="76" t="s">
        <v>471</v>
      </c>
      <c r="O73" s="76"/>
      <c r="P73" s="201"/>
    </row>
    <row r="74" spans="2:16" ht="20.100000000000001" customHeight="1">
      <c r="B74" s="436"/>
      <c r="C74" s="437"/>
      <c r="D74" s="95" t="s">
        <v>43</v>
      </c>
      <c r="E74" s="95"/>
      <c r="F74" s="95"/>
      <c r="G74" s="87" t="s">
        <v>2555</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2556</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2557</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2558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56.08</v>
      </c>
      <c r="K95" s="50" t="s">
        <v>471</v>
      </c>
      <c r="L95" s="78">
        <v>72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65.52</v>
      </c>
      <c r="K96" s="50" t="s">
        <v>471</v>
      </c>
      <c r="L96" s="78">
        <v>27</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87.63</v>
      </c>
      <c r="K97" s="50" t="s">
        <v>471</v>
      </c>
      <c r="L97" s="78">
        <v>3</v>
      </c>
      <c r="M97" s="160"/>
      <c r="N97" s="150" t="s">
        <v>2396</v>
      </c>
      <c r="O97" s="151"/>
      <c r="P97" s="152"/>
      <c r="S97" s="15" t="str">
        <f t="shared" si="0"/>
        <v/>
      </c>
    </row>
    <row r="98" spans="2:19" ht="20.100000000000001" customHeight="1">
      <c r="B98" s="153"/>
      <c r="C98" s="95"/>
      <c r="D98" s="95" t="s">
        <v>50</v>
      </c>
      <c r="E98" s="95"/>
      <c r="F98" s="87" t="s">
        <v>2358</v>
      </c>
      <c r="G98" s="87"/>
      <c r="H98" s="87" t="s">
        <v>2358</v>
      </c>
      <c r="I98" s="87"/>
      <c r="J98" s="23">
        <v>100.6</v>
      </c>
      <c r="K98" s="50" t="s">
        <v>471</v>
      </c>
      <c r="L98" s="78">
        <v>3</v>
      </c>
      <c r="M98" s="160"/>
      <c r="N98" s="150" t="s">
        <v>2396</v>
      </c>
      <c r="O98" s="151"/>
      <c r="P98" s="152"/>
      <c r="S98" s="15" t="str">
        <f t="shared" si="0"/>
        <v/>
      </c>
    </row>
    <row r="99" spans="2:19" ht="20.100000000000001" customHeight="1">
      <c r="B99" s="153"/>
      <c r="C99" s="95"/>
      <c r="D99" s="95" t="s">
        <v>51</v>
      </c>
      <c r="E99" s="95"/>
      <c r="F99" s="87" t="s">
        <v>2358</v>
      </c>
      <c r="G99" s="87"/>
      <c r="H99" s="87" t="s">
        <v>2359</v>
      </c>
      <c r="I99" s="87"/>
      <c r="J99" s="23">
        <v>21.48</v>
      </c>
      <c r="K99" s="50" t="s">
        <v>471</v>
      </c>
      <c r="L99" s="78">
        <v>21</v>
      </c>
      <c r="M99" s="160"/>
      <c r="N99" s="150" t="s">
        <v>2398</v>
      </c>
      <c r="O99" s="151"/>
      <c r="P99" s="152"/>
      <c r="S99" s="15" t="str">
        <f t="shared" si="0"/>
        <v/>
      </c>
    </row>
    <row r="100" spans="2:19" ht="20.100000000000001" customHeight="1">
      <c r="B100" s="153"/>
      <c r="C100" s="95"/>
      <c r="D100" s="95" t="s">
        <v>52</v>
      </c>
      <c r="E100" s="95"/>
      <c r="F100" s="87" t="s">
        <v>2358</v>
      </c>
      <c r="G100" s="87"/>
      <c r="H100" s="87" t="s">
        <v>2359</v>
      </c>
      <c r="I100" s="87"/>
      <c r="J100" s="23">
        <v>21.48</v>
      </c>
      <c r="K100" s="50" t="s">
        <v>471</v>
      </c>
      <c r="L100" s="78">
        <v>1</v>
      </c>
      <c r="M100" s="160"/>
      <c r="N100" s="150" t="s">
        <v>2400</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28</v>
      </c>
      <c r="H105" s="77" t="s">
        <v>473</v>
      </c>
      <c r="I105" s="244" t="s">
        <v>66</v>
      </c>
      <c r="J105" s="244"/>
      <c r="K105" s="244"/>
      <c r="L105" s="244"/>
      <c r="M105" s="244"/>
      <c r="N105" s="78">
        <v>11</v>
      </c>
      <c r="O105" s="79"/>
      <c r="P105" s="37" t="s">
        <v>473</v>
      </c>
    </row>
    <row r="106" spans="2:19" ht="20.100000000000001" customHeight="1">
      <c r="B106" s="242"/>
      <c r="C106" s="243"/>
      <c r="D106" s="84"/>
      <c r="E106" s="85"/>
      <c r="F106" s="86"/>
      <c r="G106" s="78"/>
      <c r="H106" s="77"/>
      <c r="I106" s="239" t="s">
        <v>67</v>
      </c>
      <c r="J106" s="239"/>
      <c r="K106" s="239"/>
      <c r="L106" s="239"/>
      <c r="M106" s="239"/>
      <c r="N106" s="78">
        <v>11</v>
      </c>
      <c r="O106" s="79"/>
      <c r="P106" s="37" t="s">
        <v>473</v>
      </c>
    </row>
    <row r="107" spans="2:19" ht="20.100000000000001" customHeight="1">
      <c r="B107" s="242"/>
      <c r="C107" s="243"/>
      <c r="D107" s="81" t="s">
        <v>64</v>
      </c>
      <c r="E107" s="82"/>
      <c r="F107" s="119"/>
      <c r="G107" s="240">
        <v>7</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v>2</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t="s">
        <v>2565</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2566</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2654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2414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2560</v>
      </c>
      <c r="L144" s="274"/>
      <c r="M144" s="274"/>
      <c r="N144" s="274"/>
      <c r="O144" s="147"/>
      <c r="P144" s="275"/>
    </row>
    <row r="145" spans="1:20" ht="20.100000000000001" customHeight="1">
      <c r="B145" s="443"/>
      <c r="C145" s="444"/>
      <c r="D145" s="444"/>
      <c r="E145" s="445"/>
      <c r="F145" s="245" t="s">
        <v>2452</v>
      </c>
      <c r="G145" s="246"/>
      <c r="H145" s="246"/>
      <c r="I145" s="246"/>
      <c r="J145" s="247"/>
      <c r="K145" s="87" t="s">
        <v>2560</v>
      </c>
      <c r="L145" s="87"/>
      <c r="M145" s="87"/>
      <c r="N145" s="87"/>
      <c r="O145" s="78"/>
      <c r="P145" s="88"/>
    </row>
    <row r="146" spans="1:20" ht="20.100000000000001" customHeight="1">
      <c r="B146" s="443"/>
      <c r="C146" s="444"/>
      <c r="D146" s="444"/>
      <c r="E146" s="445"/>
      <c r="F146" s="245" t="s">
        <v>2455</v>
      </c>
      <c r="G146" s="246"/>
      <c r="H146" s="246"/>
      <c r="I146" s="246"/>
      <c r="J146" s="247"/>
      <c r="K146" s="87" t="s">
        <v>2560</v>
      </c>
      <c r="L146" s="87"/>
      <c r="M146" s="87"/>
      <c r="N146" s="87"/>
      <c r="O146" s="78"/>
      <c r="P146" s="88"/>
    </row>
    <row r="147" spans="1:20" ht="20.100000000000001" customHeight="1">
      <c r="B147" s="443"/>
      <c r="C147" s="444"/>
      <c r="D147" s="444"/>
      <c r="E147" s="445"/>
      <c r="F147" s="245" t="s">
        <v>2454</v>
      </c>
      <c r="G147" s="246"/>
      <c r="H147" s="246"/>
      <c r="I147" s="246"/>
      <c r="J147" s="247"/>
      <c r="K147" s="87" t="s">
        <v>2560</v>
      </c>
      <c r="L147" s="87"/>
      <c r="M147" s="87"/>
      <c r="N147" s="87"/>
      <c r="O147" s="78"/>
      <c r="P147" s="88"/>
    </row>
    <row r="148" spans="1:20" ht="20.100000000000001" customHeight="1">
      <c r="B148" s="443"/>
      <c r="C148" s="444"/>
      <c r="D148" s="444"/>
      <c r="E148" s="445"/>
      <c r="F148" s="75" t="s">
        <v>2457</v>
      </c>
      <c r="G148" s="76"/>
      <c r="H148" s="76"/>
      <c r="I148" s="76"/>
      <c r="J148" s="77"/>
      <c r="K148" s="87" t="s">
        <v>2559</v>
      </c>
      <c r="L148" s="87"/>
      <c r="M148" s="87"/>
      <c r="N148" s="87"/>
      <c r="O148" s="78"/>
      <c r="P148" s="88"/>
    </row>
    <row r="149" spans="1:20" ht="20.100000000000001" customHeight="1">
      <c r="B149" s="443"/>
      <c r="C149" s="444"/>
      <c r="D149" s="444"/>
      <c r="E149" s="445"/>
      <c r="F149" s="75" t="s">
        <v>2456</v>
      </c>
      <c r="G149" s="76"/>
      <c r="H149" s="76"/>
      <c r="I149" s="76"/>
      <c r="J149" s="77"/>
      <c r="K149" s="87" t="s">
        <v>2559</v>
      </c>
      <c r="L149" s="87"/>
      <c r="M149" s="87"/>
      <c r="N149" s="87"/>
      <c r="O149" s="78"/>
      <c r="P149" s="88"/>
    </row>
    <row r="150" spans="1:20" ht="20.100000000000001" customHeight="1">
      <c r="B150" s="443"/>
      <c r="C150" s="444"/>
      <c r="D150" s="444"/>
      <c r="E150" s="445"/>
      <c r="F150" s="75" t="s">
        <v>2458</v>
      </c>
      <c r="G150" s="76"/>
      <c r="H150" s="76"/>
      <c r="I150" s="76"/>
      <c r="J150" s="77"/>
      <c r="K150" s="87" t="s">
        <v>2559</v>
      </c>
      <c r="L150" s="87"/>
      <c r="M150" s="87"/>
      <c r="N150" s="87"/>
      <c r="O150" s="78"/>
      <c r="P150" s="88"/>
    </row>
    <row r="151" spans="1:20" ht="20.100000000000001" customHeight="1">
      <c r="B151" s="443"/>
      <c r="C151" s="444"/>
      <c r="D151" s="444"/>
      <c r="E151" s="445"/>
      <c r="F151" s="75" t="s">
        <v>2459</v>
      </c>
      <c r="G151" s="76"/>
      <c r="H151" s="76"/>
      <c r="I151" s="76"/>
      <c r="J151" s="77"/>
      <c r="K151" s="87" t="s">
        <v>2560</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2559</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2560</v>
      </c>
      <c r="L153" s="87"/>
      <c r="M153" s="87"/>
      <c r="N153" s="87"/>
      <c r="O153" s="78"/>
      <c r="P153" s="88"/>
      <c r="T153" s="69"/>
    </row>
    <row r="154" spans="1:20" ht="20.100000000000001" customHeight="1">
      <c r="B154" s="443"/>
      <c r="C154" s="444"/>
      <c r="D154" s="444"/>
      <c r="E154" s="445"/>
      <c r="F154" s="75" t="s">
        <v>399</v>
      </c>
      <c r="G154" s="76"/>
      <c r="H154" s="76"/>
      <c r="I154" s="76"/>
      <c r="J154" s="77"/>
      <c r="K154" s="87" t="s">
        <v>2560</v>
      </c>
      <c r="L154" s="87"/>
      <c r="M154" s="87"/>
      <c r="N154" s="87"/>
      <c r="O154" s="78"/>
      <c r="P154" s="88"/>
    </row>
    <row r="155" spans="1:20" customFormat="1" ht="62.25" customHeight="1">
      <c r="A155" s="4"/>
      <c r="B155" s="443"/>
      <c r="C155" s="444"/>
      <c r="D155" s="444"/>
      <c r="E155" s="445"/>
      <c r="F155" s="84" t="s">
        <v>2516</v>
      </c>
      <c r="G155" s="85"/>
      <c r="H155" s="85"/>
      <c r="I155" s="85"/>
      <c r="J155" s="86"/>
      <c r="K155" s="87" t="s">
        <v>2559</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2560</v>
      </c>
      <c r="L156" s="87"/>
      <c r="M156" s="87"/>
      <c r="N156" s="87"/>
      <c r="O156" s="78"/>
      <c r="P156" s="88"/>
      <c r="T156" s="69"/>
    </row>
    <row r="157" spans="1:20" ht="20.100000000000001" customHeight="1">
      <c r="B157" s="443"/>
      <c r="C157" s="444"/>
      <c r="D157" s="444"/>
      <c r="E157" s="445"/>
      <c r="F157" s="75" t="s">
        <v>2460</v>
      </c>
      <c r="G157" s="76"/>
      <c r="H157" s="76"/>
      <c r="I157" s="76"/>
      <c r="J157" s="77"/>
      <c r="K157" s="78" t="s">
        <v>2559</v>
      </c>
      <c r="L157" s="79"/>
      <c r="M157" s="79"/>
      <c r="N157" s="79"/>
      <c r="O157" s="79"/>
      <c r="P157" s="80"/>
    </row>
    <row r="158" spans="1:20" ht="20.100000000000001" customHeight="1">
      <c r="B158" s="443"/>
      <c r="C158" s="444"/>
      <c r="D158" s="444"/>
      <c r="E158" s="445"/>
      <c r="F158" s="75" t="s">
        <v>2518</v>
      </c>
      <c r="G158" s="76"/>
      <c r="H158" s="76"/>
      <c r="I158" s="76"/>
      <c r="J158" s="77"/>
      <c r="K158" s="78" t="s">
        <v>2560</v>
      </c>
      <c r="L158" s="79"/>
      <c r="M158" s="79"/>
      <c r="N158" s="79"/>
      <c r="O158" s="79"/>
      <c r="P158" s="80"/>
    </row>
    <row r="159" spans="1:20" ht="20.100000000000001" customHeight="1">
      <c r="B159" s="443"/>
      <c r="C159" s="444"/>
      <c r="D159" s="444"/>
      <c r="E159" s="445"/>
      <c r="F159" s="75" t="s">
        <v>2461</v>
      </c>
      <c r="G159" s="76"/>
      <c r="H159" s="76"/>
      <c r="I159" s="76"/>
      <c r="J159" s="77"/>
      <c r="K159" s="78" t="s">
        <v>2559</v>
      </c>
      <c r="L159" s="79"/>
      <c r="M159" s="79"/>
      <c r="N159" s="79"/>
      <c r="O159" s="79"/>
      <c r="P159" s="80"/>
    </row>
    <row r="160" spans="1:20" ht="20.100000000000001" customHeight="1">
      <c r="B160" s="443"/>
      <c r="C160" s="444"/>
      <c r="D160" s="444"/>
      <c r="E160" s="445"/>
      <c r="F160" s="75" t="s">
        <v>403</v>
      </c>
      <c r="G160" s="76"/>
      <c r="H160" s="76"/>
      <c r="I160" s="76"/>
      <c r="J160" s="77"/>
      <c r="K160" s="87" t="s">
        <v>2560</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2560</v>
      </c>
      <c r="L161" s="87"/>
      <c r="M161" s="87"/>
      <c r="N161" s="87"/>
      <c r="O161" s="78"/>
      <c r="P161" s="88"/>
      <c r="T161" s="69"/>
    </row>
    <row r="162" spans="1:20" ht="20.100000000000001" customHeight="1">
      <c r="B162" s="443"/>
      <c r="C162" s="444"/>
      <c r="D162" s="444"/>
      <c r="E162" s="445"/>
      <c r="F162" s="75" t="s">
        <v>2463</v>
      </c>
      <c r="G162" s="76"/>
      <c r="H162" s="76"/>
      <c r="I162" s="76"/>
      <c r="J162" s="77"/>
      <c r="K162" s="87" t="s">
        <v>2560</v>
      </c>
      <c r="L162" s="87"/>
      <c r="M162" s="87"/>
      <c r="N162" s="87"/>
      <c r="O162" s="78"/>
      <c r="P162" s="88"/>
    </row>
    <row r="163" spans="1:20" ht="20.100000000000001" customHeight="1">
      <c r="B163" s="443"/>
      <c r="C163" s="444"/>
      <c r="D163" s="444"/>
      <c r="E163" s="445"/>
      <c r="F163" s="75" t="s">
        <v>2462</v>
      </c>
      <c r="G163" s="76"/>
      <c r="H163" s="76"/>
      <c r="I163" s="76"/>
      <c r="J163" s="77"/>
      <c r="K163" s="87" t="s">
        <v>2559</v>
      </c>
      <c r="L163" s="87"/>
      <c r="M163" s="87"/>
      <c r="N163" s="87"/>
      <c r="O163" s="78"/>
      <c r="P163" s="88"/>
    </row>
    <row r="164" spans="1:20" ht="20.100000000000001" customHeight="1">
      <c r="B164" s="443"/>
      <c r="C164" s="444"/>
      <c r="D164" s="444"/>
      <c r="E164" s="445"/>
      <c r="F164" s="237" t="s">
        <v>2509</v>
      </c>
      <c r="G164" s="221"/>
      <c r="H164" s="221"/>
      <c r="I164" s="221"/>
      <c r="J164" s="222"/>
      <c r="K164" s="87" t="s">
        <v>2560</v>
      </c>
      <c r="L164" s="87"/>
      <c r="M164" s="87"/>
      <c r="N164" s="87"/>
      <c r="O164" s="78"/>
      <c r="P164" s="88"/>
    </row>
    <row r="165" spans="1:20" ht="20.100000000000001" customHeight="1">
      <c r="B165" s="443"/>
      <c r="C165" s="444"/>
      <c r="D165" s="444"/>
      <c r="E165" s="445"/>
      <c r="F165" s="84" t="s">
        <v>2510</v>
      </c>
      <c r="G165" s="85"/>
      <c r="H165" s="85"/>
      <c r="I165" s="85"/>
      <c r="J165" s="86"/>
      <c r="K165" s="87" t="s">
        <v>2560</v>
      </c>
      <c r="L165" s="87"/>
      <c r="M165" s="87"/>
      <c r="N165" s="87"/>
      <c r="O165" s="78"/>
      <c r="P165" s="88"/>
    </row>
    <row r="166" spans="1:20" customFormat="1" ht="33.75" customHeight="1">
      <c r="A166" s="4"/>
      <c r="B166" s="443"/>
      <c r="C166" s="444"/>
      <c r="D166" s="444"/>
      <c r="E166" s="445"/>
      <c r="F166" s="84" t="s">
        <v>2468</v>
      </c>
      <c r="G166" s="85"/>
      <c r="H166" s="85"/>
      <c r="I166" s="85"/>
      <c r="J166" s="86"/>
      <c r="K166" s="87" t="s">
        <v>2560</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2560</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2560</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2560</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2560</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2559</v>
      </c>
      <c r="L171" s="87"/>
      <c r="M171" s="87"/>
      <c r="N171" s="87"/>
      <c r="O171" s="78"/>
      <c r="P171" s="88"/>
    </row>
    <row r="172" spans="1:20" ht="20.100000000000001" customHeight="1">
      <c r="B172" s="443"/>
      <c r="C172" s="444"/>
      <c r="D172" s="444"/>
      <c r="E172" s="445"/>
      <c r="F172" s="257"/>
      <c r="G172" s="224"/>
      <c r="H172" s="225"/>
      <c r="I172" s="103" t="s">
        <v>95</v>
      </c>
      <c r="J172" s="104"/>
      <c r="K172" s="87" t="s">
        <v>2560</v>
      </c>
      <c r="L172" s="87"/>
      <c r="M172" s="87"/>
      <c r="N172" s="87"/>
      <c r="O172" s="78"/>
      <c r="P172" s="88"/>
    </row>
    <row r="173" spans="1:20" ht="20.100000000000001" customHeight="1">
      <c r="B173" s="443"/>
      <c r="C173" s="444"/>
      <c r="D173" s="444"/>
      <c r="E173" s="445"/>
      <c r="F173" s="251"/>
      <c r="G173" s="252"/>
      <c r="H173" s="249"/>
      <c r="I173" s="280" t="s">
        <v>96</v>
      </c>
      <c r="J173" s="281"/>
      <c r="K173" s="87" t="s">
        <v>2560</v>
      </c>
      <c r="L173" s="87"/>
      <c r="M173" s="87"/>
      <c r="N173" s="87"/>
      <c r="O173" s="78"/>
      <c r="P173" s="88"/>
    </row>
    <row r="174" spans="1:20" ht="20.100000000000001" customHeight="1">
      <c r="B174" s="443"/>
      <c r="C174" s="444"/>
      <c r="D174" s="444"/>
      <c r="E174" s="445"/>
      <c r="F174" s="100" t="s">
        <v>2505</v>
      </c>
      <c r="G174" s="101"/>
      <c r="H174" s="102"/>
      <c r="I174" s="103" t="s">
        <v>94</v>
      </c>
      <c r="J174" s="104"/>
      <c r="K174" s="87" t="s">
        <v>2559</v>
      </c>
      <c r="L174" s="87"/>
      <c r="M174" s="87"/>
      <c r="N174" s="87"/>
      <c r="O174" s="78"/>
      <c r="P174" s="88"/>
    </row>
    <row r="175" spans="1:20" ht="20.100000000000001" customHeight="1">
      <c r="B175" s="443"/>
      <c r="C175" s="444"/>
      <c r="D175" s="444"/>
      <c r="E175" s="445"/>
      <c r="F175" s="100"/>
      <c r="G175" s="101"/>
      <c r="H175" s="102"/>
      <c r="I175" s="103" t="s">
        <v>95</v>
      </c>
      <c r="J175" s="104"/>
      <c r="K175" s="87" t="s">
        <v>2560</v>
      </c>
      <c r="L175" s="87"/>
      <c r="M175" s="87"/>
      <c r="N175" s="87"/>
      <c r="O175" s="78"/>
      <c r="P175" s="88"/>
    </row>
    <row r="176" spans="1:20" ht="20.100000000000001" customHeight="1">
      <c r="B176" s="443"/>
      <c r="C176" s="444"/>
      <c r="D176" s="444"/>
      <c r="E176" s="445"/>
      <c r="F176" s="100"/>
      <c r="G176" s="101"/>
      <c r="H176" s="102"/>
      <c r="I176" s="280" t="s">
        <v>96</v>
      </c>
      <c r="J176" s="281"/>
      <c r="K176" s="87" t="s">
        <v>2560</v>
      </c>
      <c r="L176" s="87"/>
      <c r="M176" s="87"/>
      <c r="N176" s="87"/>
      <c r="O176" s="78"/>
      <c r="P176" s="88"/>
    </row>
    <row r="177" spans="1:20" ht="20.100000000000001" customHeight="1">
      <c r="B177" s="443"/>
      <c r="C177" s="444"/>
      <c r="D177" s="444"/>
      <c r="E177" s="445"/>
      <c r="F177" s="100"/>
      <c r="G177" s="101"/>
      <c r="H177" s="102"/>
      <c r="I177" s="103" t="s">
        <v>412</v>
      </c>
      <c r="J177" s="104"/>
      <c r="K177" s="87" t="s">
        <v>2560</v>
      </c>
      <c r="L177" s="87"/>
      <c r="M177" s="87"/>
      <c r="N177" s="87"/>
      <c r="O177" s="78"/>
      <c r="P177" s="88"/>
    </row>
    <row r="178" spans="1:20" customFormat="1" ht="30" customHeight="1">
      <c r="A178" s="2"/>
      <c r="B178" s="443"/>
      <c r="C178" s="444"/>
      <c r="D178" s="444"/>
      <c r="E178" s="445"/>
      <c r="F178" s="100"/>
      <c r="G178" s="101"/>
      <c r="H178" s="102"/>
      <c r="I178" s="103" t="s">
        <v>2472</v>
      </c>
      <c r="J178" s="104"/>
      <c r="K178" s="87" t="s">
        <v>2560</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2560</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2560</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2560</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2560</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2560</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2560</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2560</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2560</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2560</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2560</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2560</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2560</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2559</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1.2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t="s">
        <v>2569</v>
      </c>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2653</v>
      </c>
      <c r="J202" s="97"/>
      <c r="K202" s="97"/>
      <c r="L202" s="97"/>
      <c r="M202" s="97"/>
      <c r="N202" s="97"/>
      <c r="O202" s="98"/>
      <c r="P202" s="99"/>
    </row>
    <row r="203" spans="1:20" ht="79.5" customHeight="1">
      <c r="B203" s="293"/>
      <c r="C203" s="294"/>
      <c r="D203" s="109"/>
      <c r="E203" s="110"/>
      <c r="F203" s="95" t="s">
        <v>104</v>
      </c>
      <c r="G203" s="95"/>
      <c r="H203" s="95"/>
      <c r="I203" s="96" t="s">
        <v>2652</v>
      </c>
      <c r="J203" s="97"/>
      <c r="K203" s="97"/>
      <c r="L203" s="97"/>
      <c r="M203" s="97"/>
      <c r="N203" s="97"/>
      <c r="O203" s="98"/>
      <c r="P203" s="99"/>
    </row>
    <row r="204" spans="1:20" ht="79.5" customHeight="1">
      <c r="B204" s="293"/>
      <c r="C204" s="294"/>
      <c r="D204" s="109"/>
      <c r="E204" s="110"/>
      <c r="F204" s="95" t="s">
        <v>413</v>
      </c>
      <c r="G204" s="95"/>
      <c r="H204" s="95"/>
      <c r="I204" s="96" t="s">
        <v>2571</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t="s">
        <v>2572</v>
      </c>
      <c r="J207" s="93"/>
      <c r="K207" s="93"/>
      <c r="L207" s="93"/>
      <c r="M207" s="93"/>
      <c r="N207" s="93"/>
      <c r="O207" s="93"/>
      <c r="P207" s="94"/>
    </row>
    <row r="208" spans="1:20" ht="39.950000000000003" customHeight="1">
      <c r="B208" s="293"/>
      <c r="C208" s="294"/>
      <c r="D208" s="109"/>
      <c r="E208" s="110"/>
      <c r="F208" s="95" t="s">
        <v>103</v>
      </c>
      <c r="G208" s="95"/>
      <c r="H208" s="95"/>
      <c r="I208" s="96" t="s">
        <v>2573</v>
      </c>
      <c r="J208" s="97"/>
      <c r="K208" s="97"/>
      <c r="L208" s="97"/>
      <c r="M208" s="97"/>
      <c r="N208" s="97"/>
      <c r="O208" s="98"/>
      <c r="P208" s="99"/>
    </row>
    <row r="209" spans="1:20" ht="79.5" customHeight="1">
      <c r="B209" s="293"/>
      <c r="C209" s="294"/>
      <c r="D209" s="109"/>
      <c r="E209" s="110"/>
      <c r="F209" s="95" t="s">
        <v>104</v>
      </c>
      <c r="G209" s="95"/>
      <c r="H209" s="95"/>
      <c r="I209" s="96" t="s">
        <v>2574</v>
      </c>
      <c r="J209" s="97"/>
      <c r="K209" s="97"/>
      <c r="L209" s="97"/>
      <c r="M209" s="97"/>
      <c r="N209" s="97"/>
      <c r="O209" s="98"/>
      <c r="P209" s="99"/>
    </row>
    <row r="210" spans="1:20" ht="79.5" customHeight="1">
      <c r="B210" s="293"/>
      <c r="C210" s="294"/>
      <c r="D210" s="109"/>
      <c r="E210" s="110"/>
      <c r="F210" s="95" t="s">
        <v>413</v>
      </c>
      <c r="G210" s="95"/>
      <c r="H210" s="95"/>
      <c r="I210" s="96" t="s">
        <v>2575</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50000000000003" customHeight="1">
      <c r="B213" s="293"/>
      <c r="C213" s="294"/>
      <c r="D213" s="107">
        <v>3</v>
      </c>
      <c r="E213" s="108"/>
      <c r="F213" s="95" t="s">
        <v>5</v>
      </c>
      <c r="G213" s="95"/>
      <c r="H213" s="95"/>
      <c r="I213" s="92" t="s">
        <v>2576</v>
      </c>
      <c r="J213" s="93"/>
      <c r="K213" s="93"/>
      <c r="L213" s="93"/>
      <c r="M213" s="93"/>
      <c r="N213" s="93"/>
      <c r="O213" s="93"/>
      <c r="P213" s="94"/>
    </row>
    <row r="214" spans="1:20" ht="39.950000000000003" customHeight="1">
      <c r="B214" s="293"/>
      <c r="C214" s="294"/>
      <c r="D214" s="109"/>
      <c r="E214" s="110"/>
      <c r="F214" s="95" t="s">
        <v>103</v>
      </c>
      <c r="G214" s="95"/>
      <c r="H214" s="95"/>
      <c r="I214" s="96" t="s">
        <v>2577</v>
      </c>
      <c r="J214" s="97"/>
      <c r="K214" s="97"/>
      <c r="L214" s="97"/>
      <c r="M214" s="97"/>
      <c r="N214" s="97"/>
      <c r="O214" s="98"/>
      <c r="P214" s="99"/>
    </row>
    <row r="215" spans="1:20" ht="79.5" customHeight="1">
      <c r="B215" s="293"/>
      <c r="C215" s="294"/>
      <c r="D215" s="109"/>
      <c r="E215" s="110"/>
      <c r="F215" s="95" t="s">
        <v>104</v>
      </c>
      <c r="G215" s="95"/>
      <c r="H215" s="95"/>
      <c r="I215" s="96" t="s">
        <v>2578</v>
      </c>
      <c r="J215" s="97"/>
      <c r="K215" s="97"/>
      <c r="L215" s="97"/>
      <c r="M215" s="97"/>
      <c r="N215" s="97"/>
      <c r="O215" s="98"/>
      <c r="P215" s="99"/>
    </row>
    <row r="216" spans="1:20" ht="79.5" customHeight="1">
      <c r="B216" s="293"/>
      <c r="C216" s="294"/>
      <c r="D216" s="109"/>
      <c r="E216" s="110"/>
      <c r="F216" s="95" t="s">
        <v>413</v>
      </c>
      <c r="G216" s="95"/>
      <c r="H216" s="95"/>
      <c r="I216" s="96" t="s">
        <v>2579</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2559</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2560</v>
      </c>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2560</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2580</v>
      </c>
      <c r="J235" s="97"/>
      <c r="K235" s="97"/>
      <c r="L235" s="97"/>
      <c r="M235" s="97"/>
      <c r="N235" s="97"/>
      <c r="O235" s="98"/>
      <c r="P235" s="99"/>
    </row>
    <row r="236" spans="1:20" ht="39.950000000000003" customHeight="1">
      <c r="B236" s="293"/>
      <c r="C236" s="294"/>
      <c r="D236" s="288"/>
      <c r="E236" s="110"/>
      <c r="F236" s="95" t="s">
        <v>103</v>
      </c>
      <c r="G236" s="95"/>
      <c r="H236" s="95"/>
      <c r="I236" s="96" t="s">
        <v>2581</v>
      </c>
      <c r="J236" s="97"/>
      <c r="K236" s="97"/>
      <c r="L236" s="97"/>
      <c r="M236" s="97"/>
      <c r="N236" s="97"/>
      <c r="O236" s="98"/>
      <c r="P236" s="99"/>
    </row>
    <row r="237" spans="1:20" ht="39.950000000000003" customHeight="1">
      <c r="B237" s="293"/>
      <c r="C237" s="294"/>
      <c r="D237" s="288"/>
      <c r="E237" s="110"/>
      <c r="F237" s="194" t="s">
        <v>105</v>
      </c>
      <c r="G237" s="194"/>
      <c r="H237" s="194"/>
      <c r="I237" s="96" t="s">
        <v>2582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2569</v>
      </c>
      <c r="G243" s="285" t="s">
        <v>458</v>
      </c>
      <c r="H243" s="203"/>
      <c r="I243" s="203"/>
      <c r="J243" s="203"/>
      <c r="K243" s="203"/>
      <c r="L243" s="203"/>
      <c r="M243" s="203"/>
      <c r="N243" s="203"/>
      <c r="O243" s="203"/>
      <c r="P243" s="217"/>
    </row>
    <row r="244" spans="2:16" ht="20.100000000000001" customHeight="1">
      <c r="B244" s="223"/>
      <c r="C244" s="224"/>
      <c r="D244" s="224"/>
      <c r="E244" s="225"/>
      <c r="F244" s="14" t="s">
        <v>2569</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2585</v>
      </c>
      <c r="G249" s="93"/>
      <c r="H249" s="93"/>
      <c r="I249" s="93"/>
      <c r="J249" s="93"/>
      <c r="K249" s="93"/>
      <c r="L249" s="93"/>
      <c r="M249" s="93"/>
      <c r="N249" s="93"/>
      <c r="O249" s="93"/>
      <c r="P249" s="94"/>
    </row>
    <row r="250" spans="2:16" ht="20.100000000000001" customHeight="1">
      <c r="B250" s="305" t="s">
        <v>114</v>
      </c>
      <c r="C250" s="297"/>
      <c r="D250" s="297"/>
      <c r="E250" s="297"/>
      <c r="F250" s="78" t="s">
        <v>2559</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2586</v>
      </c>
      <c r="G264" s="93"/>
      <c r="H264" s="93"/>
      <c r="I264" s="93"/>
      <c r="J264" s="93"/>
      <c r="K264" s="93"/>
      <c r="L264" s="93"/>
      <c r="M264" s="93"/>
      <c r="N264" s="93"/>
      <c r="O264" s="93"/>
      <c r="P264" s="94"/>
    </row>
    <row r="265" spans="2:20" ht="60" customHeight="1">
      <c r="B265" s="153" t="s">
        <v>474</v>
      </c>
      <c r="C265" s="95"/>
      <c r="D265" s="95"/>
      <c r="E265" s="95"/>
      <c r="F265" s="92" t="s">
        <v>2587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0.45</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2589</v>
      </c>
      <c r="K271" s="105"/>
      <c r="L271" s="105"/>
      <c r="M271" s="105"/>
      <c r="N271" s="105"/>
      <c r="O271" s="105"/>
      <c r="P271" s="106"/>
    </row>
    <row r="272" spans="2:20" ht="20.100000000000001" customHeight="1">
      <c r="B272" s="153" t="s">
        <v>127</v>
      </c>
      <c r="C272" s="95"/>
      <c r="D272" s="95"/>
      <c r="E272" s="95"/>
      <c r="F272" s="78">
        <v>231</v>
      </c>
      <c r="G272" s="79"/>
      <c r="H272" s="79"/>
      <c r="I272" s="79"/>
      <c r="J272" s="79"/>
      <c r="K272" s="79"/>
      <c r="L272" s="79"/>
      <c r="M272" s="79"/>
      <c r="N272" s="76" t="s">
        <v>476</v>
      </c>
      <c r="O272" s="76"/>
      <c r="P272" s="201"/>
    </row>
    <row r="273" spans="1:20" ht="120" customHeight="1" thickBot="1">
      <c r="B273" s="308" t="s">
        <v>71</v>
      </c>
      <c r="C273" s="300"/>
      <c r="D273" s="300"/>
      <c r="E273" s="301"/>
      <c r="F273" s="302" t="s">
        <v>2590</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1</v>
      </c>
      <c r="O283" s="78"/>
      <c r="P283" s="88"/>
    </row>
    <row r="284" spans="1:20" ht="20.100000000000001" customHeight="1">
      <c r="B284" s="320" t="s">
        <v>137</v>
      </c>
      <c r="C284" s="95"/>
      <c r="D284" s="95"/>
      <c r="E284" s="244">
        <f>IF(OR($H$284&lt;&gt;"",$K$284&lt;&gt;""),SUM($H$284,$K$284),"")</f>
        <v>40</v>
      </c>
      <c r="F284" s="244"/>
      <c r="G284" s="244"/>
      <c r="H284" s="78">
        <v>26</v>
      </c>
      <c r="I284" s="79"/>
      <c r="J284" s="160"/>
      <c r="K284" s="87">
        <v>14</v>
      </c>
      <c r="L284" s="87"/>
      <c r="M284" s="87"/>
      <c r="N284" s="87">
        <v>33.6</v>
      </c>
      <c r="O284" s="78"/>
      <c r="P284" s="88"/>
    </row>
    <row r="285" spans="1:20" ht="20.100000000000001" customHeight="1">
      <c r="B285" s="44"/>
      <c r="C285" s="95" t="s">
        <v>138</v>
      </c>
      <c r="D285" s="95"/>
      <c r="E285" s="244">
        <f>IF(OR($H$285&lt;&gt;"",$K$285&lt;&gt;""),SUM($H$285,$K$285),"")</f>
        <v>28</v>
      </c>
      <c r="F285" s="244"/>
      <c r="G285" s="244"/>
      <c r="H285" s="78">
        <v>19</v>
      </c>
      <c r="I285" s="79"/>
      <c r="J285" s="160"/>
      <c r="K285" s="87">
        <v>9</v>
      </c>
      <c r="L285" s="87"/>
      <c r="M285" s="87"/>
      <c r="N285" s="87">
        <v>22.1</v>
      </c>
      <c r="O285" s="78"/>
      <c r="P285" s="88"/>
    </row>
    <row r="286" spans="1:20" ht="20.100000000000001" customHeight="1">
      <c r="B286" s="45"/>
      <c r="C286" s="95" t="s">
        <v>139</v>
      </c>
      <c r="D286" s="95"/>
      <c r="E286" s="244">
        <f>IF(OR($H$286&lt;&gt;"",$K$286&lt;&gt;""),SUM($H$286,$K$286),"")</f>
        <v>12</v>
      </c>
      <c r="F286" s="244"/>
      <c r="G286" s="244"/>
      <c r="H286" s="78">
        <v>7</v>
      </c>
      <c r="I286" s="79"/>
      <c r="J286" s="160"/>
      <c r="K286" s="87">
        <v>5</v>
      </c>
      <c r="L286" s="87"/>
      <c r="M286" s="87"/>
      <c r="N286" s="87">
        <v>11.5</v>
      </c>
      <c r="O286" s="78"/>
      <c r="P286" s="88"/>
    </row>
    <row r="287" spans="1:20" ht="20.100000000000001" customHeight="1">
      <c r="B287" s="153" t="s">
        <v>140</v>
      </c>
      <c r="C287" s="95"/>
      <c r="D287" s="95"/>
      <c r="E287" s="244">
        <f>IF(OR($H$287&lt;&gt;"",$K$287&lt;&gt;""),SUM($H$287,$K$287),"")</f>
        <v>5</v>
      </c>
      <c r="F287" s="244"/>
      <c r="G287" s="244"/>
      <c r="H287" s="78">
        <v>5</v>
      </c>
      <c r="I287" s="79"/>
      <c r="J287" s="160"/>
      <c r="K287" s="87">
        <v>0</v>
      </c>
      <c r="L287" s="87"/>
      <c r="M287" s="87"/>
      <c r="N287" s="87">
        <v>5</v>
      </c>
      <c r="O287" s="78"/>
      <c r="P287" s="88"/>
    </row>
    <row r="288" spans="1:20" ht="20.100000000000001" customHeight="1">
      <c r="B288" s="153" t="s">
        <v>141</v>
      </c>
      <c r="C288" s="95"/>
      <c r="D288" s="95"/>
      <c r="E288" s="244">
        <f>IF(OR($H$288&lt;&gt;"",$K$288&lt;&gt;""),SUM($H$288,$K$288),"")</f>
        <v>3</v>
      </c>
      <c r="F288" s="244"/>
      <c r="G288" s="244"/>
      <c r="H288" s="78">
        <v>3</v>
      </c>
      <c r="I288" s="79"/>
      <c r="J288" s="160"/>
      <c r="K288" s="87">
        <v>0</v>
      </c>
      <c r="L288" s="87"/>
      <c r="M288" s="87"/>
      <c r="N288" s="87">
        <v>1.2</v>
      </c>
      <c r="O288" s="78"/>
      <c r="P288" s="88"/>
    </row>
    <row r="289" spans="2:20" ht="20.100000000000001" customHeight="1">
      <c r="B289" s="153" t="s">
        <v>142</v>
      </c>
      <c r="C289" s="95"/>
      <c r="D289" s="95"/>
      <c r="E289" s="244">
        <f>IF(OR($H$289&lt;&gt;"",$K$289&lt;&gt;""),SUM($H$289,$K$289),"")</f>
        <v>4</v>
      </c>
      <c r="F289" s="244"/>
      <c r="G289" s="244"/>
      <c r="H289" s="78">
        <v>4</v>
      </c>
      <c r="I289" s="79"/>
      <c r="J289" s="160"/>
      <c r="K289" s="87">
        <v>0</v>
      </c>
      <c r="L289" s="87"/>
      <c r="M289" s="87"/>
      <c r="N289" s="87"/>
      <c r="O289" s="78"/>
      <c r="P289" s="88"/>
    </row>
    <row r="290" spans="2:20" ht="20.100000000000001" customHeight="1">
      <c r="B290" s="153" t="s">
        <v>143</v>
      </c>
      <c r="C290" s="95"/>
      <c r="D290" s="95"/>
      <c r="E290" s="244">
        <f>IF(OR($H$290&lt;&gt;"",$K$290&lt;&gt;""),SUM($H$290,$K$290),"")</f>
        <v>9</v>
      </c>
      <c r="F290" s="244"/>
      <c r="G290" s="244"/>
      <c r="H290" s="78">
        <v>9</v>
      </c>
      <c r="I290" s="79"/>
      <c r="J290" s="160"/>
      <c r="K290" s="87">
        <v>0</v>
      </c>
      <c r="L290" s="87"/>
      <c r="M290" s="87"/>
      <c r="N290" s="87"/>
      <c r="O290" s="78"/>
      <c r="P290" s="88"/>
    </row>
    <row r="291" spans="2:20" ht="20.100000000000001" customHeight="1">
      <c r="B291" s="153" t="s">
        <v>144</v>
      </c>
      <c r="C291" s="95"/>
      <c r="D291" s="95"/>
      <c r="E291" s="244">
        <f>IF(OR($H$291&lt;&gt;"",$K$291&lt;&gt;""),SUM($H$291,$K$291),"")</f>
        <v>5</v>
      </c>
      <c r="F291" s="244"/>
      <c r="G291" s="244"/>
      <c r="H291" s="78">
        <v>4</v>
      </c>
      <c r="I291" s="79"/>
      <c r="J291" s="160"/>
      <c r="K291" s="87">
        <v>1</v>
      </c>
      <c r="L291" s="87"/>
      <c r="M291" s="87"/>
      <c r="N291" s="87"/>
      <c r="O291" s="78"/>
      <c r="P291" s="88"/>
    </row>
    <row r="292" spans="2:20" ht="20.100000000000001" customHeight="1">
      <c r="B292" s="153" t="s">
        <v>145</v>
      </c>
      <c r="C292" s="95"/>
      <c r="D292" s="95"/>
      <c r="E292" s="244">
        <f>IF(OR($H$292&lt;&gt;"",$K$292&lt;&gt;""),SUM($H$292,$K$292),"")</f>
        <v>65</v>
      </c>
      <c r="F292" s="244"/>
      <c r="G292" s="244"/>
      <c r="H292" s="78">
        <v>20</v>
      </c>
      <c r="I292" s="79"/>
      <c r="J292" s="160"/>
      <c r="K292" s="87">
        <v>45</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v>0</v>
      </c>
      <c r="N302" s="87"/>
      <c r="O302" s="78"/>
      <c r="P302" s="88"/>
    </row>
    <row r="303" spans="2:20" ht="20.100000000000001" customHeight="1">
      <c r="B303" s="153" t="s">
        <v>157</v>
      </c>
      <c r="C303" s="95"/>
      <c r="D303" s="95"/>
      <c r="E303" s="95"/>
      <c r="F303" s="95"/>
      <c r="G303" s="103">
        <f>IF(OR($J$303&lt;&gt;"",$M$303&lt;&gt;""),SUM($J$303,$M$303),"")</f>
        <v>26</v>
      </c>
      <c r="H303" s="141"/>
      <c r="I303" s="104"/>
      <c r="J303" s="87">
        <v>19</v>
      </c>
      <c r="K303" s="87"/>
      <c r="L303" s="87"/>
      <c r="M303" s="87">
        <v>7</v>
      </c>
      <c r="N303" s="87"/>
      <c r="O303" s="78"/>
      <c r="P303" s="88"/>
    </row>
    <row r="304" spans="2:20" ht="20.100000000000001" customHeight="1">
      <c r="B304" s="153" t="s">
        <v>158</v>
      </c>
      <c r="C304" s="95"/>
      <c r="D304" s="95"/>
      <c r="E304" s="95"/>
      <c r="F304" s="95"/>
      <c r="G304" s="103">
        <f>IF(OR($J$304&lt;&gt;"",$M$304&lt;&gt;""),SUM($J$304,$M$304),"")</f>
        <v>1</v>
      </c>
      <c r="H304" s="141"/>
      <c r="I304" s="104"/>
      <c r="J304" s="87">
        <v>0</v>
      </c>
      <c r="K304" s="87"/>
      <c r="L304" s="87"/>
      <c r="M304" s="87">
        <v>1</v>
      </c>
      <c r="N304" s="87"/>
      <c r="O304" s="78"/>
      <c r="P304" s="88"/>
    </row>
    <row r="305" spans="1:20" ht="20.100000000000001" customHeight="1">
      <c r="B305" s="153" t="s">
        <v>390</v>
      </c>
      <c r="C305" s="95"/>
      <c r="D305" s="95"/>
      <c r="E305" s="95"/>
      <c r="F305" s="95"/>
      <c r="G305" s="103">
        <f>IF(OR($J$305&lt;&gt;"",$M$305&lt;&gt;""),SUM($J$305,$M$305),"")</f>
        <v>1</v>
      </c>
      <c r="H305" s="141"/>
      <c r="I305" s="104"/>
      <c r="J305" s="87">
        <v>0</v>
      </c>
      <c r="K305" s="87"/>
      <c r="L305" s="87"/>
      <c r="M305" s="87">
        <v>1</v>
      </c>
      <c r="N305" s="87"/>
      <c r="O305" s="78"/>
      <c r="P305" s="88"/>
    </row>
    <row r="306" spans="1:20" ht="20.100000000000001" customHeight="1" thickBot="1">
      <c r="B306" s="182" t="s">
        <v>159</v>
      </c>
      <c r="C306" s="183"/>
      <c r="D306" s="183"/>
      <c r="E306" s="183"/>
      <c r="F306" s="183"/>
      <c r="G306" s="325">
        <f>IF(OR($J$306&lt;&gt;"",$M$306&lt;&gt;""),SUM($J$306,$M$306),"")</f>
        <v>3</v>
      </c>
      <c r="H306" s="326"/>
      <c r="I306" s="327"/>
      <c r="J306" s="328">
        <v>3</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2</v>
      </c>
      <c r="H312" s="141"/>
      <c r="I312" s="104"/>
      <c r="J312" s="87">
        <v>2</v>
      </c>
      <c r="K312" s="87"/>
      <c r="L312" s="87"/>
      <c r="M312" s="87">
        <v>0</v>
      </c>
      <c r="N312" s="87"/>
      <c r="O312" s="78"/>
      <c r="P312" s="88"/>
    </row>
    <row r="313" spans="1:20" ht="20.100000000000001" customHeight="1">
      <c r="B313" s="153" t="s">
        <v>163</v>
      </c>
      <c r="C313" s="95"/>
      <c r="D313" s="95"/>
      <c r="E313" s="95"/>
      <c r="F313" s="95"/>
      <c r="G313" s="103">
        <f>IF(OR($J$313&lt;&gt;"",$M$313&lt;&gt;""),SUM($J$313,$M$313),"")</f>
        <v>3</v>
      </c>
      <c r="H313" s="141"/>
      <c r="I313" s="104"/>
      <c r="J313" s="87">
        <v>3</v>
      </c>
      <c r="K313" s="87"/>
      <c r="L313" s="87"/>
      <c r="M313" s="87">
        <v>0</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2591</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1</v>
      </c>
      <c r="I345" s="28">
        <v>2</v>
      </c>
      <c r="J345" s="28">
        <v>1</v>
      </c>
      <c r="K345" s="28">
        <v>0</v>
      </c>
      <c r="L345" s="28">
        <v>0</v>
      </c>
      <c r="M345" s="28">
        <v>3</v>
      </c>
      <c r="N345" s="28">
        <v>0</v>
      </c>
      <c r="O345" s="28">
        <v>0</v>
      </c>
      <c r="P345" s="28">
        <v>0</v>
      </c>
      <c r="Q345" s="12"/>
    </row>
    <row r="346" spans="2:20" ht="20.100000000000001" customHeight="1">
      <c r="B346" s="220" t="s">
        <v>181</v>
      </c>
      <c r="C346" s="221"/>
      <c r="D346" s="221"/>
      <c r="E346" s="221"/>
      <c r="F346" s="222"/>
      <c r="G346" s="28">
        <v>1</v>
      </c>
      <c r="H346" s="28">
        <v>1</v>
      </c>
      <c r="I346" s="28">
        <v>1</v>
      </c>
      <c r="J346" s="28">
        <v>1</v>
      </c>
      <c r="K346" s="28">
        <v>0</v>
      </c>
      <c r="L346" s="28">
        <v>0</v>
      </c>
      <c r="M346" s="28">
        <v>0</v>
      </c>
      <c r="N346" s="28">
        <v>0</v>
      </c>
      <c r="O346" s="28">
        <v>0</v>
      </c>
      <c r="P346" s="28">
        <v>0</v>
      </c>
      <c r="Q346" s="12"/>
    </row>
    <row r="347" spans="2:20" ht="20.100000000000001" customHeight="1">
      <c r="B347" s="348" t="s">
        <v>182</v>
      </c>
      <c r="C347" s="349"/>
      <c r="D347" s="75" t="s">
        <v>183</v>
      </c>
      <c r="E347" s="76"/>
      <c r="F347" s="77"/>
      <c r="G347" s="28">
        <v>1</v>
      </c>
      <c r="H347" s="28">
        <v>1</v>
      </c>
      <c r="I347" s="28">
        <v>3</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1</v>
      </c>
      <c r="H348" s="346">
        <v>0</v>
      </c>
      <c r="I348" s="346">
        <v>2</v>
      </c>
      <c r="J348" s="346">
        <v>2</v>
      </c>
      <c r="K348" s="346">
        <v>0</v>
      </c>
      <c r="L348" s="346">
        <v>0</v>
      </c>
      <c r="M348" s="346">
        <v>3</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1</v>
      </c>
      <c r="I350" s="346">
        <v>2</v>
      </c>
      <c r="J350" s="346">
        <v>2</v>
      </c>
      <c r="K350" s="346">
        <v>0</v>
      </c>
      <c r="L350" s="346">
        <v>0</v>
      </c>
      <c r="M350" s="346">
        <v>0</v>
      </c>
      <c r="N350" s="346">
        <v>0</v>
      </c>
      <c r="O350" s="346">
        <v>1</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3</v>
      </c>
      <c r="I352" s="346">
        <v>3</v>
      </c>
      <c r="J352" s="346">
        <v>1</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4</v>
      </c>
      <c r="H354" s="28">
        <v>0</v>
      </c>
      <c r="I354" s="28">
        <v>9</v>
      </c>
      <c r="J354" s="28">
        <v>2</v>
      </c>
      <c r="K354" s="28">
        <v>2</v>
      </c>
      <c r="L354" s="28">
        <v>0</v>
      </c>
      <c r="M354" s="28">
        <v>2</v>
      </c>
      <c r="N354" s="28">
        <v>0</v>
      </c>
      <c r="O354" s="28">
        <v>2</v>
      </c>
      <c r="P354" s="28">
        <v>0</v>
      </c>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2569</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2569</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250</v>
      </c>
      <c r="J376" s="87"/>
      <c r="K376" s="87"/>
      <c r="L376" s="87"/>
      <c r="M376" s="78" t="s">
        <v>251</v>
      </c>
      <c r="N376" s="79"/>
      <c r="O376" s="79"/>
      <c r="P376" s="80"/>
    </row>
    <row r="377" spans="2:20" ht="20.100000000000001" customHeight="1">
      <c r="B377" s="153"/>
      <c r="C377" s="95"/>
      <c r="D377" s="95"/>
      <c r="E377" s="75" t="s">
        <v>210</v>
      </c>
      <c r="F377" s="76"/>
      <c r="G377" s="76"/>
      <c r="H377" s="77"/>
      <c r="I377" s="78">
        <v>76</v>
      </c>
      <c r="J377" s="79"/>
      <c r="K377" s="79"/>
      <c r="L377" s="55" t="s">
        <v>479</v>
      </c>
      <c r="M377" s="78">
        <v>76</v>
      </c>
      <c r="N377" s="79"/>
      <c r="O377" s="79"/>
      <c r="P377" s="40" t="s">
        <v>479</v>
      </c>
    </row>
    <row r="378" spans="2:20" ht="20.100000000000001" customHeight="1">
      <c r="B378" s="153" t="s">
        <v>45</v>
      </c>
      <c r="C378" s="95"/>
      <c r="D378" s="95"/>
      <c r="E378" s="75" t="s">
        <v>211</v>
      </c>
      <c r="F378" s="76"/>
      <c r="G378" s="76"/>
      <c r="H378" s="77"/>
      <c r="I378" s="78">
        <v>56</v>
      </c>
      <c r="J378" s="79"/>
      <c r="K378" s="79"/>
      <c r="L378" s="55" t="s">
        <v>471</v>
      </c>
      <c r="M378" s="78">
        <v>65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373">
        <v>83600000</v>
      </c>
      <c r="J382" s="79"/>
      <c r="K382" s="79"/>
      <c r="L382" s="50" t="s">
        <v>480</v>
      </c>
      <c r="M382" s="373">
        <v>108870000</v>
      </c>
      <c r="N382" s="79"/>
      <c r="O382" s="79"/>
      <c r="P382" s="37" t="s">
        <v>480</v>
      </c>
    </row>
    <row r="383" spans="2:20" ht="20.100000000000001" customHeight="1">
      <c r="B383" s="248"/>
      <c r="C383" s="252"/>
      <c r="D383" s="249"/>
      <c r="E383" s="75" t="s">
        <v>215</v>
      </c>
      <c r="F383" s="76"/>
      <c r="G383" s="76"/>
      <c r="H383" s="77"/>
      <c r="I383" s="373">
        <v>3229998</v>
      </c>
      <c r="J383" s="79"/>
      <c r="K383" s="79"/>
      <c r="L383" s="50" t="s">
        <v>480</v>
      </c>
      <c r="M383" s="373">
        <v>4206288</v>
      </c>
      <c r="N383" s="79"/>
      <c r="O383" s="79"/>
      <c r="P383" s="37" t="s">
        <v>480</v>
      </c>
    </row>
    <row r="384" spans="2:20" ht="20.100000000000001" customHeight="1">
      <c r="B384" s="133" t="s">
        <v>204</v>
      </c>
      <c r="C384" s="82"/>
      <c r="D384" s="82"/>
      <c r="E384" s="82"/>
      <c r="F384" s="82"/>
      <c r="G384" s="82"/>
      <c r="H384" s="119"/>
      <c r="I384" s="373">
        <v>320025</v>
      </c>
      <c r="J384" s="79"/>
      <c r="K384" s="79"/>
      <c r="L384" s="50" t="s">
        <v>480</v>
      </c>
      <c r="M384" s="373">
        <v>325911</v>
      </c>
      <c r="N384" s="79"/>
      <c r="O384" s="79"/>
      <c r="P384" s="37" t="s">
        <v>480</v>
      </c>
    </row>
    <row r="385" spans="2:20" ht="20.100000000000001" customHeight="1">
      <c r="B385" s="374"/>
      <c r="C385" s="75" t="s">
        <v>205</v>
      </c>
      <c r="D385" s="76"/>
      <c r="E385" s="76"/>
      <c r="F385" s="76"/>
      <c r="G385" s="76"/>
      <c r="H385" s="77"/>
      <c r="I385" s="78">
        <v>0</v>
      </c>
      <c r="J385" s="79"/>
      <c r="K385" s="79"/>
      <c r="L385" s="50" t="s">
        <v>480</v>
      </c>
      <c r="M385" s="78">
        <v>0</v>
      </c>
      <c r="N385" s="79"/>
      <c r="O385" s="79"/>
      <c r="P385" s="37" t="s">
        <v>480</v>
      </c>
    </row>
    <row r="386" spans="2:20" ht="20.100000000000001" customHeight="1">
      <c r="B386" s="153"/>
      <c r="C386" s="375" t="s">
        <v>207</v>
      </c>
      <c r="D386" s="245" t="s">
        <v>206</v>
      </c>
      <c r="E386" s="246"/>
      <c r="F386" s="246"/>
      <c r="G386" s="246"/>
      <c r="H386" s="247"/>
      <c r="I386" s="78">
        <v>0</v>
      </c>
      <c r="J386" s="79"/>
      <c r="K386" s="79"/>
      <c r="L386" s="50" t="s">
        <v>480</v>
      </c>
      <c r="M386" s="373">
        <v>5886</v>
      </c>
      <c r="N386" s="79"/>
      <c r="O386" s="79"/>
      <c r="P386" s="37" t="s">
        <v>480</v>
      </c>
    </row>
    <row r="387" spans="2:20" ht="20.100000000000001" customHeight="1">
      <c r="B387" s="153"/>
      <c r="C387" s="375"/>
      <c r="D387" s="375" t="s">
        <v>208</v>
      </c>
      <c r="E387" s="75" t="s">
        <v>216</v>
      </c>
      <c r="F387" s="76"/>
      <c r="G387" s="76"/>
      <c r="H387" s="77"/>
      <c r="I387" s="373">
        <v>90691</v>
      </c>
      <c r="J387" s="79"/>
      <c r="K387" s="79"/>
      <c r="L387" s="50" t="s">
        <v>480</v>
      </c>
      <c r="M387" s="373">
        <v>90691</v>
      </c>
      <c r="N387" s="79"/>
      <c r="O387" s="79"/>
      <c r="P387" s="37" t="s">
        <v>480</v>
      </c>
    </row>
    <row r="388" spans="2:20" ht="20.100000000000001" customHeight="1">
      <c r="B388" s="153"/>
      <c r="C388" s="375"/>
      <c r="D388" s="375"/>
      <c r="E388" s="75" t="s">
        <v>217</v>
      </c>
      <c r="F388" s="76"/>
      <c r="G388" s="76"/>
      <c r="H388" s="77"/>
      <c r="I388" s="373">
        <v>197905</v>
      </c>
      <c r="J388" s="79"/>
      <c r="K388" s="79"/>
      <c r="L388" s="50" t="s">
        <v>480</v>
      </c>
      <c r="M388" s="373">
        <v>197905</v>
      </c>
      <c r="N388" s="79"/>
      <c r="O388" s="79"/>
      <c r="P388" s="37" t="s">
        <v>480</v>
      </c>
    </row>
    <row r="389" spans="2:20" ht="20.100000000000001" customHeight="1">
      <c r="B389" s="153"/>
      <c r="C389" s="375"/>
      <c r="D389" s="375"/>
      <c r="E389" s="75" t="s">
        <v>218</v>
      </c>
      <c r="F389" s="76"/>
      <c r="G389" s="76"/>
      <c r="H389" s="77"/>
      <c r="I389" s="373">
        <v>31429</v>
      </c>
      <c r="J389" s="79"/>
      <c r="K389" s="79"/>
      <c r="L389" s="50" t="s">
        <v>480</v>
      </c>
      <c r="M389" s="373">
        <v>31429</v>
      </c>
      <c r="N389" s="79"/>
      <c r="O389" s="79"/>
      <c r="P389" s="37" t="s">
        <v>480</v>
      </c>
    </row>
    <row r="390" spans="2:20" ht="20.100000000000001" customHeight="1">
      <c r="B390" s="153"/>
      <c r="C390" s="375"/>
      <c r="D390" s="375"/>
      <c r="E390" s="75" t="s">
        <v>219</v>
      </c>
      <c r="F390" s="76"/>
      <c r="G390" s="76"/>
      <c r="H390" s="77"/>
      <c r="I390" s="78" t="s">
        <v>2597</v>
      </c>
      <c r="J390" s="79"/>
      <c r="K390" s="79"/>
      <c r="L390" s="50" t="s">
        <v>480</v>
      </c>
      <c r="M390" s="78" t="s">
        <v>2597</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7" t="s">
        <v>566</v>
      </c>
      <c r="C400" s="169"/>
      <c r="D400" s="169"/>
      <c r="E400" s="169"/>
      <c r="F400" s="170"/>
      <c r="G400" s="92" t="s">
        <v>2599</v>
      </c>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2601</v>
      </c>
      <c r="H402" s="93"/>
      <c r="I402" s="93"/>
      <c r="J402" s="93"/>
      <c r="K402" s="93"/>
      <c r="L402" s="93"/>
      <c r="M402" s="93"/>
      <c r="N402" s="93"/>
      <c r="O402" s="93"/>
      <c r="P402" s="94"/>
    </row>
    <row r="403" spans="2:20" ht="120" customHeight="1">
      <c r="B403" s="142" t="s">
        <v>219</v>
      </c>
      <c r="C403" s="76"/>
      <c r="D403" s="76"/>
      <c r="E403" s="76"/>
      <c r="F403" s="77"/>
      <c r="G403" s="92" t="s">
        <v>2602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2603</v>
      </c>
      <c r="K411" s="105"/>
      <c r="L411" s="105"/>
      <c r="M411" s="105"/>
      <c r="N411" s="105"/>
      <c r="O411" s="105"/>
      <c r="P411" s="106"/>
    </row>
    <row r="412" spans="2:20" ht="120" customHeight="1">
      <c r="B412" s="220" t="s">
        <v>564</v>
      </c>
      <c r="C412" s="221"/>
      <c r="D412" s="221"/>
      <c r="E412" s="221"/>
      <c r="F412" s="221"/>
      <c r="G412" s="221"/>
      <c r="H412" s="221"/>
      <c r="I412" s="222"/>
      <c r="J412" s="207" t="s">
        <v>2604</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2605</v>
      </c>
      <c r="K417" s="264"/>
      <c r="L417" s="264"/>
      <c r="M417" s="264"/>
      <c r="N417" s="264"/>
      <c r="O417" s="265"/>
      <c r="P417" s="266"/>
    </row>
    <row r="418" spans="1:20" ht="20.100000000000001" customHeight="1">
      <c r="B418" s="142" t="s">
        <v>394</v>
      </c>
      <c r="C418" s="76"/>
      <c r="D418" s="76"/>
      <c r="E418" s="76"/>
      <c r="F418" s="76"/>
      <c r="G418" s="76"/>
      <c r="H418" s="76"/>
      <c r="I418" s="77"/>
      <c r="J418" s="161" t="s">
        <v>2606</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2607</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15</v>
      </c>
      <c r="K422" s="79"/>
      <c r="L422" s="79"/>
      <c r="M422" s="79"/>
      <c r="N422" s="79"/>
      <c r="O422" s="79"/>
      <c r="P422" s="37" t="s">
        <v>483</v>
      </c>
    </row>
    <row r="423" spans="1:20" ht="180" customHeight="1">
      <c r="B423" s="306" t="s">
        <v>233</v>
      </c>
      <c r="C423" s="298"/>
      <c r="D423" s="75" t="s">
        <v>236</v>
      </c>
      <c r="E423" s="76"/>
      <c r="F423" s="76"/>
      <c r="G423" s="76"/>
      <c r="H423" s="76"/>
      <c r="I423" s="77"/>
      <c r="J423" s="96" t="s">
        <v>2608</v>
      </c>
      <c r="K423" s="97"/>
      <c r="L423" s="97"/>
      <c r="M423" s="97"/>
      <c r="N423" s="97"/>
      <c r="O423" s="98"/>
      <c r="P423" s="99"/>
    </row>
    <row r="424" spans="1:20" ht="180" customHeight="1">
      <c r="B424" s="306"/>
      <c r="C424" s="298"/>
      <c r="D424" s="75" t="s">
        <v>237</v>
      </c>
      <c r="E424" s="76"/>
      <c r="F424" s="76"/>
      <c r="G424" s="76"/>
      <c r="H424" s="76"/>
      <c r="I424" s="77"/>
      <c r="J424" s="96" t="s">
        <v>2609</v>
      </c>
      <c r="K424" s="97"/>
      <c r="L424" s="97"/>
      <c r="M424" s="97"/>
      <c r="N424" s="97"/>
      <c r="O424" s="98"/>
      <c r="P424" s="99"/>
    </row>
    <row r="425" spans="1:20" ht="39.950000000000003" customHeight="1">
      <c r="B425" s="306" t="s">
        <v>234</v>
      </c>
      <c r="C425" s="298"/>
      <c r="D425" s="78" t="s">
        <v>2610</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26</v>
      </c>
      <c r="I431" s="148"/>
      <c r="J431" s="148"/>
      <c r="K431" s="148"/>
      <c r="L431" s="148"/>
      <c r="M431" s="148"/>
      <c r="N431" s="148"/>
      <c r="O431" s="148"/>
      <c r="P431" s="49" t="s">
        <v>476</v>
      </c>
    </row>
    <row r="432" spans="1:20" ht="20.100000000000001" customHeight="1">
      <c r="B432" s="134"/>
      <c r="C432" s="122"/>
      <c r="D432" s="95" t="s">
        <v>245</v>
      </c>
      <c r="E432" s="95"/>
      <c r="F432" s="95"/>
      <c r="G432" s="95"/>
      <c r="H432" s="78">
        <v>87</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33</v>
      </c>
      <c r="I435" s="79"/>
      <c r="J435" s="79"/>
      <c r="K435" s="79"/>
      <c r="L435" s="79"/>
      <c r="M435" s="79"/>
      <c r="N435" s="79"/>
      <c r="O435" s="79"/>
      <c r="P435" s="37" t="s">
        <v>478</v>
      </c>
    </row>
    <row r="436" spans="2:16" ht="20.100000000000001" customHeight="1">
      <c r="B436" s="153"/>
      <c r="C436" s="95"/>
      <c r="D436" s="95" t="s">
        <v>249</v>
      </c>
      <c r="E436" s="95"/>
      <c r="F436" s="95"/>
      <c r="G436" s="95"/>
      <c r="H436" s="78">
        <v>73</v>
      </c>
      <c r="I436" s="79"/>
      <c r="J436" s="79"/>
      <c r="K436" s="79"/>
      <c r="L436" s="79"/>
      <c r="M436" s="79"/>
      <c r="N436" s="79"/>
      <c r="O436" s="79"/>
      <c r="P436" s="37" t="s">
        <v>478</v>
      </c>
    </row>
    <row r="437" spans="2:16" ht="20.100000000000001" customHeight="1">
      <c r="B437" s="397" t="s">
        <v>242</v>
      </c>
      <c r="C437" s="398"/>
      <c r="D437" s="95" t="s">
        <v>250</v>
      </c>
      <c r="E437" s="95"/>
      <c r="F437" s="95"/>
      <c r="G437" s="95"/>
      <c r="H437" s="78">
        <v>62</v>
      </c>
      <c r="I437" s="79"/>
      <c r="J437" s="79"/>
      <c r="K437" s="79"/>
      <c r="L437" s="79"/>
      <c r="M437" s="79"/>
      <c r="N437" s="79"/>
      <c r="O437" s="79"/>
      <c r="P437" s="37" t="s">
        <v>478</v>
      </c>
    </row>
    <row r="438" spans="2:16" ht="20.100000000000001" customHeight="1">
      <c r="B438" s="399"/>
      <c r="C438" s="400"/>
      <c r="D438" s="95" t="s">
        <v>251</v>
      </c>
      <c r="E438" s="95"/>
      <c r="F438" s="95"/>
      <c r="G438" s="95"/>
      <c r="H438" s="78">
        <v>6</v>
      </c>
      <c r="I438" s="79"/>
      <c r="J438" s="79"/>
      <c r="K438" s="79"/>
      <c r="L438" s="79"/>
      <c r="M438" s="79"/>
      <c r="N438" s="79"/>
      <c r="O438" s="79"/>
      <c r="P438" s="37" t="s">
        <v>478</v>
      </c>
    </row>
    <row r="439" spans="2:16" ht="20.100000000000001" customHeight="1">
      <c r="B439" s="399"/>
      <c r="C439" s="400"/>
      <c r="D439" s="95" t="s">
        <v>252</v>
      </c>
      <c r="E439" s="95"/>
      <c r="F439" s="95"/>
      <c r="G439" s="95"/>
      <c r="H439" s="78">
        <v>10</v>
      </c>
      <c r="I439" s="79"/>
      <c r="J439" s="79"/>
      <c r="K439" s="79"/>
      <c r="L439" s="79"/>
      <c r="M439" s="79"/>
      <c r="N439" s="79"/>
      <c r="O439" s="79"/>
      <c r="P439" s="37" t="s">
        <v>478</v>
      </c>
    </row>
    <row r="440" spans="2:16" ht="20.100000000000001" customHeight="1">
      <c r="B440" s="399"/>
      <c r="C440" s="400"/>
      <c r="D440" s="95" t="s">
        <v>253</v>
      </c>
      <c r="E440" s="95"/>
      <c r="F440" s="95"/>
      <c r="G440" s="95"/>
      <c r="H440" s="78">
        <v>8</v>
      </c>
      <c r="I440" s="79"/>
      <c r="J440" s="79"/>
      <c r="K440" s="79"/>
      <c r="L440" s="79"/>
      <c r="M440" s="79"/>
      <c r="N440" s="79"/>
      <c r="O440" s="79"/>
      <c r="P440" s="37" t="s">
        <v>478</v>
      </c>
    </row>
    <row r="441" spans="2:16" ht="20.100000000000001" customHeight="1">
      <c r="B441" s="399"/>
      <c r="C441" s="400"/>
      <c r="D441" s="95" t="s">
        <v>254</v>
      </c>
      <c r="E441" s="95"/>
      <c r="F441" s="95"/>
      <c r="G441" s="95"/>
      <c r="H441" s="78">
        <v>11</v>
      </c>
      <c r="I441" s="79"/>
      <c r="J441" s="79"/>
      <c r="K441" s="79"/>
      <c r="L441" s="79"/>
      <c r="M441" s="79"/>
      <c r="N441" s="79"/>
      <c r="O441" s="79"/>
      <c r="P441" s="37" t="s">
        <v>478</v>
      </c>
    </row>
    <row r="442" spans="2:16" ht="20.100000000000001" customHeight="1">
      <c r="B442" s="399"/>
      <c r="C442" s="400"/>
      <c r="D442" s="95" t="s">
        <v>255</v>
      </c>
      <c r="E442" s="95"/>
      <c r="F442" s="95"/>
      <c r="G442" s="95"/>
      <c r="H442" s="78">
        <v>6</v>
      </c>
      <c r="I442" s="79"/>
      <c r="J442" s="79"/>
      <c r="K442" s="79"/>
      <c r="L442" s="79"/>
      <c r="M442" s="79"/>
      <c r="N442" s="79"/>
      <c r="O442" s="79"/>
      <c r="P442" s="37" t="s">
        <v>478</v>
      </c>
    </row>
    <row r="443" spans="2:16" ht="20.100000000000001" customHeight="1">
      <c r="B443" s="399"/>
      <c r="C443" s="400"/>
      <c r="D443" s="95" t="s">
        <v>256</v>
      </c>
      <c r="E443" s="95"/>
      <c r="F443" s="95"/>
      <c r="G443" s="95"/>
      <c r="H443" s="78">
        <v>8</v>
      </c>
      <c r="I443" s="79"/>
      <c r="J443" s="79"/>
      <c r="K443" s="79"/>
      <c r="L443" s="79"/>
      <c r="M443" s="79"/>
      <c r="N443" s="79"/>
      <c r="O443" s="79"/>
      <c r="P443" s="37" t="s">
        <v>478</v>
      </c>
    </row>
    <row r="444" spans="2:16" ht="20.100000000000001" customHeight="1">
      <c r="B444" s="401"/>
      <c r="C444" s="402"/>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26</v>
      </c>
      <c r="I447" s="79"/>
      <c r="J447" s="79"/>
      <c r="K447" s="79"/>
      <c r="L447" s="79"/>
      <c r="M447" s="79"/>
      <c r="N447" s="79"/>
      <c r="O447" s="79"/>
      <c r="P447" s="37" t="s">
        <v>478</v>
      </c>
    </row>
    <row r="448" spans="2:16" ht="20.100000000000001" customHeight="1">
      <c r="B448" s="153"/>
      <c r="C448" s="95"/>
      <c r="D448" s="95" t="s">
        <v>261</v>
      </c>
      <c r="E448" s="95"/>
      <c r="F448" s="95"/>
      <c r="G448" s="95"/>
      <c r="H448" s="78">
        <v>16</v>
      </c>
      <c r="I448" s="79"/>
      <c r="J448" s="79"/>
      <c r="K448" s="79"/>
      <c r="L448" s="79"/>
      <c r="M448" s="79"/>
      <c r="N448" s="79"/>
      <c r="O448" s="79"/>
      <c r="P448" s="37" t="s">
        <v>478</v>
      </c>
    </row>
    <row r="449" spans="2:20" ht="20.100000000000001" customHeight="1">
      <c r="B449" s="153"/>
      <c r="C449" s="95"/>
      <c r="D449" s="95" t="s">
        <v>262</v>
      </c>
      <c r="E449" s="95"/>
      <c r="F449" s="95"/>
      <c r="G449" s="95"/>
      <c r="H449" s="78">
        <v>36</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25</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86.75</v>
      </c>
      <c r="I453" s="148"/>
      <c r="J453" s="148"/>
      <c r="K453" s="148"/>
      <c r="L453" s="148"/>
      <c r="M453" s="148"/>
      <c r="N453" s="148"/>
      <c r="O453" s="148"/>
      <c r="P453" s="49" t="s">
        <v>484</v>
      </c>
    </row>
    <row r="454" spans="2:20" ht="20.100000000000001" customHeight="1">
      <c r="B454" s="153" t="s">
        <v>266</v>
      </c>
      <c r="C454" s="95"/>
      <c r="D454" s="95"/>
      <c r="E454" s="95"/>
      <c r="F454" s="95"/>
      <c r="G454" s="95"/>
      <c r="H454" s="78">
        <v>113</v>
      </c>
      <c r="I454" s="79"/>
      <c r="J454" s="79"/>
      <c r="K454" s="79"/>
      <c r="L454" s="79"/>
      <c r="M454" s="79"/>
      <c r="N454" s="79"/>
      <c r="O454" s="79"/>
      <c r="P454" s="37" t="s">
        <v>476</v>
      </c>
    </row>
    <row r="455" spans="2:20" ht="20.100000000000001" customHeight="1">
      <c r="B455" s="153" t="s">
        <v>267</v>
      </c>
      <c r="C455" s="95"/>
      <c r="D455" s="95"/>
      <c r="E455" s="95"/>
      <c r="F455" s="95"/>
      <c r="G455" s="95"/>
      <c r="H455" s="78">
        <v>94.3</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1</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12</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2611</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2534</v>
      </c>
      <c r="I475" s="93"/>
      <c r="J475" s="93"/>
      <c r="K475" s="93"/>
      <c r="L475" s="93"/>
      <c r="M475" s="93"/>
      <c r="N475" s="93"/>
      <c r="O475" s="93"/>
      <c r="P475" s="94"/>
    </row>
    <row r="476" spans="1:20" ht="20.100000000000001" customHeight="1">
      <c r="B476" s="409"/>
      <c r="C476" s="75" t="s">
        <v>14</v>
      </c>
      <c r="D476" s="76"/>
      <c r="E476" s="76"/>
      <c r="F476" s="76"/>
      <c r="G476" s="77"/>
      <c r="H476" s="229" t="s">
        <v>2537</v>
      </c>
      <c r="I476" s="230"/>
      <c r="J476" s="35" t="s">
        <v>468</v>
      </c>
      <c r="K476" s="230" t="s">
        <v>2538</v>
      </c>
      <c r="L476" s="230"/>
      <c r="M476" s="35" t="s">
        <v>468</v>
      </c>
      <c r="N476" s="230" t="s">
        <v>2539</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2612</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2613</v>
      </c>
      <c r="I482" s="93"/>
      <c r="J482" s="93"/>
      <c r="K482" s="93"/>
      <c r="L482" s="93"/>
      <c r="M482" s="93"/>
      <c r="N482" s="93"/>
      <c r="O482" s="93"/>
      <c r="P482" s="94"/>
    </row>
    <row r="483" spans="2:16" ht="20.100000000000001" customHeight="1">
      <c r="B483" s="420"/>
      <c r="C483" s="75" t="s">
        <v>14</v>
      </c>
      <c r="D483" s="76"/>
      <c r="E483" s="76"/>
      <c r="F483" s="76"/>
      <c r="G483" s="77"/>
      <c r="H483" s="229" t="s">
        <v>2614</v>
      </c>
      <c r="I483" s="230"/>
      <c r="J483" s="35" t="s">
        <v>468</v>
      </c>
      <c r="K483" s="230" t="s">
        <v>2615</v>
      </c>
      <c r="L483" s="230"/>
      <c r="M483" s="35" t="s">
        <v>468</v>
      </c>
      <c r="N483" s="230" t="s">
        <v>2616</v>
      </c>
      <c r="O483" s="230"/>
      <c r="P483" s="231"/>
    </row>
    <row r="484" spans="2:16" ht="20.100000000000001" customHeight="1">
      <c r="B484" s="420"/>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2617</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2618</v>
      </c>
      <c r="I489" s="93"/>
      <c r="J489" s="93"/>
      <c r="K489" s="93"/>
      <c r="L489" s="93"/>
      <c r="M489" s="93"/>
      <c r="N489" s="93"/>
      <c r="O489" s="93"/>
      <c r="P489" s="94"/>
    </row>
    <row r="490" spans="2:16" ht="20.100000000000001" customHeight="1">
      <c r="B490" s="420"/>
      <c r="C490" s="75" t="s">
        <v>14</v>
      </c>
      <c r="D490" s="76"/>
      <c r="E490" s="76"/>
      <c r="F490" s="76"/>
      <c r="G490" s="77"/>
      <c r="H490" s="229" t="s">
        <v>2537</v>
      </c>
      <c r="I490" s="230"/>
      <c r="J490" s="35" t="s">
        <v>468</v>
      </c>
      <c r="K490" s="230" t="s">
        <v>2619</v>
      </c>
      <c r="L490" s="230"/>
      <c r="M490" s="35" t="s">
        <v>468</v>
      </c>
      <c r="N490" s="230" t="s">
        <v>2620</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2617</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2621</v>
      </c>
      <c r="I496" s="93"/>
      <c r="J496" s="93"/>
      <c r="K496" s="93"/>
      <c r="L496" s="93"/>
      <c r="M496" s="93"/>
      <c r="N496" s="93"/>
      <c r="O496" s="93"/>
      <c r="P496" s="94"/>
    </row>
    <row r="497" spans="2:20" ht="20.100000000000001" customHeight="1">
      <c r="B497" s="420"/>
      <c r="C497" s="75" t="s">
        <v>14</v>
      </c>
      <c r="D497" s="76"/>
      <c r="E497" s="76"/>
      <c r="F497" s="76"/>
      <c r="G497" s="77"/>
      <c r="H497" s="229" t="s">
        <v>2537</v>
      </c>
      <c r="I497" s="230"/>
      <c r="J497" s="35" t="s">
        <v>468</v>
      </c>
      <c r="K497" s="230" t="s">
        <v>2622</v>
      </c>
      <c r="L497" s="230"/>
      <c r="M497" s="35" t="s">
        <v>468</v>
      </c>
      <c r="N497" s="230" t="s">
        <v>2623</v>
      </c>
      <c r="O497" s="230"/>
      <c r="P497" s="231"/>
    </row>
    <row r="498" spans="2:20" ht="20.100000000000001" customHeight="1">
      <c r="B498" s="420"/>
      <c r="C498" s="237" t="s">
        <v>280</v>
      </c>
      <c r="D498" s="221"/>
      <c r="E498" s="222"/>
      <c r="F498" s="245" t="s">
        <v>281</v>
      </c>
      <c r="G498" s="247"/>
      <c r="H498" s="23">
        <v>8</v>
      </c>
      <c r="I498" s="35" t="s">
        <v>485</v>
      </c>
      <c r="J498" s="24">
        <v>15</v>
      </c>
      <c r="K498" s="35" t="s">
        <v>486</v>
      </c>
      <c r="L498" s="56" t="s">
        <v>434</v>
      </c>
      <c r="M498" s="24">
        <v>17</v>
      </c>
      <c r="N498" s="35" t="s">
        <v>485</v>
      </c>
      <c r="O498" s="24">
        <v>15</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2617</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2624</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2625</v>
      </c>
      <c r="M516" s="97"/>
      <c r="N516" s="97"/>
      <c r="O516" s="98"/>
      <c r="P516" s="99"/>
    </row>
    <row r="517" spans="2:20" ht="20.100000000000001" customHeight="1" thickBot="1">
      <c r="B517" s="458" t="s">
        <v>288</v>
      </c>
      <c r="C517" s="459"/>
      <c r="D517" s="459"/>
      <c r="E517" s="459"/>
      <c r="F517" s="459"/>
      <c r="G517" s="459"/>
      <c r="H517" s="267" t="s">
        <v>2559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2626</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2435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2627</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3</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2560</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4" manualBreakCount="24">
    <brk id="28" max="16" man="1"/>
    <brk id="59" max="16" man="1"/>
    <brk id="104" max="16" man="1"/>
    <brk id="129" max="16" man="1"/>
    <brk id="142" max="16" man="1"/>
    <brk id="173" max="16" man="1"/>
    <brk id="195" max="16" man="1"/>
    <brk id="212" max="16" man="1"/>
    <brk id="224" max="16" man="1"/>
    <brk id="241" max="16" man="1"/>
    <brk id="259" max="16" man="1"/>
    <brk id="274" max="16" man="1"/>
    <brk id="319" max="16" man="1"/>
    <brk id="356" max="16" man="1"/>
    <brk id="394" max="16" man="1"/>
    <brk id="407" max="16" man="1"/>
    <brk id="415" max="16" man="1"/>
    <brk id="428" max="16" man="1"/>
    <brk id="458" max="16" man="1"/>
    <brk id="471" max="16" man="1"/>
    <brk id="509" max="16" man="1"/>
    <brk id="536" max="16383" man="1"/>
    <brk id="561"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3" manualBreakCount="3">
    <brk id="15" max="19" man="1"/>
    <brk id="26" max="19" man="1"/>
    <brk id="37" max="19" man="1"/>
  </rowBreaks>
  <colBreaks count="1" manualBreakCount="1">
    <brk id="12" max="49" man="1"/>
  </col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82" zoomScaleNormal="85" zoomScaleSheetLayoutView="82" workbookViewId="0">
      <selection activeCell="AE17" sqref="AE17:AN1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2559</v>
      </c>
      <c r="K7" s="580"/>
      <c r="L7" s="580"/>
      <c r="M7" s="580"/>
      <c r="N7" s="580"/>
      <c r="O7" s="581"/>
      <c r="P7" s="579" t="s">
        <v>2559</v>
      </c>
      <c r="Q7" s="580"/>
      <c r="R7" s="580"/>
      <c r="S7" s="580"/>
      <c r="T7" s="580"/>
      <c r="U7" s="581"/>
      <c r="V7" s="551"/>
      <c r="W7" s="551"/>
      <c r="X7" s="551"/>
      <c r="Y7" s="551" t="s">
        <v>2569</v>
      </c>
      <c r="Z7" s="551"/>
      <c r="AA7" s="551"/>
      <c r="AB7" s="542" t="s">
        <v>2629</v>
      </c>
      <c r="AC7" s="543"/>
      <c r="AD7" s="543"/>
      <c r="AE7" s="542" t="s">
        <v>2630</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2559</v>
      </c>
      <c r="K8" s="540"/>
      <c r="L8" s="540"/>
      <c r="M8" s="540"/>
      <c r="N8" s="540"/>
      <c r="O8" s="541"/>
      <c r="P8" s="539" t="s">
        <v>2559</v>
      </c>
      <c r="Q8" s="540"/>
      <c r="R8" s="540"/>
      <c r="S8" s="540"/>
      <c r="T8" s="540"/>
      <c r="U8" s="541"/>
      <c r="V8" s="554"/>
      <c r="W8" s="554"/>
      <c r="X8" s="554"/>
      <c r="Y8" s="554" t="s">
        <v>2569</v>
      </c>
      <c r="Z8" s="554"/>
      <c r="AA8" s="554"/>
      <c r="AB8" s="545" t="s">
        <v>2631</v>
      </c>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c r="Z9" s="554"/>
      <c r="AA9" s="554"/>
      <c r="AB9" s="545" t="s">
        <v>2597</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2559</v>
      </c>
      <c r="K10" s="540"/>
      <c r="L10" s="540"/>
      <c r="M10" s="540"/>
      <c r="N10" s="540"/>
      <c r="O10" s="541"/>
      <c r="P10" s="539" t="s">
        <v>2559</v>
      </c>
      <c r="Q10" s="540"/>
      <c r="R10" s="540"/>
      <c r="S10" s="540"/>
      <c r="T10" s="540"/>
      <c r="U10" s="541"/>
      <c r="V10" s="554"/>
      <c r="W10" s="554"/>
      <c r="X10" s="554"/>
      <c r="Y10" s="554" t="s">
        <v>2569</v>
      </c>
      <c r="Z10" s="554"/>
      <c r="AA10" s="554"/>
      <c r="AB10" s="545" t="s">
        <v>2632</v>
      </c>
      <c r="AC10" s="546"/>
      <c r="AD10" s="546"/>
      <c r="AE10" s="545" t="s">
        <v>2633</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2559</v>
      </c>
      <c r="K11" s="540"/>
      <c r="L11" s="540"/>
      <c r="M11" s="540"/>
      <c r="N11" s="540"/>
      <c r="O11" s="541"/>
      <c r="P11" s="539" t="s">
        <v>2559</v>
      </c>
      <c r="Q11" s="540"/>
      <c r="R11" s="540"/>
      <c r="S11" s="540"/>
      <c r="T11" s="540"/>
      <c r="U11" s="541"/>
      <c r="V11" s="554"/>
      <c r="W11" s="554"/>
      <c r="X11" s="554"/>
      <c r="Y11" s="554" t="s">
        <v>2569</v>
      </c>
      <c r="Z11" s="554"/>
      <c r="AA11" s="554"/>
      <c r="AB11" s="545" t="s">
        <v>2634</v>
      </c>
      <c r="AC11" s="546"/>
      <c r="AD11" s="546"/>
      <c r="AE11" s="545" t="s">
        <v>2635</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2559</v>
      </c>
      <c r="K12" s="540"/>
      <c r="L12" s="540"/>
      <c r="M12" s="540"/>
      <c r="N12" s="540"/>
      <c r="O12" s="541"/>
      <c r="P12" s="539" t="s">
        <v>2559</v>
      </c>
      <c r="Q12" s="540"/>
      <c r="R12" s="540"/>
      <c r="S12" s="540"/>
      <c r="T12" s="540"/>
      <c r="U12" s="541"/>
      <c r="V12" s="554"/>
      <c r="W12" s="554"/>
      <c r="X12" s="554"/>
      <c r="Y12" s="554" t="s">
        <v>2569</v>
      </c>
      <c r="Z12" s="554"/>
      <c r="AA12" s="554"/>
      <c r="AB12" s="545" t="s">
        <v>2636</v>
      </c>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2559</v>
      </c>
      <c r="K13" s="540"/>
      <c r="L13" s="540"/>
      <c r="M13" s="540"/>
      <c r="N13" s="540"/>
      <c r="O13" s="541"/>
      <c r="P13" s="539" t="s">
        <v>2360</v>
      </c>
      <c r="Q13" s="540"/>
      <c r="R13" s="540"/>
      <c r="S13" s="540"/>
      <c r="T13" s="540"/>
      <c r="U13" s="541"/>
      <c r="V13" s="554" t="s">
        <v>2569</v>
      </c>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2559</v>
      </c>
      <c r="K14" s="540"/>
      <c r="L14" s="540"/>
      <c r="M14" s="540"/>
      <c r="N14" s="540"/>
      <c r="O14" s="541"/>
      <c r="P14" s="539" t="s">
        <v>2559</v>
      </c>
      <c r="Q14" s="540"/>
      <c r="R14" s="540"/>
      <c r="S14" s="540"/>
      <c r="T14" s="540"/>
      <c r="U14" s="541"/>
      <c r="V14" s="554" t="s">
        <v>2569</v>
      </c>
      <c r="W14" s="554"/>
      <c r="X14" s="554"/>
      <c r="Y14" s="554"/>
      <c r="Z14" s="554"/>
      <c r="AA14" s="554"/>
      <c r="AB14" s="545"/>
      <c r="AC14" s="546"/>
      <c r="AD14" s="546"/>
      <c r="AE14" s="545" t="s">
        <v>2637</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2559</v>
      </c>
      <c r="K15" s="592"/>
      <c r="L15" s="592"/>
      <c r="M15" s="592"/>
      <c r="N15" s="592"/>
      <c r="O15" s="593"/>
      <c r="P15" s="591" t="s">
        <v>2559</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2559</v>
      </c>
      <c r="K17" s="580"/>
      <c r="L17" s="580"/>
      <c r="M17" s="580"/>
      <c r="N17" s="580"/>
      <c r="O17" s="581"/>
      <c r="P17" s="579" t="s">
        <v>2559</v>
      </c>
      <c r="Q17" s="580"/>
      <c r="R17" s="580"/>
      <c r="S17" s="580"/>
      <c r="T17" s="580"/>
      <c r="U17" s="581"/>
      <c r="V17" s="551" t="s">
        <v>2569</v>
      </c>
      <c r="W17" s="551"/>
      <c r="X17" s="551"/>
      <c r="Y17" s="551"/>
      <c r="Z17" s="551"/>
      <c r="AA17" s="551"/>
      <c r="AB17" s="542"/>
      <c r="AC17" s="543"/>
      <c r="AD17" s="543"/>
      <c r="AE17" s="542" t="s">
        <v>2638</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2559</v>
      </c>
      <c r="K18" s="540"/>
      <c r="L18" s="540"/>
      <c r="M18" s="540"/>
      <c r="N18" s="540"/>
      <c r="O18" s="541"/>
      <c r="P18" s="539" t="s">
        <v>2559</v>
      </c>
      <c r="Q18" s="540"/>
      <c r="R18" s="540"/>
      <c r="S18" s="540"/>
      <c r="T18" s="540"/>
      <c r="U18" s="541"/>
      <c r="V18" s="554"/>
      <c r="W18" s="554"/>
      <c r="X18" s="554"/>
      <c r="Y18" s="554" t="s">
        <v>2569</v>
      </c>
      <c r="Z18" s="554"/>
      <c r="AA18" s="554"/>
      <c r="AB18" s="545" t="s">
        <v>2639</v>
      </c>
      <c r="AC18" s="546"/>
      <c r="AD18" s="546"/>
      <c r="AE18" s="545" t="s">
        <v>2640</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2559</v>
      </c>
      <c r="K19" s="540"/>
      <c r="L19" s="540"/>
      <c r="M19" s="540"/>
      <c r="N19" s="540"/>
      <c r="O19" s="541"/>
      <c r="P19" s="539" t="s">
        <v>2559</v>
      </c>
      <c r="Q19" s="540"/>
      <c r="R19" s="540"/>
      <c r="S19" s="540"/>
      <c r="T19" s="540"/>
      <c r="U19" s="541"/>
      <c r="V19" s="554"/>
      <c r="W19" s="554"/>
      <c r="X19" s="554"/>
      <c r="Y19" s="554" t="s">
        <v>2569</v>
      </c>
      <c r="Z19" s="554"/>
      <c r="AA19" s="554"/>
      <c r="AB19" s="545" t="s">
        <v>2639</v>
      </c>
      <c r="AC19" s="546"/>
      <c r="AD19" s="546"/>
      <c r="AE19" s="545" t="s">
        <v>2641</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2559</v>
      </c>
      <c r="K20" s="540"/>
      <c r="L20" s="540"/>
      <c r="M20" s="540"/>
      <c r="N20" s="540"/>
      <c r="O20" s="541"/>
      <c r="P20" s="539" t="s">
        <v>2559</v>
      </c>
      <c r="Q20" s="540"/>
      <c r="R20" s="540"/>
      <c r="S20" s="540"/>
      <c r="T20" s="540"/>
      <c r="U20" s="541"/>
      <c r="V20" s="554"/>
      <c r="W20" s="554"/>
      <c r="X20" s="554"/>
      <c r="Y20" s="554" t="s">
        <v>2569</v>
      </c>
      <c r="Z20" s="554"/>
      <c r="AA20" s="554"/>
      <c r="AB20" s="545" t="s">
        <v>2642</v>
      </c>
      <c r="AC20" s="546"/>
      <c r="AD20" s="546"/>
      <c r="AE20" s="545" t="s">
        <v>2643</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2559</v>
      </c>
      <c r="Q21" s="540"/>
      <c r="R21" s="540"/>
      <c r="S21" s="540"/>
      <c r="T21" s="540"/>
      <c r="U21" s="541"/>
      <c r="V21" s="554"/>
      <c r="W21" s="554"/>
      <c r="X21" s="554"/>
      <c r="Y21" s="554" t="s">
        <v>2569</v>
      </c>
      <c r="Z21" s="554"/>
      <c r="AA21" s="554"/>
      <c r="AB21" s="545" t="s">
        <v>2597</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2559</v>
      </c>
      <c r="Q23" s="540"/>
      <c r="R23" s="540"/>
      <c r="S23" s="540"/>
      <c r="T23" s="540"/>
      <c r="U23" s="541"/>
      <c r="V23" s="554"/>
      <c r="W23" s="554"/>
      <c r="X23" s="554"/>
      <c r="Y23" s="554" t="s">
        <v>2569</v>
      </c>
      <c r="Z23" s="554"/>
      <c r="AA23" s="554"/>
      <c r="AB23" s="545" t="s">
        <v>2597</v>
      </c>
      <c r="AC23" s="546"/>
      <c r="AD23" s="546"/>
      <c r="AE23" s="545" t="s">
        <v>2644</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2559</v>
      </c>
      <c r="K24" s="540"/>
      <c r="L24" s="540"/>
      <c r="M24" s="540"/>
      <c r="N24" s="540"/>
      <c r="O24" s="541"/>
      <c r="P24" s="539" t="s">
        <v>2559</v>
      </c>
      <c r="Q24" s="540"/>
      <c r="R24" s="540"/>
      <c r="S24" s="540"/>
      <c r="T24" s="540"/>
      <c r="U24" s="541"/>
      <c r="V24" s="554"/>
      <c r="W24" s="554"/>
      <c r="X24" s="554"/>
      <c r="Y24" s="554" t="s">
        <v>2569</v>
      </c>
      <c r="Z24" s="554"/>
      <c r="AA24" s="554"/>
      <c r="AB24" s="545" t="s">
        <v>2645</v>
      </c>
      <c r="AC24" s="546"/>
      <c r="AD24" s="546"/>
      <c r="AE24" s="545" t="s">
        <v>2646</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2559</v>
      </c>
      <c r="K25" s="540"/>
      <c r="L25" s="540"/>
      <c r="M25" s="540"/>
      <c r="N25" s="540"/>
      <c r="O25" s="541"/>
      <c r="P25" s="539" t="s">
        <v>2559</v>
      </c>
      <c r="Q25" s="540"/>
      <c r="R25" s="540"/>
      <c r="S25" s="540"/>
      <c r="T25" s="540"/>
      <c r="U25" s="541"/>
      <c r="V25" s="554"/>
      <c r="W25" s="554"/>
      <c r="X25" s="554"/>
      <c r="Y25" s="554" t="s">
        <v>2569</v>
      </c>
      <c r="Z25" s="554"/>
      <c r="AA25" s="554"/>
      <c r="AB25" s="545" t="s">
        <v>2645</v>
      </c>
      <c r="AC25" s="546"/>
      <c r="AD25" s="546"/>
      <c r="AE25" s="545" t="s">
        <v>2647</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2559</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2559</v>
      </c>
      <c r="Q28" s="580"/>
      <c r="R28" s="580"/>
      <c r="S28" s="580"/>
      <c r="T28" s="580"/>
      <c r="U28" s="581"/>
      <c r="V28" s="551" t="s">
        <v>2569</v>
      </c>
      <c r="W28" s="551"/>
      <c r="X28" s="551"/>
      <c r="Y28" s="551"/>
      <c r="Z28" s="551"/>
      <c r="AA28" s="551"/>
      <c r="AB28" s="542"/>
      <c r="AC28" s="543"/>
      <c r="AD28" s="543"/>
      <c r="AE28" s="542" t="s">
        <v>2648</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2559</v>
      </c>
      <c r="K29" s="540"/>
      <c r="L29" s="540"/>
      <c r="M29" s="540"/>
      <c r="N29" s="540"/>
      <c r="O29" s="541"/>
      <c r="P29" s="539" t="s">
        <v>2559</v>
      </c>
      <c r="Q29" s="540"/>
      <c r="R29" s="540"/>
      <c r="S29" s="540"/>
      <c r="T29" s="540"/>
      <c r="U29" s="541"/>
      <c r="V29" s="554" t="s">
        <v>2569</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2559</v>
      </c>
      <c r="K30" s="540"/>
      <c r="L30" s="540"/>
      <c r="M30" s="540"/>
      <c r="N30" s="540"/>
      <c r="O30" s="541"/>
      <c r="P30" s="539" t="s">
        <v>2559</v>
      </c>
      <c r="Q30" s="540"/>
      <c r="R30" s="540"/>
      <c r="S30" s="540"/>
      <c r="T30" s="540"/>
      <c r="U30" s="541"/>
      <c r="V30" s="554" t="s">
        <v>2569</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2559</v>
      </c>
      <c r="K31" s="540"/>
      <c r="L31" s="540"/>
      <c r="M31" s="540"/>
      <c r="N31" s="540"/>
      <c r="O31" s="541"/>
      <c r="P31" s="539" t="s">
        <v>2559</v>
      </c>
      <c r="Q31" s="540"/>
      <c r="R31" s="540"/>
      <c r="S31" s="540"/>
      <c r="T31" s="540"/>
      <c r="U31" s="541"/>
      <c r="V31" s="554" t="s">
        <v>2569</v>
      </c>
      <c r="W31" s="554"/>
      <c r="X31" s="554"/>
      <c r="Y31" s="554"/>
      <c r="Z31" s="554"/>
      <c r="AA31" s="554"/>
      <c r="AB31" s="545"/>
      <c r="AC31" s="546"/>
      <c r="AD31" s="546"/>
      <c r="AE31" s="545" t="s">
        <v>2649</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2559</v>
      </c>
      <c r="K32" s="583"/>
      <c r="L32" s="583"/>
      <c r="M32" s="583"/>
      <c r="N32" s="583"/>
      <c r="O32" s="584"/>
      <c r="P32" s="582" t="s">
        <v>2559</v>
      </c>
      <c r="Q32" s="583"/>
      <c r="R32" s="583"/>
      <c r="S32" s="583"/>
      <c r="T32" s="583"/>
      <c r="U32" s="584"/>
      <c r="V32" s="553" t="s">
        <v>2569</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2559</v>
      </c>
      <c r="K34" s="580"/>
      <c r="L34" s="580"/>
      <c r="M34" s="580"/>
      <c r="N34" s="580"/>
      <c r="O34" s="581"/>
      <c r="P34" s="579" t="s">
        <v>2559</v>
      </c>
      <c r="Q34" s="580"/>
      <c r="R34" s="580"/>
      <c r="S34" s="580"/>
      <c r="T34" s="580"/>
      <c r="U34" s="581"/>
      <c r="V34" s="551" t="s">
        <v>2569</v>
      </c>
      <c r="W34" s="551"/>
      <c r="X34" s="551"/>
      <c r="Y34" s="551"/>
      <c r="Z34" s="551"/>
      <c r="AA34" s="551"/>
      <c r="AB34" s="542"/>
      <c r="AC34" s="543"/>
      <c r="AD34" s="543"/>
      <c r="AE34" s="542" t="s">
        <v>2650</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2559</v>
      </c>
      <c r="K35" s="540"/>
      <c r="L35" s="540"/>
      <c r="M35" s="540"/>
      <c r="N35" s="540"/>
      <c r="O35" s="541"/>
      <c r="P35" s="539" t="s">
        <v>2559</v>
      </c>
      <c r="Q35" s="540"/>
      <c r="R35" s="540"/>
      <c r="S35" s="540"/>
      <c r="T35" s="540"/>
      <c r="U35" s="541"/>
      <c r="V35" s="554" t="s">
        <v>2569</v>
      </c>
      <c r="W35" s="554"/>
      <c r="X35" s="554"/>
      <c r="Y35" s="554"/>
      <c r="Z35" s="554"/>
      <c r="AA35" s="554"/>
      <c r="AB35" s="545"/>
      <c r="AC35" s="546"/>
      <c r="AD35" s="546"/>
      <c r="AE35" s="545" t="s">
        <v>2651</v>
      </c>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2559</v>
      </c>
      <c r="K36" s="583"/>
      <c r="L36" s="583"/>
      <c r="M36" s="583"/>
      <c r="N36" s="583"/>
      <c r="O36" s="584"/>
      <c r="P36" s="582" t="s">
        <v>2559</v>
      </c>
      <c r="Q36" s="583"/>
      <c r="R36" s="583"/>
      <c r="S36" s="583"/>
      <c r="T36" s="583"/>
      <c r="U36" s="584"/>
      <c r="V36" s="553" t="s">
        <v>2569</v>
      </c>
      <c r="W36" s="553"/>
      <c r="X36" s="553"/>
      <c r="Y36" s="553"/>
      <c r="Z36" s="553"/>
      <c r="AA36" s="553"/>
      <c r="AB36" s="548"/>
      <c r="AC36" s="549"/>
      <c r="AD36" s="549"/>
      <c r="AE36" s="548" t="s">
        <v>2651</v>
      </c>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