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tlcfs8.f.tlcg.jp\TELD01\20_コンプラ・契約監理室\02_行政届出\行政提出用重説・管理規定フォルダ\03_ケアレジデンス\Y2 藤が丘ケア\"/>
    </mc:Choice>
  </mc:AlternateContent>
  <xr:revisionPtr revIDLastSave="0" documentId="13_ncr:1_{13AED778-E3F8-4F1E-B2B6-EC218725622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xWindow="43095" yWindow="0" windowWidth="14610" windowHeight="1558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4" i="24" l="1"/>
  <c r="I384"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<sst xmlns="http://schemas.openxmlformats.org/spreadsheetml/2006/main" count="3263" uniqueCount="2673">
  <si>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</si>
  <si>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</si>
  <si>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</si>
  <si>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</si>
  <si>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</si>
  <si>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</si>
  <si>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</si>
  <si>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</si>
  <si>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</si>
  <si>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</si>
  <si>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</si>
  <si>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</si>
  <si>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</si>
  <si>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</si>
  <si>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</si>
  <si>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</si>
  <si>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</si>
  <si>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</si>
  <si>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</si>
  <si>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</si>
  <si>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</si>
  <si>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</si>
  <si>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</si>
  <si>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</si>
  <si>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</si>
  <si>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</si>
  <si>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</si>
  <si>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</si>
  <si>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</si>
  <si>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</si>
  <si>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</si>
  <si>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</si>
  <si>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</si>
  <si>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</si>
  <si>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</si>
  <si>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</si>
  <si>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</si>
  <si>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</si>
  <si>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</si>
  <si>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</si>
  <si>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</si>
  <si>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</si>
  <si>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</si>
  <si>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</si>
  <si>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</si>
  <si>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</si>
  <si>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</si>
  <si>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</si>
  <si>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</si>
  <si>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</si>
  <si>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</si>
  <si>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</si>
  <si>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</si>
  <si>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</si>
  <si>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</si>
  <si>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</si>
  <si>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</si>
  <si>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</si>
  <si>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</si>
  <si>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</si>
  <si>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</si>
  <si>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</si>
  <si>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</si>
  <si>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</si>
  <si>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</si>
  <si>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</si>
  <si>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</si>
  <si>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</si>
  <si>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</si>
  <si>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</si>
  <si>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</si>
  <si>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</si>
  <si>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</si>
  <si>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</si>
  <si>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</si>
  <si>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</si>
  <si>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</si>
  <si>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</si>
  <si>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</si>
  <si>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</si>
  <si>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</si>
  <si>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</si>
  <si>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</si>
  <si>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</si>
  <si>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</si>
  <si>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</si>
  <si>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</si>
  <si>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</si>
  <si>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</si>
  <si>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</si>
  <si>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</si>
  <si>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</si>
  <si>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</si>
  <si>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</si>
  <si>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</si>
  <si>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</si>
  <si>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</si>
  <si>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</si>
  <si>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</si>
  <si>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</si>
  <si>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</si>
  <si>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</si>
  <si>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</si>
  <si>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</si>
  <si>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</si>
  <si>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</si>
  <si>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</si>
  <si>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</si>
  <si>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</si>
  <si>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</si>
  <si>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</si>
  <si>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</si>
  <si>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</si>
  <si>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</si>
  <si>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</si>
  <si>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</si>
  <si>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</si>
  <si>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</si>
  <si>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</si>
  <si>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</si>
  <si>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</si>
  <si>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</si>
  <si>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</si>
  <si>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</si>
  <si>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</si>
  <si>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</si>
  <si>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</si>
  <si>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</si>
  <si>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</si>
  <si>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</si>
  <si>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</si>
  <si>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</si>
  <si>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</si>
  <si>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</si>
  <si>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</si>
  <si>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</si>
  <si>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</si>
  <si>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</si>
  <si>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</si>
  <si>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</si>
  <si>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</si>
  <si>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</si>
  <si>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</si>
  <si>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</si>
  <si>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</si>
  <si>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</si>
  <si>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</si>
  <si>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</si>
  <si>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</si>
  <si>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</si>
  <si>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</si>
  <si>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</si>
  <si>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</si>
  <si>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</si>
  <si>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</si>
  <si>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</si>
  <si>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</si>
  <si>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</si>
  <si>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</si>
  <si>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</si>
  <si>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</si>
  <si>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</si>
  <si>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</si>
  <si>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</si>
  <si>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</si>
  <si>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</si>
  <si>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</si>
  <si>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</si>
  <si>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</si>
  <si>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</si>
  <si>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</si>
  <si>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</si>
  <si>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</si>
  <si>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</si>
  <si>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</si>
  <si>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</si>
  <si>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</si>
  <si>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</si>
  <si>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</si>
  <si>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</si>
  <si>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</si>
  <si>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</si>
  <si>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</si>
  <si>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</si>
  <si>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</si>
  <si>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</si>
  <si>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</si>
  <si>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</si>
  <si>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</si>
  <si>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</si>
  <si>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</si>
  <si>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</si>
  <si>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</si>
  <si>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</si>
  <si>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</si>
  <si>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</si>
  <si>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</si>
  <si>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</si>
  <si>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</si>
  <si>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</si>
  <si>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</si>
  <si>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</si>
  <si>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</si>
  <si>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</si>
  <si>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</si>
  <si>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</si>
  <si>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</si>
  <si>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</si>
  <si>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</si>
  <si>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</si>
  <si>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</si>
  <si>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</si>
  <si>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</si>
  <si>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</si>
  <si>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</si>
  <si>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</si>
  <si>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</si>
  <si>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</si>
  <si>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</si>
  <si>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</si>
  <si>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</si>
  <si>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</si>
  <si>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</si>
  <si>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</si>
  <si>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</si>
  <si>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</si>
  <si>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</si>
  <si>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</si>
  <si>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</si>
  <si>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</si>
  <si>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</si>
  <si>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</si>
  <si>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</si>
  <si>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</si>
  <si>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</si>
  <si>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</si>
  <si>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</si>
  <si>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</si>
  <si>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</si>
  <si>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</si>
  <si>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</si>
  <si>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</si>
  <si>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</si>
  <si>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</si>
  <si>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</si>
  <si>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</si>
  <si>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</si>
  <si>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</si>
  <si>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</si>
  <si>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</si>
  <si>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</si>
  <si>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</si>
  <si>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</si>
  <si>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</si>
  <si>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</si>
  <si>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</si>
  <si>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</si>
  <si>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</si>
  <si>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</si>
  <si>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</si>
  <si>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</si>
  <si>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</si>
  <si>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</si>
  <si>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</si>
  <si>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</si>
  <si>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</si>
  <si>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</si>
  <si>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</si>
  <si>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</si>
  <si>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</si>
  <si>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</si>
  <si>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</si>
  <si>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</si>
  <si>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</si>
  <si>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</si>
  <si>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</si>
  <si>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</si>
  <si>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</si>
  <si>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</si>
  <si>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</si>
  <si>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</si>
  <si>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</si>
  <si>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</si>
  <si>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</si>
  <si>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</si>
  <si>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</si>
  <si>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</si>
  <si>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</si>
  <si>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</si>
  <si>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</si>
  <si>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</si>
  <si>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</si>
  <si>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</si>
  <si>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</si>
  <si>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</si>
  <si>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</si>
  <si>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</si>
  <si>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</si>
  <si>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</si>
  <si>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</si>
  <si>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</si>
  <si>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</si>
  <si>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</si>
  <si>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</si>
  <si>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</si>
  <si>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</si>
  <si>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</si>
  <si>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</si>
  <si>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</si>
  <si>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</si>
  <si>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</si>
  <si>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</si>
  <si>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</si>
  <si>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</si>
  <si>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</si>
  <si>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</si>
  <si>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</si>
  <si>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</si>
  <si>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</si>
  <si>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</si>
  <si>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</si>
  <si>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</si>
  <si>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</si>
  <si>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</si>
  <si>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</si>
  <si>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</si>
  <si>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</si>
  <si>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</si>
  <si>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</si>
  <si>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</si>
  <si>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</si>
  <si>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</si>
  <si>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</si>
  <si>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</si>
  <si>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</si>
  <si>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</si>
  <si>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</si>
  <si>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</si>
  <si>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</si>
  <si>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</si>
  <si>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</si>
  <si>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</si>
  <si>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</si>
  <si>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</si>
  <si>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</si>
  <si>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</si>
  <si>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</si>
  <si>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</si>
  <si>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</si>
  <si>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</si>
  <si>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</si>
  <si>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</si>
  <si>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</si>
  <si>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</si>
  <si>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</si>
  <si>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</si>
  <si>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</si>
  <si>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</si>
  <si>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</si>
  <si>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</si>
  <si>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</si>
  <si>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</si>
  <si>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</si>
  <si>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</si>
  <si>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</si>
  <si>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</si>
  <si>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</si>
  <si>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</si>
  <si>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</si>
  <si>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</si>
  <si>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</si>
  <si>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</si>
  <si>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</si>
  <si>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</si>
  <si>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</si>
  <si>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</si>
  <si>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</si>
  <si>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</si>
  <si>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</si>
  <si>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</si>
  <si>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</si>
  <si>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</si>
  <si>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</si>
  <si>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</si>
  <si>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</si>
  <si>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</si>
  <si>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</si>
  <si>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</si>
  <si>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</si>
  <si>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</si>
  <si>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</si>
  <si>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</si>
  <si>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</si>
  <si>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</si>
  <si>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</si>
  <si>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</si>
  <si>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</si>
  <si>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</si>
  <si>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</si>
  <si>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</si>
  <si>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</si>
  <si>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</si>
  <si>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</si>
  <si>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</si>
  <si>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</si>
  <si>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</si>
  <si>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</si>
  <si>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</si>
  <si>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</si>
  <si>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</si>
  <si>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</si>
  <si>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</si>
  <si>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</si>
  <si>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</si>
  <si>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</si>
  <si>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</si>
  <si>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</si>
  <si>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</si>
  <si>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</si>
  <si>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</si>
  <si>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</si>
  <si>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</si>
  <si>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</si>
  <si>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</si>
  <si>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</si>
  <si>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</si>
  <si>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</si>
  <si>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</si>
  <si>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</si>
  <si>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</si>
  <si>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</si>
  <si>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</si>
  <si>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</si>
  <si>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</si>
  <si>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</si>
  <si>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</si>
  <si>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</si>
  <si>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</si>
  <si>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</si>
  <si>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</si>
  <si>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</si>
  <si>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</si>
  <si>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</si>
  <si>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</si>
  <si>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</si>
  <si>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</si>
  <si>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</si>
  <si>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</si>
  <si>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</si>
  <si>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</si>
  <si>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</si>
  <si>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</si>
  <si>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</si>
  <si>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</si>
  <si>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</si>
  <si>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</si>
  <si>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</si>
  <si>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</si>
  <si>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</si>
  <si>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</si>
  <si>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</si>
  <si>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</si>
  <si>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</si>
  <si>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</si>
  <si>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</si>
  <si>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</si>
  <si>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</si>
  <si>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</si>
  <si>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</si>
  <si>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</si>
  <si>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</si>
  <si>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</si>
  <si>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</si>
  <si>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</si>
  <si>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</si>
  <si>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</si>
  <si>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</si>
  <si>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</si>
  <si>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</si>
  <si>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</si>
  <si>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</si>
  <si>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</si>
  <si>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</si>
  <si>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</si>
  <si>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</si>
  <si>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</si>
  <si>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</si>
  <si>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</si>
  <si>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</si>
  <si>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</si>
  <si>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</si>
  <si>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</si>
  <si>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</si>
  <si>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</si>
  <si>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</si>
  <si>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</si>
  <si>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</si>
  <si>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</si>
  <si>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</si>
  <si>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</si>
  <si>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</si>
  <si>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</si>
  <si>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</si>
  <si>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</si>
  <si>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</si>
  <si>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</si>
  <si>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</si>
  <si>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</si>
  <si>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</si>
  <si>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</si>
  <si>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</si>
  <si>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</si>
  <si>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</si>
  <si>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</si>
  <si>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</si>
  <si>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</si>
  <si>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</si>
  <si>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</si>
  <si>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</si>
  <si>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</si>
  <si>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</si>
  <si>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</si>
  <si>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</si>
  <si>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</si>
  <si>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</si>
  <si>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</si>
  <si>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</si>
  <si>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</si>
  <si>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</si>
  <si>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</si>
  <si>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</si>
  <si>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</si>
  <si>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</si>
  <si>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</si>
  <si>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</si>
  <si>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</si>
  <si>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</si>
  <si>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</si>
  <si>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</si>
  <si>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</si>
  <si>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</si>
  <si>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</si>
  <si>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</si>
  <si>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</si>
  <si>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</si>
  <si>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</si>
  <si>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</si>
  <si>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</si>
  <si>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</si>
  <si>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</si>
  <si>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</si>
  <si>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</si>
  <si>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</si>
  <si>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</si>
  <si>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</si>
  <si>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</si>
  <si>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</si>
  <si>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</si>
  <si>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</si>
  <si>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</si>
  <si>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</si>
  <si>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</si>
  <si>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</si>
  <si>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</si>
  <si>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</si>
  <si>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</si>
  <si>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</si>
  <si>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</si>
  <si>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</si>
  <si>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</si>
  <si>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</si>
  <si>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</si>
  <si>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</si>
  <si>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</si>
  <si>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</si>
  <si>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</si>
  <si>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</si>
  <si>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</si>
  <si>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</si>
  <si>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</si>
  <si>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</si>
  <si>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</si>
  <si>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</si>
  <si>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</si>
  <si>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</si>
  <si>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</si>
  <si>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</si>
  <si>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</si>
  <si>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</si>
  <si>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</si>
  <si>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</si>
  <si>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</si>
  <si>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</si>
  <si>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</si>
  <si>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</si>
  <si>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</si>
  <si>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</si>
  <si>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</si>
  <si>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</si>
  <si>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</si>
  <si>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</si>
  <si>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</si>
  <si>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</si>
  <si>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</si>
  <si>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</si>
  <si>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</si>
  <si>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</si>
  <si>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</si>
  <si>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</si>
  <si>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</si>
  <si>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</si>
  <si>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</si>
  <si>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</si>
  <si>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</si>
  <si>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</si>
  <si>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</si>
  <si>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</si>
  <si>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</si>
  <si>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</si>
  <si>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</si>
  <si>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</si>
  <si>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</si>
  <si>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</si>
  <si>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</si>
  <si>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</si>
  <si>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</si>
  <si>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</si>
  <si>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</si>
  <si>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</si>
  <si>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</si>
  <si>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</si>
  <si>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</si>
  <si>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</si>
  <si>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</si>
  <si>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</si>
  <si>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</si>
  <si>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</si>
  <si>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</si>
  <si>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</si>
  <si>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</si>
  <si>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</si>
  <si>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</si>
  <si>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</si>
  <si>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</si>
  <si>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</si>
  <si>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</si>
  <si>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</si>
  <si>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</si>
  <si>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</si>
  <si>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</si>
  <si>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</si>
  <si>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</si>
  <si>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</si>
  <si>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</si>
  <si>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</si>
  <si>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</si>
  <si>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</si>
  <si>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</si>
  <si>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</si>
  <si>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</si>
  <si>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</si>
  <si>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</si>
  <si>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</si>
  <si>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</si>
  <si>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</si>
  <si>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</si>
  <si>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</si>
  <si>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</si>
  <si>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</si>
  <si>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</si>
  <si>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</si>
  <si>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</si>
  <si>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</si>
  <si>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</si>
  <si>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</si>
  <si>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</si>
  <si>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</si>
  <si>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</si>
  <si>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</si>
  <si>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</si>
  <si>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</si>
  <si>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</si>
  <si>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</si>
  <si>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</si>
  <si>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</si>
  <si>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</si>
  <si>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</si>
  <si>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</si>
  <si>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</si>
  <si>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</si>
  <si>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</si>
  <si>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</si>
  <si>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</si>
  <si>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</si>
  <si>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</si>
  <si>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</si>
  <si>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</si>
  <si>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</si>
  <si>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</si>
  <si>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</si>
  <si>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</si>
  <si>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</si>
  <si>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</si>
  <si>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</si>
  <si>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</si>
  <si>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</si>
  <si>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</si>
  <si>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</si>
  <si>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</si>
  <si>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</si>
  <si>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</si>
  <si>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</si>
  <si>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</si>
  <si>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</si>
  <si>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</si>
  <si>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</si>
  <si>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</si>
  <si>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</si>
  <si>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</si>
  <si>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</si>
  <si>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</si>
  <si>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</si>
  <si>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</si>
  <si>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</si>
  <si>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</si>
  <si>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</si>
  <si>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</si>
  <si>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</si>
  <si>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</si>
  <si>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</si>
  <si>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</si>
  <si>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</si>
  <si>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</si>
  <si>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</si>
  <si>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</si>
  <si>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</si>
  <si>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</si>
  <si>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</si>
  <si>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</si>
  <si>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</si>
  <si>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</si>
  <si>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</si>
  <si>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</si>
  <si>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</si>
  <si>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</si>
  <si>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</si>
  <si>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</si>
  <si>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</si>
  <si>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</si>
  <si>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</si>
  <si>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</si>
  <si>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</si>
  <si>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</si>
  <si>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</si>
  <si>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</si>
  <si>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</si>
  <si>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</si>
  <si>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</si>
  <si>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</si>
  <si>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</si>
  <si>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</si>
  <si>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</si>
  <si>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</si>
  <si>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</si>
  <si>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</si>
  <si>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</si>
  <si>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</si>
  <si>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</si>
  <si>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</si>
  <si>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</si>
  <si>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</si>
  <si>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</si>
  <si>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</si>
  <si>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</si>
  <si>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</si>
  <si>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</si>
  <si>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</si>
  <si>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</si>
  <si>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</si>
  <si>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</si>
  <si>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</si>
  <si>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</si>
  <si>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</si>
  <si>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</si>
  <si>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</si>
  <si>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</si>
  <si>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</si>
  <si>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</si>
  <si>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</si>
  <si>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</si>
  <si>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</si>
  <si>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</si>
  <si>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</si>
  <si>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</si>
  <si>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</si>
  <si>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</si>
  <si>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</si>
  <si>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</si>
  <si>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</si>
  <si>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</si>
  <si>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</si>
  <si>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</si>
  <si>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</si>
  <si>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</si>
  <si>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</si>
  <si>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</si>
  <si>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</si>
  <si>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</si>
  <si>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</si>
  <si>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</si>
  <si>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</si>
  <si>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</si>
  <si>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</si>
  <si>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</si>
  <si>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</si>
  <si>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</si>
  <si>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</si>
  <si>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</si>
  <si>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</si>
  <si>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</si>
  <si>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</si>
  <si>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</si>
  <si>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</si>
  <si>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</si>
  <si>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</si>
  <si>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</si>
  <si>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</si>
  <si>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</si>
  <si>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</si>
  <si>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</si>
  <si>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</si>
  <si>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</si>
  <si>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</si>
  <si>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</si>
  <si>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</si>
  <si>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</si>
  <si>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</si>
  <si>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</si>
  <si>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</si>
  <si>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</si>
  <si>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</si>
  <si>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</si>
  <si>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</si>
  <si>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</si>
  <si>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</si>
  <si>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</si>
  <si>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</si>
  <si>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</si>
  <si>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</si>
  <si>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</si>
  <si>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</si>
  <si>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</si>
  <si>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</si>
  <si>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</si>
  <si>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</si>
  <si>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</si>
  <si>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</si>
  <si>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</si>
  <si>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</si>
  <si>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</si>
  <si>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</si>
  <si>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</si>
  <si>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</si>
  <si>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</si>
  <si>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</si>
  <si>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</si>
  <si>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</si>
  <si>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</si>
  <si>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</si>
  <si>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</si>
  <si>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</si>
  <si>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</si>
  <si>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</si>
  <si>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</si>
  <si>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</si>
  <si>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</si>
  <si>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</si>
  <si>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</si>
  <si>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</si>
  <si>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</si>
  <si>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</si>
  <si>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</si>
  <si>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</si>
  <si>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</si>
  <si>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</si>
  <si>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</si>
  <si>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</si>
  <si>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</si>
  <si>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</si>
  <si>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</si>
  <si>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</si>
  <si>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</si>
  <si>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</si>
  <si>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</si>
  <si>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</si>
  <si>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</si>
  <si>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</si>
  <si>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</si>
  <si>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</si>
  <si>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</si>
  <si>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</si>
  <si>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</si>
  <si>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</si>
  <si>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</si>
  <si>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</si>
  <si>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</si>
  <si>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</si>
  <si>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</si>
  <si>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</si>
  <si>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</si>
  <si>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</si>
  <si>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</si>
  <si>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</si>
  <si>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</si>
  <si>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</si>
  <si>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</si>
  <si>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</si>
  <si>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</si>
  <si>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</si>
  <si>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</si>
  <si>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</si>
  <si>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</si>
  <si>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</si>
  <si>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</si>
  <si>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</si>
  <si>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</si>
  <si>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</si>
  <si>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</si>
  <si>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</si>
  <si>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</si>
  <si>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</si>
  <si>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</si>
  <si>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</si>
  <si>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</si>
  <si>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</si>
  <si>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</si>
  <si>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</si>
  <si>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</si>
  <si>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</si>
  <si>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</si>
  <si>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</si>
  <si>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</si>
  <si>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</si>
  <si>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</si>
  <si>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</si>
  <si>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</si>
  <si>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</si>
  <si>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</si>
  <si>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</si>
  <si>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</si>
  <si>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</si>
  <si>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</si>
  <si>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</si>
  <si>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</si>
  <si>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</si>
  <si>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</si>
  <si>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</si>
  <si>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</si>
  <si>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</si>
  <si>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</si>
  <si>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</si>
  <si>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</si>
  <si>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</si>
  <si>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</si>
  <si>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</si>
  <si>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</si>
  <si>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</si>
  <si>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</si>
  <si>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</si>
  <si>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</si>
  <si>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</si>
  <si>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</si>
  <si>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</si>
  <si>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</si>
  <si>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</si>
  <si>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</si>
  <si>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</si>
  <si>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</si>
  <si>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</si>
  <si>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</si>
  <si>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</si>
  <si>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</si>
  <si>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</si>
  <si>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</si>
  <si>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</si>
  <si>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</si>
  <si>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</si>
  <si>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</si>
  <si>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</si>
  <si>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</si>
  <si>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</si>
  <si>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</si>
  <si>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</si>
  <si>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</si>
  <si>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</si>
  <si>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</si>
  <si>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</si>
  <si>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</si>
  <si>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</si>
  <si>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</si>
  <si>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</si>
  <si>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</si>
  <si>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</si>
  <si>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</si>
  <si>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</si>
  <si>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</si>
  <si>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</si>
  <si>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</si>
  <si>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</si>
  <si>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</si>
  <si>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</si>
  <si>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</si>
  <si>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</si>
  <si>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</si>
  <si>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</si>
  <si>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</si>
  <si>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</si>
  <si>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</si>
  <si>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</si>
  <si>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</si>
  <si>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</si>
  <si>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</si>
  <si>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</si>
  <si>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</si>
  <si>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</si>
  <si>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</si>
  <si>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</si>
  <si>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</si>
  <si>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</si>
  <si>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</si>
  <si>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</si>
  <si>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</si>
  <si>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</si>
  <si>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</si>
  <si>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</si>
  <si>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</si>
  <si>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</si>
  <si>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</si>
  <si>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</si>
  <si>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</si>
  <si>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</si>
  <si>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</si>
  <si>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</si>
  <si>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</si>
  <si>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</si>
  <si>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</si>
  <si>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</si>
  <si>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</si>
  <si>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</si>
  <si>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</si>
  <si>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</si>
  <si>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</si>
  <si>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</si>
  <si>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</si>
  <si>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</si>
  <si>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</si>
  <si>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</si>
  <si>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</si>
  <si>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</si>
  <si>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</si>
  <si>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</si>
  <si>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</si>
  <si>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</si>
  <si>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</si>
  <si>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</si>
  <si>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</si>
  <si>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</si>
  <si>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</si>
  <si>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</si>
  <si>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</si>
  <si>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</si>
  <si>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</si>
  <si>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</si>
  <si>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</si>
  <si>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</si>
  <si>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</si>
  <si>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</si>
  <si>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</si>
  <si>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</si>
  <si>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</si>
  <si>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</si>
  <si>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</si>
  <si>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</si>
  <si>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</si>
  <si>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</si>
  <si>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</si>
  <si>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</si>
  <si>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</si>
  <si>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</si>
  <si>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</si>
  <si>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</si>
  <si>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</si>
  <si>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</si>
  <si>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</si>
  <si>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</si>
  <si>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</si>
  <si>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</si>
  <si>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</si>
  <si>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</si>
  <si>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</si>
  <si>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</si>
  <si>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</si>
  <si>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</si>
  <si>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</si>
  <si>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</si>
  <si>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</si>
  <si>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</si>
  <si>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</si>
  <si>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</si>
  <si>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</si>
  <si>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</si>
  <si>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</si>
  <si>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</si>
  <si>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</si>
  <si>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</si>
  <si>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</si>
  <si>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</si>
  <si>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</si>
  <si>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</si>
  <si>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</si>
  <si>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</si>
  <si>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</si>
  <si>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</si>
  <si>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</si>
  <si>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</si>
  <si>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</si>
  <si>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</si>
  <si>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</si>
  <si>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</si>
  <si>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</si>
  <si>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</si>
  <si>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</si>
  <si>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</si>
  <si>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</si>
  <si>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</si>
  <si>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</si>
  <si>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</si>
  <si>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</si>
  <si>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</si>
  <si>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</si>
  <si>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</si>
  <si>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</si>
  <si>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</si>
  <si>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</si>
  <si>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</si>
  <si>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</si>
  <si>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</si>
  <si>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</si>
  <si>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</si>
  <si>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</si>
  <si>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</si>
  <si>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</si>
  <si>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</si>
  <si>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</si>
  <si>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</si>
  <si>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</si>
  <si>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</si>
  <si>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</si>
  <si>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</si>
  <si>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</si>
  <si>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</si>
  <si>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</si>
  <si>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</si>
  <si>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</si>
  <si>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</si>
  <si>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</si>
  <si>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</si>
  <si>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</si>
  <si>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</si>
  <si>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</si>
  <si>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</si>
  <si>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</si>
  <si>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</si>
  <si>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</si>
  <si>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</si>
  <si>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</si>
  <si>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</si>
  <si>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</si>
  <si>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</si>
  <si>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</si>
  <si>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</si>
  <si>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</si>
  <si>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</si>
  <si>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</si>
  <si>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</si>
  <si>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</si>
  <si>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</si>
  <si>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</si>
  <si>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</si>
  <si>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</si>
  <si>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</si>
  <si>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</si>
  <si>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</si>
  <si>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</si>
  <si>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</si>
  <si>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</si>
  <si>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</si>
  <si>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</si>
  <si>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</si>
  <si>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</si>
  <si>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</si>
  <si>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</si>
  <si>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</si>
  <si>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</si>
  <si>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</si>
  <si>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</si>
  <si>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</si>
  <si>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</si>
  <si>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</si>
  <si>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</si>
  <si>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</si>
  <si>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</si>
  <si>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</si>
  <si>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</si>
  <si>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</si>
  <si>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</si>
  <si>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</si>
  <si>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</si>
  <si>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</si>
  <si>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</si>
  <si>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</si>
  <si>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</si>
  <si>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</si>
  <si>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</si>
  <si>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</si>
  <si>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</si>
  <si>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</si>
  <si>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</si>
  <si>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</si>
  <si>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</si>
  <si>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</si>
  <si>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</si>
  <si>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</si>
  <si>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</si>
  <si>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</si>
  <si>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</si>
  <si>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</si>
  <si>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</si>
  <si>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</si>
  <si>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</si>
  <si>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</si>
  <si>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</si>
  <si>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</si>
  <si>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</si>
  <si>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</si>
  <si>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</si>
  <si>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</si>
  <si>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</si>
  <si>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</si>
  <si>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</si>
  <si>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</si>
  <si>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</si>
  <si>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</si>
  <si>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</si>
  <si>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</si>
  <si>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</si>
  <si>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</si>
  <si>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</si>
  <si>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</si>
  <si>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</si>
  <si>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</si>
  <si>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</si>
  <si>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</si>
  <si>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</si>
  <si>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</si>
  <si>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</si>
  <si>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</si>
  <si>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</si>
  <si>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</si>
  <si>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</si>
  <si>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</si>
  <si>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</si>
  <si>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</si>
  <si>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</si>
  <si>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</si>
  <si>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</si>
  <si>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</si>
  <si>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</si>
  <si>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</si>
  <si>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</si>
  <si>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</si>
  <si>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</si>
  <si>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</si>
  <si>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</si>
  <si>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</si>
  <si>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</si>
  <si>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</si>
  <si>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</si>
  <si>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</si>
  <si>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</si>
  <si>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</si>
  <si>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</si>
  <si>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</si>
  <si>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</si>
  <si>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</si>
  <si>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</si>
  <si>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</si>
  <si>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</si>
  <si>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</si>
  <si>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</si>
  <si>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</si>
  <si>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</si>
  <si>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</si>
  <si>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</si>
  <si>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</si>
  <si>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</si>
  <si>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</si>
  <si>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</si>
  <si>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</si>
  <si>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</si>
  <si>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</si>
  <si>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</si>
  <si>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</si>
  <si>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</si>
  <si>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</si>
  <si>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</si>
  <si>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</si>
  <si>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</si>
  <si>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</si>
  <si>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</si>
  <si>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</si>
  <si>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</si>
  <si>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</si>
  <si>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</si>
  <si>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</si>
  <si>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</si>
  <si>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</si>
  <si>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</si>
  <si>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</si>
  <si>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</si>
  <si>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</si>
  <si>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</si>
  <si>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</si>
  <si>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</si>
  <si>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</si>
  <si>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</si>
  <si>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</si>
  <si>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</si>
  <si>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</si>
  <si>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</si>
  <si>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</si>
  <si>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</si>
  <si>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</si>
  <si>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</si>
  <si>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</si>
  <si>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</si>
  <si>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</si>
  <si>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</si>
  <si>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</si>
  <si>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</si>
  <si>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</si>
  <si>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</si>
  <si>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</si>
  <si>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</si>
  <si>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</si>
  <si>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</si>
  <si>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</si>
  <si>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</si>
  <si>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</si>
  <si>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</si>
  <si>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</si>
  <si>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</si>
  <si>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</si>
  <si>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</si>
  <si>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</si>
  <si>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</si>
  <si>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</si>
  <si>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</si>
  <si>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</si>
  <si>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</si>
  <si>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</si>
  <si>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</si>
  <si>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</si>
  <si>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</si>
  <si>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</si>
  <si>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</si>
  <si>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</si>
  <si>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</si>
  <si>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</si>
  <si>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</si>
  <si>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</si>
  <si>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</si>
  <si>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</si>
  <si>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</si>
  <si>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</si>
  <si>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</si>
  <si>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</si>
  <si>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</si>
  <si>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</si>
  <si>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</si>
  <si>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</si>
  <si>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</si>
  <si>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</si>
  <si>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</si>
  <si>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</si>
  <si>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</si>
  <si>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</si>
  <si>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</si>
  <si>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</si>
  <si>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</si>
  <si>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</si>
  <si>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</si>
  <si>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</si>
  <si>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</si>
  <si>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</si>
  <si>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</si>
  <si>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</si>
  <si>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</si>
  <si>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</si>
  <si>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</si>
  <si>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</si>
  <si>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</si>
  <si>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</si>
  <si>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</si>
  <si>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</si>
  <si>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</si>
  <si>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</si>
  <si>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</si>
  <si>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</si>
  <si>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</si>
  <si>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</si>
  <si>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</si>
  <si>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</si>
  <si>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</si>
  <si>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</si>
  <si>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</si>
  <si>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</si>
  <si>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</si>
  <si>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</si>
  <si>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</si>
  <si>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</si>
  <si>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</si>
  <si>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</si>
  <si>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</si>
  <si>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</si>
  <si>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</si>
  <si>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</si>
  <si>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</si>
  <si>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</si>
  <si>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</si>
  <si>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</si>
  <si>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</si>
  <si>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</si>
  <si>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</si>
  <si>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</si>
  <si>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</si>
  <si>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</si>
  <si>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</si>
  <si>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</si>
  <si>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</si>
  <si>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</si>
  <si>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</si>
  <si>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</si>
  <si>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</si>
  <si>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</si>
  <si>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</si>
  <si>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</si>
  <si>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</si>
  <si>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</si>
  <si>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</si>
  <si>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</si>
  <si>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</si>
  <si>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</si>
  <si>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</si>
  <si>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</si>
  <si>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</si>
  <si>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</si>
  <si>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</si>
  <si>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</si>
  <si>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</si>
  <si>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</si>
  <si>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</si>
  <si>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</si>
  <si>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</si>
  <si>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</si>
  <si>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</si>
  <si>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</si>
  <si>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</si>
  <si>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</si>
  <si>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</si>
  <si>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</si>
  <si>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</si>
  <si>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</si>
  <si>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</si>
  <si>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</si>
  <si>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</si>
  <si>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</si>
  <si>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</si>
  <si>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</si>
  <si>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</si>
  <si>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</si>
  <si>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</si>
  <si>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</si>
  <si>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</si>
  <si>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</si>
  <si>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</si>
  <si>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</si>
  <si>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</si>
  <si>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</si>
  <si>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</si>
  <si>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</si>
  <si>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</si>
  <si>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</si>
  <si>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</si>
  <si>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</si>
  <si>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</si>
  <si>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</si>
  <si>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</si>
  <si>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</si>
  <si>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</si>
  <si>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</si>
  <si>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</si>
  <si>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</si>
  <si>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</si>
  <si>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</si>
  <si>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</si>
  <si>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</si>
  <si>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</si>
  <si>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</si>
  <si>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</si>
  <si>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</si>
  <si>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</si>
  <si>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</si>
  <si>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</si>
  <si>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</si>
  <si>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</si>
  <si>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</si>
  <si>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</si>
  <si>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</si>
  <si>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</si>
  <si>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</si>
  <si>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</si>
  <si>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</si>
  <si>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</si>
  <si>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</si>
  <si>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</si>
  <si>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</si>
  <si>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</si>
  <si>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</si>
  <si>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</si>
  <si>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</si>
  <si>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</si>
  <si>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</si>
  <si>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</si>
  <si>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</si>
  <si>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</si>
  <si>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</si>
  <si>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</si>
  <si>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</si>
  <si>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</si>
  <si>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</si>
  <si>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</si>
  <si>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</si>
  <si>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</si>
  <si>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</si>
  <si>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</si>
  <si>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</si>
  <si>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</si>
  <si>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</si>
  <si>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</si>
  <si>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</si>
  <si>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</si>
  <si>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</si>
  <si>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</si>
  <si>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</si>
  <si>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</si>
  <si>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</si>
  <si>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</si>
  <si>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</si>
  <si>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</si>
  <si>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</si>
  <si>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</si>
  <si>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</si>
  <si>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</si>
  <si>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</si>
  <si>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</si>
  <si>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</si>
  <si>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</si>
  <si>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</si>
  <si>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</si>
  <si>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</si>
  <si>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</si>
  <si>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</si>
  <si>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</si>
  <si>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</si>
  <si>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</si>
  <si>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</si>
  <si>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</si>
  <si>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</si>
  <si>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</si>
  <si>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</si>
  <si>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</si>
  <si>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</si>
  <si>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</si>
  <si>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</si>
  <si>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</si>
  <si>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</si>
  <si>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</si>
  <si>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</si>
  <si>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</si>
  <si>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</si>
  <si>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</si>
  <si>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</si>
  <si>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</si>
  <si>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</si>
  <si>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</si>
  <si>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</si>
  <si>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</si>
  <si>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</si>
  <si>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</si>
  <si>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</si>
  <si>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</si>
  <si>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</si>
  <si>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</si>
  <si>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</si>
  <si>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</si>
  <si>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</si>
  <si>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</si>
  <si>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</si>
  <si>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</si>
  <si>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</si>
  <si>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</si>
  <si>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</si>
  <si>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</si>
  <si>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</si>
  <si>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</si>
  <si>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</si>
  <si>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</si>
  <si>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</si>
  <si>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</si>
  <si>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</si>
  <si>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</si>
  <si>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</si>
  <si>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</si>
  <si>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</si>
  <si>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</si>
  <si>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</si>
  <si>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</si>
  <si>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</si>
  <si>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</si>
  <si>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</si>
  <si>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</si>
  <si>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</si>
  <si>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</si>
  <si>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</si>
  <si>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</si>
  <si>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</si>
  <si>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</si>
  <si>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</si>
  <si>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</si>
  <si>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</si>
  <si>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</si>
  <si>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</si>
  <si>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</si>
  <si>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</si>
  <si>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</si>
  <si>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</si>
  <si>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</si>
  <si>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</si>
  <si>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</si>
  <si>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</si>
  <si>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</si>
  <si>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</si>
  <si>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</si>
  <si>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</si>
  <si>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</si>
  <si>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</si>
  <si>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</si>
  <si>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</si>
  <si>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</si>
  <si>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</si>
  <si>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</si>
  <si>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</si>
  <si>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</si>
  <si>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</si>
  <si>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</si>
  <si>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</si>
  <si>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</si>
  <si>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</si>
  <si>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</si>
  <si>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</si>
  <si>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</si>
  <si>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</si>
  <si>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</si>
  <si>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</si>
  <si>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</si>
  <si>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</si>
  <si>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</si>
  <si>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</si>
  <si>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</si>
  <si>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</si>
  <si>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</si>
  <si>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</si>
  <si>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</si>
  <si>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</si>
  <si>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</si>
  <si>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</si>
  <si>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</si>
  <si>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</si>
  <si>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</si>
  <si>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</si>
  <si>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</si>
  <si>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</si>
  <si>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</si>
  <si>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</si>
  <si>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</si>
  <si>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</si>
  <si>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</si>
  <si>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</si>
  <si>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</si>
  <si>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</si>
  <si>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</si>
  <si>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</si>
  <si>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</si>
  <si>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</si>
  <si>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</si>
  <si>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</si>
  <si>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</si>
  <si>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</si>
  <si>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</si>
  <si>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</si>
  <si>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</si>
  <si>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</si>
  <si>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</si>
  <si>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</si>
  <si>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</si>
  <si>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</si>
  <si>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</si>
  <si>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</si>
  <si>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</si>
  <si>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</si>
  <si>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</si>
  <si>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</si>
  <si>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</si>
  <si>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</si>
  <si>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</si>
  <si>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</si>
  <si>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</si>
  <si>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</si>
  <si>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</si>
  <si>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</si>
  <si>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</si>
  <si>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</si>
  <si>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</si>
  <si>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</si>
  <si>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</si>
  <si>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</si>
  <si>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</si>
  <si>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</si>
  <si>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</si>
  <si>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</si>
  <si>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</si>
  <si>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</si>
  <si>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</si>
  <si>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</si>
  <si>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</si>
  <si>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</si>
  <si>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</si>
  <si>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</si>
  <si>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</si>
  <si>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</si>
  <si>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</si>
  <si>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</si>
  <si>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</si>
  <si>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</si>
  <si>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</si>
  <si>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</si>
  <si>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</si>
  <si>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</si>
  <si>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</si>
  <si>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</si>
  <si>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</si>
  <si>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</si>
  <si>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</si>
  <si>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</si>
  <si>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</si>
  <si>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</si>
  <si>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</si>
  <si>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</si>
  <si>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</si>
  <si>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</si>
  <si>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</si>
  <si>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</si>
  <si>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</si>
  <si>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</si>
  <si>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</si>
  <si>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</si>
  <si>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</si>
  <si>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</si>
  <si>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</si>
  <si>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</si>
  <si>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</si>
  <si>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</si>
  <si>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</si>
  <si>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</si>
  <si>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</si>
  <si>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</si>
  <si>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</si>
  <si>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</si>
  <si>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</si>
  <si>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</si>
  <si>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</si>
  <si>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</si>
  <si>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</si>
  <si>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</si>
  <si>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</si>
  <si>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</si>
  <si>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</si>
  <si>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</si>
  <si>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</si>
  <si>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</si>
  <si>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</si>
  <si>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</si>
  <si>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</si>
  <si>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</si>
  <si>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</si>
  <si>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</si>
  <si>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</si>
  <si>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</si>
  <si>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</si>
  <si>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</si>
  <si>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</si>
  <si>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</si>
  <si>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</si>
  <si>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</si>
  <si>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</si>
  <si>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</si>
  <si>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</si>
  <si>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</si>
  <si>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</si>
  <si>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</si>
  <si>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</si>
  <si>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</si>
  <si>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</si>
  <si>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</si>
  <si>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</si>
  <si>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</si>
  <si>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</si>
  <si>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</si>
  <si>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</si>
  <si>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</si>
  <si>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</si>
  <si>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</si>
  <si>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</si>
  <si>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</si>
  <si>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</si>
  <si>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</si>
  <si>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</si>
  <si>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</si>
  <si>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</si>
  <si>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</si>
  <si>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</si>
  <si>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</si>
  <si>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</si>
  <si>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</si>
  <si>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</si>
  <si>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</si>
  <si>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</si>
  <si>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</si>
  <si>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</si>
  <si>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</si>
  <si>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</si>
  <si>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</si>
  <si>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</si>
  <si>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</si>
  <si>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</si>
  <si>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</si>
  <si>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</si>
  <si>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</si>
  <si>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</si>
  <si>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</si>
  <si>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</si>
  <si>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</si>
  <si>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</si>
  <si>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</si>
  <si>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</si>
  <si>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</si>
  <si>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</si>
  <si>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</si>
  <si>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</si>
  <si>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</si>
  <si>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</si>
  <si>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</si>
  <si>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</si>
  <si>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</si>
  <si>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</si>
  <si>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</si>
  <si>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</si>
  <si>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</si>
  <si>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</si>
  <si>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</si>
  <si>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</si>
  <si>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</si>
  <si>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</si>
  <si>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</si>
  <si>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</si>
  <si>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</si>
  <si>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</si>
  <si>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</si>
  <si>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</si>
  <si>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</si>
  <si>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</si>
  <si>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</si>
  <si>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</si>
  <si>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</si>
  <si>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</si>
  <si>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</si>
  <si>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</si>
  <si>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</si>
  <si>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</si>
  <si>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</si>
  <si>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</si>
  <si>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</si>
  <si>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</si>
  <si>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</si>
  <si>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</si>
  <si>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</si>
  <si>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</si>
  <si>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</si>
  <si>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</si>
  <si>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</si>
  <si>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</si>
  <si>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</si>
  <si>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</si>
  <si>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</si>
  <si>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</si>
  <si>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</si>
  <si>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</si>
  <si>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</si>
  <si>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</si>
  <si>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</si>
  <si>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</si>
  <si>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</si>
  <si>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</si>
  <si>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</si>
  <si>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</si>
  <si>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</si>
  <si>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</si>
  <si>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</si>
  <si>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</si>
  <si>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</si>
  <si>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</si>
  <si>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</si>
  <si>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</si>
  <si>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</si>
  <si>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</si>
  <si>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</si>
  <si>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</si>
  <si>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</si>
  <si>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</si>
  <si>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</si>
  <si>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</si>
  <si>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</si>
  <si>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</si>
  <si>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</si>
  <si>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</si>
  <si>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</si>
  <si>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</si>
  <si>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</si>
  <si>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</si>
  <si>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</si>
  <si>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</si>
  <si>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</si>
  <si>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</si>
  <si>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</si>
  <si>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</si>
  <si>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</si>
  <si>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</si>
  <si>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</si>
  <si>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</si>
  <si>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</si>
  <si>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</si>
  <si>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</si>
  <si>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</si>
  <si>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</si>
  <si>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</si>
  <si>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</si>
  <si>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</si>
  <si>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</si>
  <si>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</si>
  <si>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</si>
  <si>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</si>
  <si>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</si>
  <si>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</si>
  <si>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</si>
  <si>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</si>
  <si>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</si>
  <si>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</si>
  <si>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</si>
  <si>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</si>
  <si>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</si>
  <si>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</si>
  <si>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</si>
  <si>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</si>
  <si>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</si>
  <si>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</si>
  <si>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</si>
  <si>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</si>
  <si>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</si>
  <si>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</si>
  <si>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</si>
  <si>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</si>
  <si>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</si>
  <si>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</si>
  <si>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</si>
  <si>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</si>
  <si>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</si>
  <si>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</si>
  <si>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</si>
  <si>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</si>
  <si>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</si>
  <si>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</si>
  <si>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</si>
  <si>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</si>
  <si>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</si>
  <si>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</si>
  <si>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</si>
  <si>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</si>
  <si>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</si>
  <si>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</si>
  <si>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</si>
  <si>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</si>
  <si>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</si>
  <si>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</si>
  <si>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</si>
  <si>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</si>
  <si>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</si>
  <si>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</si>
  <si>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</si>
  <si>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</si>
  <si>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</si>
  <si>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</si>
  <si>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</si>
  <si>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</si>
  <si>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</si>
  <si>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</si>
  <si>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</si>
  <si>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</si>
  <si>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</si>
  <si>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</si>
  <si>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</si>
  <si>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</si>
  <si>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</si>
  <si>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</si>
  <si>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</si>
  <si>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</si>
  <si>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</si>
  <si>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</si>
  <si>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</si>
  <si>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</si>
  <si>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</si>
  <si>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</si>
  <si>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</si>
  <si>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</si>
  <si>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</si>
  <si>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</si>
  <si>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</si>
  <si>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</si>
  <si>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</si>
  <si>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</si>
  <si>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</si>
  <si>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</si>
  <si>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</si>
  <si>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</si>
  <si>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</si>
  <si>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</si>
  <si>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</si>
  <si>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</si>
  <si>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</si>
  <si>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</si>
  <si>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</si>
  <si>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</si>
  <si>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</si>
  <si>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</si>
  <si>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</si>
  <si>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</si>
  <si>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</si>
  <si>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</si>
  <si>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</si>
  <si>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</si>
  <si>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</si>
  <si>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</si>
  <si>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</si>
  <si>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</si>
  <si>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</si>
  <si>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</si>
  <si>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</si>
  <si>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</si>
  <si>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</si>
  <si>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</si>
  <si>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</si>
  <si>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</si>
  <si>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</si>
  <si>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</si>
  <si>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</si>
  <si>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</si>
  <si>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</si>
  <si>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</si>
  <si>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</si>
  <si>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</si>
  <si>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</si>
  <si>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</si>
  <si>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</si>
  <si>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</si>
  <si>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</si>
  <si>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</si>
  <si>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</si>
  <si>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</si>
  <si>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</si>
  <si>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</si>
  <si>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</si>
  <si>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</si>
  <si>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</si>
  <si>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</si>
  <si>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</si>
  <si>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</si>
  <si>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</si>
  <si>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</si>
  <si>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</si>
  <si>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</si>
  <si>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</si>
  <si>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</si>
  <si>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</si>
  <si>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</si>
  <si>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</si>
  <si>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</si>
  <si>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</si>
  <si>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</si>
  <si>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</si>
  <si>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</si>
  <si>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</si>
  <si>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</si>
  <si>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</si>
  <si>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</si>
  <si>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</si>
  <si>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</si>
  <si>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</si>
  <si>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</si>
  <si>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</si>
  <si>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</si>
  <si>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</si>
  <si>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</si>
  <si>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</si>
  <si>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</si>
  <si>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</si>
  <si>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</si>
  <si>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</si>
  <si>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</si>
  <si>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</si>
  <si>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</si>
  <si>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</si>
  <si>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</si>
  <si>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</si>
  <si>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</si>
  <si>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</si>
  <si>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</si>
  <si>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</si>
  <si>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</si>
  <si>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</si>
  <si>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</si>
  <si>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</si>
  <si>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</si>
  <si>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</si>
  <si>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</si>
  <si>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</si>
  <si>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</si>
  <si>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</si>
  <si>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</si>
  <si>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</si>
  <si>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</si>
  <si>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</si>
  <si>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</si>
  <si>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</si>
  <si>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</si>
  <si>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</si>
  <si>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</si>
  <si>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</si>
  <si>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</si>
  <si>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</si>
  <si>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</si>
  <si>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</si>
  <si>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</si>
  <si>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</si>
  <si>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</si>
  <si>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</si>
  <si>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</si>
  <si>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</si>
  <si>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</si>
  <si>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</si>
  <si>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</si>
  <si>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</si>
  <si>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</si>
  <si>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</si>
  <si>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</si>
  <si>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</si>
  <si>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</si>
  <si>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</si>
  <si>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</si>
  <si>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</si>
  <si>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</si>
  <si>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</si>
  <si>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</si>
  <si>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</si>
  <si>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</si>
  <si>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</si>
  <si>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</si>
  <si>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</si>
  <si>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</si>
  <si>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</si>
  <si>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</si>
  <si>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</si>
  <si>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</si>
  <si>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</si>
  <si>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</si>
  <si>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</si>
  <si>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</si>
  <si>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</si>
  <si>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</si>
  <si>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</si>
  <si>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</si>
  <si>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</si>
  <si>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</si>
  <si>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</si>
  <si>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</si>
  <si>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</si>
  <si>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</si>
  <si>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</si>
  <si>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</si>
  <si>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</si>
  <si>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</si>
  <si>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</si>
  <si>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</si>
  <si>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</si>
  <si>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</si>
  <si>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</si>
  <si>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</si>
  <si>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</si>
  <si>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</si>
  <si>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</si>
  <si>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</si>
  <si>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</si>
  <si>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</si>
  <si>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</si>
  <si>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</si>
  <si>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</si>
  <si>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</si>
  <si>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</si>
  <si>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</si>
  <si>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</si>
  <si>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</si>
  <si>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</si>
  <si>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</si>
  <si>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</si>
  <si>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</si>
  <si>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</si>
  <si>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</si>
  <si>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</si>
  <si>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</si>
  <si>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</si>
  <si>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</si>
  <si>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</si>
  <si>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</si>
  <si>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</si>
  <si>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</si>
  <si>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</si>
  <si>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</si>
  <si>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</si>
  <si>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</si>
  <si>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</si>
  <si>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</si>
  <si>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</si>
  <si>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</si>
  <si>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</si>
  <si>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</si>
  <si>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</si>
  <si>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</si>
  <si>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</si>
  <si>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</si>
  <si>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</si>
  <si>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</si>
  <si>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</si>
  <si>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</si>
  <si>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</si>
  <si>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</si>
  <si>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</si>
  <si>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</si>
  <si>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</si>
  <si>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</si>
  <si>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</si>
  <si>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</si>
  <si>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</si>
  <si>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</si>
  <si>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</si>
  <si>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</si>
  <si>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</si>
  <si>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</si>
  <si>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</si>
  <si>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</si>
  <si>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</si>
  <si>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</si>
  <si>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</si>
  <si>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</si>
  <si>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</si>
  <si>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</si>
  <si>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</si>
  <si>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</si>
  <si>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</si>
  <si>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</si>
  <si>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</si>
  <si>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</si>
  <si>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</si>
  <si>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</si>
  <si>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</si>
  <si>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</si>
  <si>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</si>
  <si>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</si>
  <si>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</si>
  <si>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</si>
  <si>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</si>
  <si>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</si>
  <si>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</si>
  <si>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</si>
  <si>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</si>
  <si>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</si>
  <si>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</si>
  <si>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</si>
  <si>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</si>
  <si>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</si>
  <si>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</si>
  <si>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</si>
  <si>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</si>
  <si>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</si>
  <si>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</si>
  <si>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</si>
  <si>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</si>
  <si>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</si>
  <si>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</si>
  <si>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</si>
  <si>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</si>
  <si>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</si>
  <si>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</si>
  <si>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</si>
  <si>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</si>
  <si>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</si>
  <si>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</si>
  <si>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</si>
  <si>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</si>
  <si>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</si>
  <si>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</si>
  <si>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</si>
  <si>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</si>
  <si>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</si>
  <si>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</si>
  <si>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</si>
  <si>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</si>
  <si>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</si>
  <si>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</si>
  <si>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</si>
  <si>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</si>
  <si>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</si>
  <si>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</si>
  <si>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</si>
  <si>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</si>
  <si>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</si>
  <si>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</si>
  <si>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</si>
  <si>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</si>
  <si>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</si>
  <si>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</si>
  <si>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</si>
  <si>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</si>
  <si>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</si>
  <si>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</si>
  <si>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</si>
  <si>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</si>
  <si>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</si>
  <si>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</si>
  <si>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</si>
  <si>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</si>
  <si>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</si>
  <si>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</si>
  <si>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</si>
  <si>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</si>
  <si>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</si>
  <si>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</si>
  <si>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</si>
  <si>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</si>
  <si>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</si>
  <si>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</si>
  <si>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</si>
  <si>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</si>
  <si>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</si>
  <si>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</si>
  <si>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</si>
  <si>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</si>
  <si>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</si>
  <si>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</si>
  <si>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</si>
  <si>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</si>
  <si>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</si>
  <si>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</si>
  <si>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</si>
  <si>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</si>
  <si>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</si>
  <si>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</si>
  <si>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</si>
  <si>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</si>
  <si>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</si>
  <si>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</si>
  <si>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</si>
  <si>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</si>
  <si>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</si>
  <si>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</si>
  <si>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</si>
  <si>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</si>
  <si>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</si>
  <si>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</si>
  <si>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</si>
  <si>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</si>
  <si>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</si>
  <si>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</si>
  <si>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</si>
  <si>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</si>
  <si>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</si>
  <si>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</si>
  <si>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</si>
  <si>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</si>
  <si>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</si>
  <si>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</si>
  <si>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</si>
  <si>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</si>
  <si>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</si>
  <si>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</si>
  <si>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</si>
  <si>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</si>
  <si>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</si>
  <si>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</si>
  <si>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</si>
  <si>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</si>
  <si>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</si>
  <si>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</si>
  <si>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</si>
  <si>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</si>
  <si>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</si>
  <si>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</si>
  <si>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</si>
  <si>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</si>
  <si>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</si>
  <si>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</si>
  <si>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</si>
  <si>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</si>
  <si>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</si>
  <si>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</si>
  <si>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</si>
  <si>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</si>
  <si>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</si>
  <si>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</si>
  <si>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</si>
  <si>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</si>
  <si>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</si>
  <si>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</si>
  <si>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</si>
  <si>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</si>
  <si>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</si>
  <si>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</si>
  <si>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</si>
  <si>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</si>
  <si>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</si>
  <si>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</si>
  <si>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</si>
  <si>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</si>
  <si>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</si>
  <si>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</si>
  <si>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</si>
  <si>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</si>
  <si>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</si>
  <si>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</si>
  <si>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</si>
  <si>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</si>
  <si>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</si>
  <si>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</si>
  <si>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</si>
  <si>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</si>
  <si>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</si>
  <si>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</si>
  <si>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</si>
  <si>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</si>
  <si>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</si>
  <si>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</si>
  <si>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</si>
  <si>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</si>
  <si>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</si>
  <si>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</si>
  <si>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</si>
  <si>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</si>
  <si>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</si>
  <si>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</si>
  <si>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</si>
  <si>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</si>
  <si>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</si>
  <si>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</si>
  <si>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</si>
  <si>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</si>
  <si>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</si>
  <si>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</si>
  <si>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</si>
  <si>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</si>
  <si>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</si>
  <si>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</si>
  <si>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</si>
  <si>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</si>
  <si>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</si>
  <si>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</si>
  <si>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</si>
  <si>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</si>
  <si>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</si>
  <si>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</si>
  <si>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</si>
  <si>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</si>
  <si>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</si>
  <si>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</si>
  <si>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</si>
  <si>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</si>
  <si>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</si>
  <si>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</si>
  <si>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</si>
  <si>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</si>
  <si>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</si>
  <si>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山本　浩希</t>
    <rPh sb="0" eb="2">
      <t>ヤマモト</t>
    </rPh>
    <rPh sb="3" eb="5">
      <t>コウキ</t>
    </rPh>
    <phoneticPr fontId="1"/>
  </si>
  <si>
    <t>グランクレール藤が丘ケアレジデンス　支配人</t>
    <rPh sb="18" eb="21">
      <t>シハイニン</t>
    </rPh>
    <phoneticPr fontId="1"/>
  </si>
  <si>
    <t>２　法人</t>
  </si>
  <si>
    <t>５　営利法人</t>
  </si>
  <si>
    <t>かぶしきがいしゃ とうきゅういーらいふでざいん</t>
    <phoneticPr fontId="1"/>
  </si>
  <si>
    <t>株式会社東急イーライフデザイン</t>
    <phoneticPr fontId="1"/>
  </si>
  <si>
    <t>3011001039957</t>
    <phoneticPr fontId="1"/>
  </si>
  <si>
    <t>東京都渋谷区道玄坂一丁目10番8号</t>
    <phoneticPr fontId="1"/>
  </si>
  <si>
    <t>6455</t>
    <phoneticPr fontId="1"/>
  </si>
  <si>
    <t>1236</t>
    <phoneticPr fontId="1"/>
  </si>
  <si>
    <t>1156</t>
    <phoneticPr fontId="1"/>
  </si>
  <si>
    <t>03</t>
    <phoneticPr fontId="1"/>
  </si>
  <si>
    <t>https://</t>
  </si>
  <si>
    <t>www.grancreer.com/care/list/fujigaoka-care/</t>
    <phoneticPr fontId="1"/>
  </si>
  <si>
    <t>大柴　信吾</t>
    <phoneticPr fontId="1"/>
  </si>
  <si>
    <t>代表取締役</t>
    <phoneticPr fontId="1"/>
  </si>
  <si>
    <t>ぐらんくれーるふじがおか(けあれじでんす)</t>
    <phoneticPr fontId="1"/>
  </si>
  <si>
    <t>グランクレール藤が丘(ケアレジデンス)</t>
    <phoneticPr fontId="1"/>
  </si>
  <si>
    <t>神奈川県横浜市青葉区藤が丘一丁目37番地1</t>
    <phoneticPr fontId="1"/>
  </si>
  <si>
    <t>藤が丘</t>
    <rPh sb="0" eb="1">
      <t>フジ</t>
    </rPh>
    <rPh sb="2" eb="3">
      <t>オカ</t>
    </rPh>
    <phoneticPr fontId="1"/>
  </si>
  <si>
    <t>東急田園都市線「藤が丘」駅　徒歩2分</t>
    <phoneticPr fontId="1"/>
  </si>
  <si>
    <t>979</t>
    <phoneticPr fontId="1"/>
  </si>
  <si>
    <t>0646</t>
    <phoneticPr fontId="1"/>
  </si>
  <si>
    <t>0649</t>
    <phoneticPr fontId="1"/>
  </si>
  <si>
    <t>045</t>
    <phoneticPr fontId="1"/>
  </si>
  <si>
    <t>支配人</t>
    <rPh sb="0" eb="3">
      <t>シハイニン</t>
    </rPh>
    <phoneticPr fontId="1"/>
  </si>
  <si>
    <t>１　介護付（一般型特定施設入居者生活介護を提供する場合）</t>
  </si>
  <si>
    <t>1473704649</t>
    <phoneticPr fontId="1"/>
  </si>
  <si>
    <t>横浜市</t>
    <rPh sb="0" eb="3">
      <t>ヨコハマシ</t>
    </rPh>
    <phoneticPr fontId="1"/>
  </si>
  <si>
    <t>２　事業者が賃借する土地</t>
  </si>
  <si>
    <t>１　あり</t>
  </si>
  <si>
    <t>１　耐火建築物</t>
  </si>
  <si>
    <t>１　鉄筋コンクリート造</t>
  </si>
  <si>
    <t>２　事業者が賃借する建物</t>
  </si>
  <si>
    <t>１　全室個室（縁故者個室含む）</t>
  </si>
  <si>
    <t>２　なし</t>
  </si>
  <si>
    <t>２　あり（ストレッチャー対応）</t>
  </si>
  <si>
    <t>１　全ての居室あり</t>
  </si>
  <si>
    <t>１　全ての便所あり</t>
  </si>
  <si>
    <t>１　全ての浴室あり</t>
  </si>
  <si>
    <t>【共有部緊急通報装置設置場所】
ﾗｲﾌﾞﾗﾘｰ、ﾎｰﾙ、共用ﾄｲﾚ、AVﾙｰﾑ、和室、ﾄﾗﾝｸﾙｰﾑ、ﾀﾞｲﾆﾝｸﾞ、
大浴場、脱衣室、足湯ｶﾞｰﾃﾞﾝ、廊下</t>
    <phoneticPr fontId="1"/>
  </si>
  <si>
    <t xml:space="preserve">土地：建物賃借権に随伴する敷地使用権
</t>
    <rPh sb="0" eb="2">
      <t>トチ</t>
    </rPh>
    <phoneticPr fontId="1"/>
  </si>
  <si>
    <t>入居契約及び管理規程に従って本施設の管理運営を行い、良好な環境の保持に努めるとともに、入居者の快適で充実した生活の実現に努めます。</t>
    <phoneticPr fontId="1"/>
  </si>
  <si>
    <t>入居者が快適で心身共に充実、安定した生活を営めるよう、管理規程記載のサービスを提供します。</t>
    <phoneticPr fontId="1"/>
  </si>
  <si>
    <t>１　自ら実施</t>
  </si>
  <si>
    <t>２　委託</t>
  </si>
  <si>
    <t>○</t>
  </si>
  <si>
    <t>病院への同行(入退院同行、緊急時同行)：協力医療機関又は近隣医療機関への入退院に同行致します。</t>
    <phoneticPr fontId="1"/>
  </si>
  <si>
    <t>医療法人社団三喜会　新緑ﾎｰﾑｹｱｸﾘﾆｯｸ藤が丘</t>
    <phoneticPr fontId="1"/>
  </si>
  <si>
    <t>横浜市青葉区藤が丘一丁目37番地1
電話：045-508-9161</t>
    <phoneticPr fontId="1"/>
  </si>
  <si>
    <t>内科</t>
    <phoneticPr fontId="1"/>
  </si>
  <si>
    <t>健康相談、入居時健康診断、定期健康診断　他</t>
    <phoneticPr fontId="1"/>
  </si>
  <si>
    <t>医療法人社団三喜会　横浜新緑総合病院</t>
    <phoneticPr fontId="1"/>
  </si>
  <si>
    <t>横浜市緑区十日市場町1726番7号
電話：045-984-2400</t>
    <phoneticPr fontId="1"/>
  </si>
  <si>
    <t>内科、外科、整形外科、婦人科、眼科、泌尿器科、
皮膚科、消化器科、循環器科、麻酔科、放射線科、呼吸器科、リハビリテーション科</t>
    <phoneticPr fontId="1"/>
  </si>
  <si>
    <t>診察、入院等</t>
    <phoneticPr fontId="1"/>
  </si>
  <si>
    <t>村田歯科医院</t>
    <phoneticPr fontId="1"/>
  </si>
  <si>
    <t>横浜市青葉区榎が丘26番地5
電話：045-981-1181</t>
    <phoneticPr fontId="1"/>
  </si>
  <si>
    <t>訪問歯科診療</t>
    <phoneticPr fontId="1"/>
  </si>
  <si>
    <t>施設内の他居室への住替え</t>
    <rPh sb="0" eb="2">
      <t>シセツ</t>
    </rPh>
    <rPh sb="2" eb="3">
      <t>ナイ</t>
    </rPh>
    <rPh sb="4" eb="5">
      <t>ホカ</t>
    </rPh>
    <rPh sb="5" eb="7">
      <t>キョシツ</t>
    </rPh>
    <rPh sb="9" eb="11">
      <t>スミカ</t>
    </rPh>
    <phoneticPr fontId="1"/>
  </si>
  <si>
    <t>事業者は、一定の観察期間を設けた上で、入居者に対するより適切な介護を提供するために必要と判断する場合には、入居者に対し、本施設の他の居室への住み替えを提案することができる。
次の各号に掲げる全ての手続をとります。
(1)	事業者の指定する医師の意見を聴く
(2)	入居者の同意を得る
(3)	身元引受人又は代理人の同意を得る</t>
    <rPh sb="19" eb="22">
      <t>ニュウキョシャ</t>
    </rPh>
    <rPh sb="53" eb="56">
      <t>ニュウキョシャ</t>
    </rPh>
    <phoneticPr fontId="1"/>
  </si>
  <si>
    <t>他の居室への住み替えにあたっては、入居者、事業者、身元引受人及び代理人間で、住み替えによる居室面積及び費用の変更がある場合の前払金の精算方法その他住み替えに関する事項について別途書面により合意するものとします</t>
    <phoneticPr fontId="1"/>
  </si>
  <si>
    <t>従前居室から新居室に移る</t>
    <rPh sb="0" eb="2">
      <t>ジュウゼン</t>
    </rPh>
    <rPh sb="2" eb="4">
      <t>キョシツ</t>
    </rPh>
    <rPh sb="6" eb="7">
      <t>シン</t>
    </rPh>
    <rPh sb="7" eb="9">
      <t>キョシツ</t>
    </rPh>
    <rPh sb="10" eb="11">
      <t>ウツ</t>
    </rPh>
    <phoneticPr fontId="1"/>
  </si>
  <si>
    <t>上記は、間取り１R⇔１LDKに住替えの場合
定員１Ｒ：１名　１ＬＤＫ：２名
１Ｒから１Ｒに住替えの場合は、上記追加的費用も含め何れも変更なし</t>
    <rPh sb="0" eb="2">
      <t>ジョウキ</t>
    </rPh>
    <rPh sb="4" eb="6">
      <t>マド</t>
    </rPh>
    <rPh sb="15" eb="17">
      <t>スミカ</t>
    </rPh>
    <rPh sb="19" eb="21">
      <t>バアイ</t>
    </rPh>
    <rPh sb="22" eb="24">
      <t>テイイン</t>
    </rPh>
    <rPh sb="28" eb="29">
      <t>メイ</t>
    </rPh>
    <rPh sb="36" eb="37">
      <t>メイ</t>
    </rPh>
    <rPh sb="46" eb="48">
      <t>スミカ</t>
    </rPh>
    <rPh sb="50" eb="52">
      <t>バアイ</t>
    </rPh>
    <rPh sb="54" eb="56">
      <t>ジョウキ</t>
    </rPh>
    <rPh sb="56" eb="58">
      <t>ツイカ</t>
    </rPh>
    <rPh sb="58" eb="59">
      <t>テキ</t>
    </rPh>
    <rPh sb="59" eb="61">
      <t>ヒヨウ</t>
    </rPh>
    <rPh sb="62" eb="63">
      <t>フク</t>
    </rPh>
    <rPh sb="64" eb="65">
      <t>イヅ</t>
    </rPh>
    <rPh sb="67" eb="69">
      <t>ヘンコウ</t>
    </rPh>
    <phoneticPr fontId="1"/>
  </si>
  <si>
    <t>①原則として入居時に満65歳以上である方
②介護保険制度による要支援、要介護等認定を受けている方で、日常生活で常時介護の必要な方(入居契約第45条に定める追加入居者を除く。)
③介護保険、医療保険に加入されている方
④常時医療機関において治療する必要のない方
⑤他の入居者に感染する疾患のない方
⑥自傷他害の恐れがなく、かつ共同生活が営める方
⑦代理人、身元引受人、返還金受取人を定める事ができる方</t>
    <phoneticPr fontId="1"/>
  </si>
  <si>
    <t>本重要事項説明書に添付の第2号様式(第6条第1項)
有料老人ホーム重要事項説明書(藤が丘ケアレジデンス)
９.ケアレジデンスにおける入居・退去等の「事業者又は入居者が入居契約を解除する場合の事由及び手続等」を参照ください。</t>
    <rPh sb="66" eb="68">
      <t>ニュウキョ</t>
    </rPh>
    <rPh sb="69" eb="71">
      <t>タイキョ</t>
    </rPh>
    <rPh sb="71" eb="72">
      <t>トウ</t>
    </rPh>
    <rPh sb="74" eb="77">
      <t>ジギョウシャ</t>
    </rPh>
    <rPh sb="77" eb="78">
      <t>マタ</t>
    </rPh>
    <rPh sb="79" eb="82">
      <t>ニュウキョシャ</t>
    </rPh>
    <rPh sb="83" eb="85">
      <t>ニュウキョ</t>
    </rPh>
    <rPh sb="85" eb="87">
      <t>ケイヤク</t>
    </rPh>
    <rPh sb="88" eb="90">
      <t>カイジョ</t>
    </rPh>
    <rPh sb="92" eb="94">
      <t>バアイ</t>
    </rPh>
    <rPh sb="95" eb="97">
      <t>ジユウ</t>
    </rPh>
    <rPh sb="97" eb="98">
      <t>オヨ</t>
    </rPh>
    <rPh sb="99" eb="101">
      <t>テツヅキ</t>
    </rPh>
    <rPh sb="101" eb="102">
      <t>トウ</t>
    </rPh>
    <rPh sb="104" eb="106">
      <t>サンショウ</t>
    </rPh>
    <phoneticPr fontId="1"/>
  </si>
  <si>
    <t>本重要事項説明書に添付の第2号様式(第6条第1項)
有料老人ホーム重要事項説明書(藤が丘ケアレジデンス)
９.ケアレジデンスにおける入居・退去等の「事業者又は入居者が入居契約を解除する場合の事由及び手続等を参照ください。</t>
    <phoneticPr fontId="1"/>
  </si>
  <si>
    <t>入居審査後、入居の条件を満たし所定の健康診断書を提出された方は、体験入居を経た後本入居となります。
期間： 3泊4日を限度
費用： 税込16,500円(15,000円＋税※1,500円)／人・泊　(1泊3食付)
※消費税率(10％)
※体験入居中は、介護保険の適用はありません</t>
    <phoneticPr fontId="1"/>
  </si>
  <si>
    <t>１　利用権方式</t>
  </si>
  <si>
    <t>４　選択方式</t>
  </si>
  <si>
    <t>３　不在期間が○日以上の場合に限り、日割り計算で減額</t>
  </si>
  <si>
    <t>(1)月払家賃：次のいずれかに該当する場合
①土地又は建物に対する租税その他の負担の増減により月払家賃の額が不相当となった場合
②土地又は建物の価格の上昇又は低下その他の経済事情の変動により月払家賃の額が不相当になった場合
③近傍同種の建物の家賃額に比較して、月払家賃の額が不相当になった場合
(2)管理費、サービス費、選択サービス費：サービス内容の変更等又は維持管理費減等により、これらの費用が不相当となった場合</t>
    <phoneticPr fontId="1"/>
  </si>
  <si>
    <t>事業者は、消費者物価指数、雇用情勢その他の経済事情の変動を勘案し、運営懇談会で入居者等の意見を聴いた上で改定します</t>
    <phoneticPr fontId="1"/>
  </si>
  <si>
    <t>要支援１～要介護５</t>
    <rPh sb="0" eb="3">
      <t>ヨウシエン</t>
    </rPh>
    <rPh sb="5" eb="6">
      <t>ヨウ</t>
    </rPh>
    <rPh sb="6" eb="8">
      <t>カイゴ</t>
    </rPh>
    <phoneticPr fontId="1"/>
  </si>
  <si>
    <t>―</t>
    <phoneticPr fontId="1"/>
  </si>
  <si>
    <t>管理費に含む</t>
    <rPh sb="0" eb="3">
      <t>カンリヒ</t>
    </rPh>
    <rPh sb="4" eb="5">
      <t>フク</t>
    </rPh>
    <phoneticPr fontId="1"/>
  </si>
  <si>
    <t>ｻｰﾋﾞｽ費　88,000</t>
    <rPh sb="5" eb="6">
      <t>　</t>
    </rPh>
    <phoneticPr fontId="1"/>
  </si>
  <si>
    <t>建物の賃借料、設備備品費、借入利息等を基礎として、専用居室１室あたりの使用の対価</t>
    <rPh sb="25" eb="27">
      <t>センヨウ</t>
    </rPh>
    <rPh sb="27" eb="29">
      <t>キョシツ</t>
    </rPh>
    <rPh sb="35" eb="37">
      <t>シヨウ</t>
    </rPh>
    <rPh sb="38" eb="40">
      <t>タイカ</t>
    </rPh>
    <phoneticPr fontId="1"/>
  </si>
  <si>
    <t xml:space="preserve">入居者が要支援又は要介護認定を受けて特定施設入居者生活介護等利用契約を締結し、当該契約に基づく特定施設入居者生活介護等サービスの提供を受ける場合
有料老人ホーム重要事項説明書(藤が丘ケアレジデンス)
3.利用料の「月額費用に含まれない実費負担等」「介護サービス費」を参照ください。
</t>
    <rPh sb="102" eb="105">
      <t>リヨウリョウ</t>
    </rPh>
    <phoneticPr fontId="1"/>
  </si>
  <si>
    <t>共用施設、階段、廊下等の共用部分の維持管理に必要な光熱費、上下水道使用料、清掃費、設備維持費、居室内の光熱水費及び管理部門の人件費に充てるための費用です。</t>
    <rPh sb="66" eb="67">
      <t>ア</t>
    </rPh>
    <rPh sb="72" eb="74">
      <t>ヒヨウ</t>
    </rPh>
    <phoneticPr fontId="1"/>
  </si>
  <si>
    <t>通常食を30日喫食の場合、税込54,450円(49,500円＋税※4,950円)
朝　税込495円(450円+税※45円)
昼　税込550円(500円+税※50円)
夕　税込770円(700円+税※70円)　
※軽減税率：ご入居者に提供する飲食料品（酒類を除く）のうち、一食あたり690円（税抜き）以下且つ一日の累計額が2,070円（税抜き）に達するまでのものは軽減税率の適用対象となるものがあります。詳細はスタッフまでお尋ね下さい</t>
    <phoneticPr fontId="1"/>
  </si>
  <si>
    <t>フロントサービス、生活相談サービス、安否確認・設備点検サービス、緊急対応サービス、生活支援サービス、アクティビティサービス、健康管理サービス、医療支援サービス等に関する費用</t>
    <phoneticPr fontId="1"/>
  </si>
  <si>
    <t xml:space="preserve">要介護度に応じて利用料の1割（一定以上所得の場合2割）以下は1割負担額
</t>
    <rPh sb="0" eb="3">
      <t>ヨウカイゴ</t>
    </rPh>
    <rPh sb="3" eb="4">
      <t>ド</t>
    </rPh>
    <rPh sb="5" eb="6">
      <t>オウ</t>
    </rPh>
    <rPh sb="8" eb="11">
      <t>リヨウリョウ</t>
    </rPh>
    <rPh sb="13" eb="14">
      <t>ワリ</t>
    </rPh>
    <rPh sb="15" eb="17">
      <t>イッテイ</t>
    </rPh>
    <rPh sb="17" eb="19">
      <t>イジョウ</t>
    </rPh>
    <rPh sb="19" eb="21">
      <t>ショトク</t>
    </rPh>
    <rPh sb="22" eb="24">
      <t>バアイ</t>
    </rPh>
    <rPh sb="25" eb="26">
      <t>ワリ</t>
    </rPh>
    <rPh sb="27" eb="29">
      <t>イカ</t>
    </rPh>
    <rPh sb="31" eb="32">
      <t>ワリ</t>
    </rPh>
    <rPh sb="32" eb="34">
      <t>フタン</t>
    </rPh>
    <rPh sb="34" eb="35">
      <t>ガク</t>
    </rPh>
    <phoneticPr fontId="1"/>
  </si>
  <si>
    <t>要介護者等2人に対し、週39時間換算で介護・看護職員を1人以上配置して提供するサービスのうち、介護保険給付（利用者負担分を含む。)による収入では賄いきれない額に充当するものとして合理的な積算根拠に基づきます。</t>
    <phoneticPr fontId="1"/>
  </si>
  <si>
    <t>本重要事項説明書に添付の
第2号様式(第6条第1項)
有料老人ホーム重要事項説明書(藤が丘ケアレジデンス)　別添１『「前払金」の算定根拠について』を参照ください</t>
    <rPh sb="0" eb="1">
      <t>ホン</t>
    </rPh>
    <rPh sb="1" eb="3">
      <t>ジュウヨウ</t>
    </rPh>
    <rPh sb="3" eb="5">
      <t>ジコウ</t>
    </rPh>
    <rPh sb="5" eb="8">
      <t>セツメイショ</t>
    </rPh>
    <rPh sb="9" eb="11">
      <t>テンプ</t>
    </rPh>
    <rPh sb="13" eb="14">
      <t>ダイ</t>
    </rPh>
    <rPh sb="15" eb="16">
      <t>ゴウ</t>
    </rPh>
    <rPh sb="16" eb="18">
      <t>ヨウシキ</t>
    </rPh>
    <rPh sb="19" eb="20">
      <t>ダイ</t>
    </rPh>
    <rPh sb="21" eb="22">
      <t>ジョウ</t>
    </rPh>
    <rPh sb="22" eb="23">
      <t>ダイ</t>
    </rPh>
    <rPh sb="24" eb="25">
      <t>コウ</t>
    </rPh>
    <rPh sb="27" eb="29">
      <t>ユウリョウ</t>
    </rPh>
    <rPh sb="29" eb="31">
      <t>ロウジン</t>
    </rPh>
    <rPh sb="34" eb="36">
      <t>ジュウヨウ</t>
    </rPh>
    <rPh sb="36" eb="38">
      <t>ジコウ</t>
    </rPh>
    <rPh sb="38" eb="41">
      <t>セツメイショ</t>
    </rPh>
    <rPh sb="42" eb="43">
      <t>フジ</t>
    </rPh>
    <rPh sb="44" eb="45">
      <t>オカ</t>
    </rPh>
    <rPh sb="54" eb="56">
      <t>ベッテン</t>
    </rPh>
    <rPh sb="59" eb="62">
      <t>マエバライキン</t>
    </rPh>
    <rPh sb="64" eb="66">
      <t>サンテイ</t>
    </rPh>
    <rPh sb="66" eb="68">
      <t>コンキョ</t>
    </rPh>
    <rPh sb="74" eb="76">
      <t>サンショウ</t>
    </rPh>
    <phoneticPr fontId="1"/>
  </si>
  <si>
    <t>年齢により60・72・84</t>
    <rPh sb="0" eb="2">
      <t>ネンレイ</t>
    </rPh>
    <phoneticPr fontId="1"/>
  </si>
  <si>
    <t>代表的なプラン１の例 5,004,000</t>
    <rPh sb="0" eb="3">
      <t>ダイヒョウテキ</t>
    </rPh>
    <rPh sb="9" eb="10">
      <t>レイ</t>
    </rPh>
    <phoneticPr fontId="1"/>
  </si>
  <si>
    <t>《返還金算定式》(※1)
前払金－(1日当たりの家賃等の額(※2)×入居日から起算して入居契約が終了した日までの日数) 
(※1)1,000円未満の端数が生じた場合は、これを切り上げます。
(※2)1日当たりの家賃等の額は、1ヶ月を30日として、次の算式により算出します。
《算式》
1日あたりの家賃等の額
＝1ヶ月分の家賃等の額÷30日
＝想定居住期間内の家賃相当額÷入居者の想定居住期間(月数)÷30日</t>
    <phoneticPr fontId="1"/>
  </si>
  <si>
    <t>《返還金算定式》(※1)
1ヶ月分の家賃等の額(※2)
×(入居契約終了日以降、入居者の想定居住期間満了日までの期間) 
(※1)入居契約終了日又は入居者の想定居住期間満了日が属する月が1ヶ月に満たない場合には、1ヶ月を30日として日割計算した額とし、1,000円未満の端数が生じた場合は、これを切り上げます。(※2)
１ヶ月分の家賃等の額は、想定居住期間内の家賃相当額を、入居者の想定居住期間(月数)で割り返した額です(小数点以下切捨)。
《算式》
想定居住期間内の家賃相当額÷入居者の想定居住期間(月数)
②入居者の想定居住期間経過後も入居契約が継続する場合の返還金はありませんが、家賃相当額の追加徴収も行いません</t>
    <phoneticPr fontId="1"/>
  </si>
  <si>
    <t>２　連帯保証を行う銀行等</t>
  </si>
  <si>
    <t>不動産信用保証株式会社</t>
    <rPh sb="0" eb="11">
      <t>フドウサンシンヨウホショウカブシキガイシャ</t>
    </rPh>
    <phoneticPr fontId="1"/>
  </si>
  <si>
    <t>本施設フロント</t>
    <phoneticPr fontId="1"/>
  </si>
  <si>
    <t>6455</t>
    <phoneticPr fontId="1"/>
  </si>
  <si>
    <t>1236</t>
    <phoneticPr fontId="1"/>
  </si>
  <si>
    <t>979</t>
    <phoneticPr fontId="1"/>
  </si>
  <si>
    <t>0646</t>
    <phoneticPr fontId="1"/>
  </si>
  <si>
    <t>（公社）全国有料老人ホーム協会　入居・苦情相談</t>
    <phoneticPr fontId="1"/>
  </si>
  <si>
    <t>土日祝日</t>
    <rPh sb="0" eb="4">
      <t>ドニチシュクジツ</t>
    </rPh>
    <phoneticPr fontId="1"/>
  </si>
  <si>
    <t>はまふくコール</t>
    <phoneticPr fontId="1"/>
  </si>
  <si>
    <t>神奈川県国民健康保険団体連合会　苦情相談直通</t>
    <phoneticPr fontId="1"/>
  </si>
  <si>
    <t>329</t>
    <phoneticPr fontId="1"/>
  </si>
  <si>
    <t>3447</t>
    <phoneticPr fontId="1"/>
  </si>
  <si>
    <t>263</t>
    <phoneticPr fontId="1"/>
  </si>
  <si>
    <t>8084</t>
    <phoneticPr fontId="1"/>
  </si>
  <si>
    <t xml:space="preserve">あいおいニッセイ同和損害保険(株)/企業総合賠償責任保険
</t>
    <phoneticPr fontId="1"/>
  </si>
  <si>
    <t>事故対応マニュアルに基づく</t>
    <rPh sb="0" eb="4">
      <t>ジコタイオウ</t>
    </rPh>
    <rPh sb="10" eb="11">
      <t>モト</t>
    </rPh>
    <phoneticPr fontId="1"/>
  </si>
  <si>
    <t>意見箱を常設</t>
    <rPh sb="0" eb="3">
      <t>イケンバコ</t>
    </rPh>
    <rPh sb="4" eb="6">
      <t>ジョウセツ</t>
    </rPh>
    <phoneticPr fontId="1"/>
  </si>
  <si>
    <t>２　入居希望者に交付</t>
  </si>
  <si>
    <t>１　入居希望者に公開</t>
  </si>
  <si>
    <t>なし</t>
    <phoneticPr fontId="1"/>
  </si>
  <si>
    <t>ホームケア横浜
ホームケア青葉
ホームケア緑</t>
    <rPh sb="5" eb="7">
      <t>ヨコハマ</t>
    </rPh>
    <rPh sb="13" eb="15">
      <t>アオバ</t>
    </rPh>
    <rPh sb="21" eb="22">
      <t>ミドリ</t>
    </rPh>
    <phoneticPr fontId="1"/>
  </si>
  <si>
    <t>横浜市都筑区茅ケ崎中央40-3
横浜市青葉区桜台36-8
横浜市緑区十日市場町1258-92</t>
    <rPh sb="0" eb="3">
      <t>ヨコハマシ</t>
    </rPh>
    <rPh sb="3" eb="5">
      <t>ツヅキ</t>
    </rPh>
    <rPh sb="5" eb="6">
      <t>ク</t>
    </rPh>
    <rPh sb="29" eb="32">
      <t>ヨコハマシ</t>
    </rPh>
    <rPh sb="32" eb="34">
      <t>ミドリク</t>
    </rPh>
    <rPh sb="34" eb="39">
      <t>トオカイチバマチ</t>
    </rPh>
    <phoneticPr fontId="1"/>
  </si>
  <si>
    <t xml:space="preserve">ホームケア横浜訪問看護ステーション他
</t>
    <rPh sb="5" eb="7">
      <t>ヨコハマ</t>
    </rPh>
    <rPh sb="7" eb="11">
      <t>ホウモンカンゴ</t>
    </rPh>
    <rPh sb="17" eb="18">
      <t>ホカ</t>
    </rPh>
    <phoneticPr fontId="1"/>
  </si>
  <si>
    <t>横浜市都筑区茅ケ崎中央40-3
横浜市緑区十日市場町1258-92</t>
    <phoneticPr fontId="1"/>
  </si>
  <si>
    <t xml:space="preserve">ｸﾞﾗﾝｹｱあざみ野/ ｸﾞﾗﾝｸﾚｰﾙ青葉台二丁目ｹｱﾚｼﾞﾃﾞﾝｽ
</t>
    <rPh sb="9" eb="10">
      <t>ノ</t>
    </rPh>
    <phoneticPr fontId="1"/>
  </si>
  <si>
    <t xml:space="preserve">横浜市青葉区新石川一丁目7番地1/横浜市青葉区青葉台2-30-2
</t>
    <phoneticPr fontId="1"/>
  </si>
  <si>
    <t>ホームケア横浜</t>
    <rPh sb="5" eb="7">
      <t>ヨコハマ</t>
    </rPh>
    <phoneticPr fontId="1"/>
  </si>
  <si>
    <t xml:space="preserve">横浜市都筑区茅ケ崎中央40-3
</t>
    <phoneticPr fontId="1"/>
  </si>
  <si>
    <t xml:space="preserve">
ホームケア緑</t>
    <rPh sb="6" eb="7">
      <t>ミドリ</t>
    </rPh>
    <phoneticPr fontId="1"/>
  </si>
  <si>
    <t xml:space="preserve">
横浜市緑区十日市場町1258-92</t>
    <phoneticPr fontId="1"/>
  </si>
  <si>
    <t>横浜市都筑区茅ケ崎中央40-3</t>
    <rPh sb="0" eb="3">
      <t>ヨコハマシ</t>
    </rPh>
    <rPh sb="3" eb="5">
      <t>ツヅキ</t>
    </rPh>
    <rPh sb="5" eb="6">
      <t>ク</t>
    </rPh>
    <phoneticPr fontId="1"/>
  </si>
  <si>
    <t>ホームケア横浜
ホームケア緑</t>
    <rPh sb="5" eb="7">
      <t>ヨコハマ</t>
    </rPh>
    <rPh sb="14" eb="15">
      <t>ミドリ</t>
    </rPh>
    <phoneticPr fontId="1"/>
  </si>
  <si>
    <t>都筑区茅ケ崎中央40-3
緑区十日市場町1258-92-2F</t>
    <rPh sb="0" eb="3">
      <t>ツヅキク</t>
    </rPh>
    <rPh sb="3" eb="6">
      <t>チガサキ</t>
    </rPh>
    <rPh sb="6" eb="8">
      <t>チュウオウ</t>
    </rPh>
    <rPh sb="14" eb="16">
      <t>ミドリク</t>
    </rPh>
    <rPh sb="16" eb="20">
      <t>トオカイチバ</t>
    </rPh>
    <rPh sb="20" eb="21">
      <t>マチ</t>
    </rPh>
    <phoneticPr fontId="1"/>
  </si>
  <si>
    <t>都筑区茅ケ崎中央40-3</t>
    <rPh sb="0" eb="3">
      <t>ツヅキク</t>
    </rPh>
    <rPh sb="3" eb="6">
      <t>チガサキ</t>
    </rPh>
    <rPh sb="6" eb="8">
      <t>チュウオウ</t>
    </rPh>
    <phoneticPr fontId="1"/>
  </si>
  <si>
    <t xml:space="preserve">週３回以上（税込み）
</t>
    <rPh sb="0" eb="1">
      <t>シュウ</t>
    </rPh>
    <rPh sb="2" eb="5">
      <t>カイイジョウ</t>
    </rPh>
    <rPh sb="6" eb="8">
      <t>ゼイコ</t>
    </rPh>
    <phoneticPr fontId="1"/>
  </si>
  <si>
    <t>協力医療機関以外の近隣医療機関（税込み）</t>
    <rPh sb="0" eb="2">
      <t>キョウリョク</t>
    </rPh>
    <rPh sb="2" eb="4">
      <t>イリョウ</t>
    </rPh>
    <rPh sb="4" eb="6">
      <t>キカン</t>
    </rPh>
    <rPh sb="6" eb="8">
      <t>イガイ</t>
    </rPh>
    <rPh sb="9" eb="11">
      <t>キンリン</t>
    </rPh>
    <rPh sb="11" eb="13">
      <t>イリョウ</t>
    </rPh>
    <rPh sb="13" eb="15">
      <t>キカン</t>
    </rPh>
    <rPh sb="16" eb="18">
      <t>ゼイコ</t>
    </rPh>
    <phoneticPr fontId="1"/>
  </si>
  <si>
    <t>週5回目以降
＊ケアレジデンスのみ実施</t>
    <rPh sb="0" eb="1">
      <t>シュウ</t>
    </rPh>
    <rPh sb="2" eb="4">
      <t>カイメ</t>
    </rPh>
    <rPh sb="4" eb="6">
      <t>イコウ</t>
    </rPh>
    <phoneticPr fontId="1"/>
  </si>
  <si>
    <t>指定日</t>
    <rPh sb="0" eb="3">
      <t>シテイビ</t>
    </rPh>
    <phoneticPr fontId="1"/>
  </si>
  <si>
    <t>指定日以外（税込み）</t>
    <rPh sb="0" eb="5">
      <t>シテイビイガイ</t>
    </rPh>
    <rPh sb="6" eb="8">
      <t>ゼイコ</t>
    </rPh>
    <phoneticPr fontId="1"/>
  </si>
  <si>
    <t>年2回目以降は任意で実費</t>
    <rPh sb="0" eb="1">
      <t>ネン</t>
    </rPh>
    <rPh sb="2" eb="6">
      <t>カイメイコウ</t>
    </rPh>
    <rPh sb="7" eb="9">
      <t>ニンイ</t>
    </rPh>
    <rPh sb="10" eb="12">
      <t>ジッピ</t>
    </rPh>
    <phoneticPr fontId="1"/>
  </si>
  <si>
    <t>健康保険診療の自己負担分</t>
    <rPh sb="0" eb="6">
      <t>ケンコウホケンシンリョウ</t>
    </rPh>
    <rPh sb="7" eb="12">
      <t>ジコフタンブン</t>
    </rPh>
    <phoneticPr fontId="1"/>
  </si>
  <si>
    <t>協力医療機関または近隣医療機関のみ</t>
    <rPh sb="0" eb="6">
      <t>キョウリョクイリョウキカン</t>
    </rPh>
    <rPh sb="9" eb="11">
      <t>キンリン</t>
    </rPh>
    <rPh sb="11" eb="15">
      <t>イリョウキカン</t>
    </rPh>
    <phoneticPr fontId="1"/>
  </si>
  <si>
    <t>協力医療機関または近隣医療機関
週2回目以降</t>
    <rPh sb="16" eb="17">
      <t>シュウ</t>
    </rPh>
    <rPh sb="18" eb="22">
      <t>カイメイコウ</t>
    </rPh>
    <phoneticPr fontId="1"/>
  </si>
  <si>
    <t>協力医療機関または近隣医療機関
週2回目以降</t>
    <phoneticPr fontId="1"/>
  </si>
  <si>
    <t>1,650円／1回</t>
    <rPh sb="5" eb="6">
      <t>エン</t>
    </rPh>
    <rPh sb="8" eb="9">
      <t>カイ</t>
    </rPh>
    <phoneticPr fontId="1"/>
  </si>
  <si>
    <t>1,980円／回</t>
    <rPh sb="5" eb="6">
      <t>エン</t>
    </rPh>
    <rPh sb="7" eb="8">
      <t>カイ</t>
    </rPh>
    <phoneticPr fontId="1"/>
  </si>
  <si>
    <t>実費</t>
    <rPh sb="0" eb="2">
      <t>ジッピ</t>
    </rPh>
    <phoneticPr fontId="1"/>
  </si>
  <si>
    <t>1,650円</t>
    <rPh sb="5" eb="6">
      <t>エン</t>
    </rPh>
    <phoneticPr fontId="1"/>
  </si>
  <si>
    <t>実費負担</t>
    <rPh sb="0" eb="4">
      <t>ジッピフタン</t>
    </rPh>
    <phoneticPr fontId="1"/>
  </si>
  <si>
    <t>1，650円／回</t>
    <rPh sb="5" eb="6">
      <t>エン</t>
    </rPh>
    <rPh sb="7" eb="8">
      <t>カイ</t>
    </rPh>
    <phoneticPr fontId="1"/>
  </si>
  <si>
    <t>1,650円／1時間</t>
    <rPh sb="5" eb="6">
      <t>エン</t>
    </rPh>
    <rPh sb="8" eb="10">
      <t>ジカン</t>
    </rPh>
    <phoneticPr fontId="1"/>
  </si>
  <si>
    <t>5207</t>
    <phoneticPr fontId="1"/>
  </si>
  <si>
    <t>ｂ　２：１以上</t>
  </si>
  <si>
    <t>長期入院1名、提携ホームへ住替え1名</t>
    <rPh sb="0" eb="2">
      <t>チョウキ</t>
    </rPh>
    <rPh sb="2" eb="4">
      <t>ニュウイン</t>
    </rPh>
    <rPh sb="5" eb="6">
      <t>メイ</t>
    </rPh>
    <rPh sb="7" eb="9">
      <t>テイケイ</t>
    </rPh>
    <rPh sb="13" eb="15">
      <t>スミカ</t>
    </rPh>
    <rPh sb="17" eb="18">
      <t>メイ</t>
    </rPh>
    <phoneticPr fontId="1"/>
  </si>
  <si>
    <t>2763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</si>
</sst>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64" zoomScale="80" zoomScaleNormal="100" zoomScaleSheetLayoutView="80" workbookViewId="0">
      <selection activeCell="F231" sqref="F231:P231"/>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v>2025</v>
      </c>
      <c r="G4" s="471"/>
      <c r="H4" s="33" t="s">
        <v>465</v>
      </c>
      <c r="I4" s="471">
        <v>7</v>
      </c>
      <c r="J4" s="471"/>
      <c r="K4" s="33" t="s">
        <v>2447</v>
      </c>
      <c r="L4" s="471">
        <v>1</v>
      </c>
      <c r="M4" s="471"/>
      <c r="N4" s="468" t="s">
        <v>467</v>
      </c>
      <c r="O4" s="468"/>
      <c r="P4" s="472"/>
    </row>
    <row r="5" spans="1:20" ht="20.149999999999999" customHeight="1">
      <c r="B5" s="452" t="s">
        <v>1</v>
      </c>
      <c r="C5" s="325"/>
      <c r="D5" s="325"/>
      <c r="E5" s="326"/>
      <c r="F5" s="110" t="s">
        <v>2528</v>
      </c>
      <c r="G5" s="341"/>
      <c r="H5" s="341"/>
      <c r="I5" s="341"/>
      <c r="J5" s="341"/>
      <c r="K5" s="341"/>
      <c r="L5" s="341"/>
      <c r="M5" s="341"/>
      <c r="N5" s="341"/>
      <c r="O5" s="341"/>
      <c r="P5" s="341"/>
      <c r="Q5" s="12"/>
    </row>
    <row r="6" spans="1:20" ht="20.149999999999999" customHeight="1">
      <c r="B6" s="452" t="s">
        <v>2</v>
      </c>
      <c r="C6" s="325"/>
      <c r="D6" s="325"/>
      <c r="E6" s="326"/>
      <c r="F6" s="110" t="s">
        <v>2529</v>
      </c>
      <c r="G6" s="341"/>
      <c r="H6" s="341"/>
      <c r="I6" s="341"/>
      <c r="J6" s="341"/>
      <c r="K6" s="341"/>
      <c r="L6" s="341"/>
      <c r="M6" s="341"/>
      <c r="N6" s="341"/>
      <c r="O6" s="341"/>
      <c r="P6" s="341"/>
    </row>
    <row r="7" spans="1:20" ht="20.149999999999999" customHeight="1">
      <c r="B7" s="452" t="s">
        <v>415</v>
      </c>
      <c r="C7" s="325"/>
      <c r="D7" s="325"/>
      <c r="E7" s="326"/>
      <c r="F7" s="109"/>
      <c r="G7" s="117"/>
      <c r="H7" s="117"/>
      <c r="I7" s="117"/>
      <c r="J7" s="117"/>
      <c r="K7" s="117"/>
      <c r="L7" s="117"/>
      <c r="M7" s="117"/>
      <c r="N7" s="117"/>
      <c r="O7" s="117"/>
      <c r="P7" s="118"/>
      <c r="S7" s="15" t="str">
        <f>IF(F7="","未記入","")</f>
        <v>未記入</v>
      </c>
    </row>
    <row r="8" spans="1:20" ht="20.149999999999999" customHeight="1" thickBot="1">
      <c r="B8" s="459" t="s">
        <v>469</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49999999999999" customHeight="1">
      <c r="B17" s="339" t="s">
        <v>6</v>
      </c>
      <c r="C17" s="97"/>
      <c r="D17" s="97"/>
      <c r="E17" s="267"/>
      <c r="F17" s="34" t="s">
        <v>13</v>
      </c>
      <c r="G17" s="31">
        <v>150</v>
      </c>
      <c r="H17" s="35" t="s">
        <v>468</v>
      </c>
      <c r="I17" s="32">
        <v>43</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2539</v>
      </c>
      <c r="K19" s="35" t="s">
        <v>468</v>
      </c>
      <c r="L19" s="63" t="s">
        <v>2536</v>
      </c>
      <c r="M19" s="35" t="s">
        <v>468</v>
      </c>
      <c r="N19" s="63" t="s">
        <v>2537</v>
      </c>
      <c r="O19" s="313"/>
      <c r="P19" s="314"/>
      <c r="Q19" s="12"/>
    </row>
    <row r="20" spans="1:20" ht="20.149999999999999" customHeight="1">
      <c r="B20" s="364"/>
      <c r="C20" s="365"/>
      <c r="D20" s="365"/>
      <c r="E20" s="366"/>
      <c r="F20" s="130" t="s">
        <v>15</v>
      </c>
      <c r="G20" s="130"/>
      <c r="H20" s="130"/>
      <c r="I20" s="130"/>
      <c r="J20" s="64" t="s">
        <v>2539</v>
      </c>
      <c r="K20" s="35" t="s">
        <v>468</v>
      </c>
      <c r="L20" s="63" t="s">
        <v>2536</v>
      </c>
      <c r="M20" s="35" t="s">
        <v>468</v>
      </c>
      <c r="N20" s="63" t="s">
        <v>2538</v>
      </c>
      <c r="O20" s="313"/>
      <c r="P20" s="314"/>
      <c r="Q20" s="12"/>
    </row>
    <row r="21" spans="1:20" ht="20.149999999999999" customHeight="1">
      <c r="B21" s="364"/>
      <c r="C21" s="365"/>
      <c r="D21" s="365"/>
      <c r="E21" s="366"/>
      <c r="F21" s="194" t="s">
        <v>410</v>
      </c>
      <c r="G21" s="195"/>
      <c r="H21" s="195"/>
      <c r="I21" s="196"/>
      <c r="J21" s="109"/>
      <c r="K21" s="117"/>
      <c r="L21" s="117"/>
      <c r="M21" s="35" t="s">
        <v>464</v>
      </c>
      <c r="N21" s="117"/>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0"/>
      <c r="L23" s="218" t="s">
        <v>2541</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2542</v>
      </c>
      <c r="K24" s="108"/>
      <c r="L24" s="108"/>
      <c r="M24" s="108"/>
      <c r="N24" s="108"/>
      <c r="O24" s="109"/>
      <c r="P24" s="110"/>
    </row>
    <row r="25" spans="1:20" ht="20.149999999999999" customHeight="1">
      <c r="B25" s="301"/>
      <c r="C25" s="323"/>
      <c r="D25" s="323"/>
      <c r="E25" s="302"/>
      <c r="F25" s="260" t="s">
        <v>18</v>
      </c>
      <c r="G25" s="260"/>
      <c r="H25" s="130"/>
      <c r="I25" s="130"/>
      <c r="J25" s="108" t="s">
        <v>2543</v>
      </c>
      <c r="K25" s="108"/>
      <c r="L25" s="108"/>
      <c r="M25" s="108"/>
      <c r="N25" s="108"/>
      <c r="O25" s="109"/>
      <c r="P25" s="110"/>
    </row>
    <row r="26" spans="1:20" ht="20.149999999999999" customHeight="1">
      <c r="B26" s="186" t="s">
        <v>9</v>
      </c>
      <c r="C26" s="130"/>
      <c r="D26" s="130"/>
      <c r="E26" s="130"/>
      <c r="F26" s="444">
        <v>2003</v>
      </c>
      <c r="G26" s="445"/>
      <c r="H26" s="35" t="s">
        <v>465</v>
      </c>
      <c r="I26" s="445">
        <v>3</v>
      </c>
      <c r="J26" s="445"/>
      <c r="K26" s="35" t="s">
        <v>466</v>
      </c>
      <c r="L26" s="445">
        <v>3</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225</v>
      </c>
      <c r="H33" s="35" t="s">
        <v>468</v>
      </c>
      <c r="I33" s="32">
        <v>1</v>
      </c>
      <c r="J33" s="453"/>
      <c r="K33" s="453"/>
      <c r="L33" s="453"/>
      <c r="M33" s="453"/>
      <c r="N33" s="453"/>
      <c r="O33" s="453"/>
      <c r="P33" s="454"/>
      <c r="S33" s="15" t="str">
        <f>IF(OR(G33="",I33=""),"未記入","")</f>
        <v/>
      </c>
    </row>
    <row r="34" spans="2:20" ht="58.5" customHeight="1">
      <c r="B34" s="301"/>
      <c r="C34" s="323"/>
      <c r="D34" s="323"/>
      <c r="E34" s="302"/>
      <c r="F34" s="131" t="s">
        <v>2546</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2545</v>
      </c>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2552</v>
      </c>
      <c r="K43" s="35" t="s">
        <v>468</v>
      </c>
      <c r="L43" s="11" t="s">
        <v>2549</v>
      </c>
      <c r="M43" s="35" t="s">
        <v>468</v>
      </c>
      <c r="N43" s="11" t="s">
        <v>2550</v>
      </c>
      <c r="O43" s="313"/>
      <c r="P43" s="314"/>
      <c r="S43" s="15" t="str">
        <f>IF(OR(J43="",L43="",N43=""),"未記入","")</f>
        <v/>
      </c>
    </row>
    <row r="44" spans="2:20" ht="20.149999999999999" customHeight="1">
      <c r="B44" s="186"/>
      <c r="C44" s="130"/>
      <c r="D44" s="130"/>
      <c r="E44" s="130"/>
      <c r="F44" s="130" t="s">
        <v>15</v>
      </c>
      <c r="G44" s="130"/>
      <c r="H44" s="130"/>
      <c r="I44" s="130"/>
      <c r="J44" s="64" t="s">
        <v>2552</v>
      </c>
      <c r="K44" s="35" t="s">
        <v>468</v>
      </c>
      <c r="L44" s="63" t="s">
        <v>2549</v>
      </c>
      <c r="M44" s="35" t="s">
        <v>468</v>
      </c>
      <c r="N44" s="63" t="s">
        <v>2551</v>
      </c>
      <c r="O44" s="313"/>
      <c r="P44" s="314"/>
    </row>
    <row r="45" spans="2:20" ht="20.149999999999999" customHeight="1">
      <c r="B45" s="186"/>
      <c r="C45" s="130"/>
      <c r="D45" s="130"/>
      <c r="E45" s="130"/>
      <c r="F45" s="194" t="s">
        <v>410</v>
      </c>
      <c r="G45" s="195"/>
      <c r="H45" s="195"/>
      <c r="I45" s="196"/>
      <c r="J45" s="109"/>
      <c r="K45" s="117"/>
      <c r="L45" s="117"/>
      <c r="M45" s="35" t="s">
        <v>464</v>
      </c>
      <c r="N45" s="117"/>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0"/>
      <c r="L47" s="218" t="s">
        <v>2541</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2528</v>
      </c>
      <c r="K48" s="108"/>
      <c r="L48" s="108"/>
      <c r="M48" s="108"/>
      <c r="N48" s="108"/>
      <c r="O48" s="109"/>
      <c r="P48" s="110"/>
    </row>
    <row r="49" spans="1:20" ht="20.149999999999999" customHeight="1">
      <c r="B49" s="186"/>
      <c r="C49" s="130"/>
      <c r="D49" s="130"/>
      <c r="E49" s="130"/>
      <c r="F49" s="130" t="s">
        <v>18</v>
      </c>
      <c r="G49" s="130"/>
      <c r="H49" s="130"/>
      <c r="I49" s="130"/>
      <c r="J49" s="108" t="s">
        <v>2553</v>
      </c>
      <c r="K49" s="108"/>
      <c r="L49" s="108"/>
      <c r="M49" s="108"/>
      <c r="N49" s="108"/>
      <c r="O49" s="109"/>
      <c r="P49" s="110"/>
    </row>
    <row r="50" spans="1:20" ht="20.149999999999999" customHeight="1">
      <c r="B50" s="151" t="s">
        <v>28</v>
      </c>
      <c r="C50" s="100"/>
      <c r="D50" s="100"/>
      <c r="E50" s="100"/>
      <c r="F50" s="100"/>
      <c r="G50" s="100"/>
      <c r="H50" s="100"/>
      <c r="I50" s="100"/>
      <c r="J50" s="444">
        <v>2006</v>
      </c>
      <c r="K50" s="445"/>
      <c r="L50" s="35" t="s">
        <v>465</v>
      </c>
      <c r="M50" s="61">
        <v>6</v>
      </c>
      <c r="N50" s="35" t="s">
        <v>466</v>
      </c>
      <c r="O50" s="61">
        <v>29</v>
      </c>
      <c r="P50" s="37" t="s">
        <v>467</v>
      </c>
      <c r="S50" s="15" t="str">
        <f>IF(OR(J50="",M50="",O50=""),"未記入","")</f>
        <v/>
      </c>
    </row>
    <row r="51" spans="1:20" ht="20.149999999999999" customHeight="1" thickBot="1">
      <c r="B51" s="152" t="s">
        <v>29</v>
      </c>
      <c r="C51" s="448"/>
      <c r="D51" s="448"/>
      <c r="E51" s="448"/>
      <c r="F51" s="448"/>
      <c r="G51" s="448"/>
      <c r="H51" s="448"/>
      <c r="I51" s="448"/>
      <c r="J51" s="446">
        <v>2006</v>
      </c>
      <c r="K51" s="447"/>
      <c r="L51" s="36" t="s">
        <v>465</v>
      </c>
      <c r="M51" s="62">
        <v>8</v>
      </c>
      <c r="N51" s="36" t="s">
        <v>466</v>
      </c>
      <c r="O51" s="62">
        <v>10</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2554</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2555</v>
      </c>
      <c r="K55" s="132"/>
      <c r="L55" s="132"/>
      <c r="M55" s="132"/>
      <c r="N55" s="132"/>
      <c r="O55" s="132"/>
      <c r="P55" s="133"/>
    </row>
    <row r="56" spans="1:20" ht="20.149999999999999" customHeight="1">
      <c r="B56" s="87"/>
      <c r="C56" s="88"/>
      <c r="D56" s="89"/>
      <c r="E56" s="130" t="s">
        <v>33</v>
      </c>
      <c r="F56" s="130"/>
      <c r="G56" s="130"/>
      <c r="H56" s="130"/>
      <c r="I56" s="130"/>
      <c r="J56" s="109" t="s">
        <v>2556</v>
      </c>
      <c r="K56" s="117"/>
      <c r="L56" s="117"/>
      <c r="M56" s="117"/>
      <c r="N56" s="117"/>
      <c r="O56" s="117"/>
      <c r="P56" s="118"/>
    </row>
    <row r="57" spans="1:20" ht="20.149999999999999" customHeight="1">
      <c r="B57" s="87"/>
      <c r="C57" s="88"/>
      <c r="D57" s="89"/>
      <c r="E57" s="130" t="s">
        <v>34</v>
      </c>
      <c r="F57" s="130"/>
      <c r="G57" s="130"/>
      <c r="H57" s="130"/>
      <c r="I57" s="130"/>
      <c r="J57" s="444">
        <v>2025</v>
      </c>
      <c r="K57" s="445"/>
      <c r="L57" s="35" t="s">
        <v>465</v>
      </c>
      <c r="M57" s="61">
        <v>1</v>
      </c>
      <c r="N57" s="35" t="s">
        <v>466</v>
      </c>
      <c r="O57" s="61">
        <v>1</v>
      </c>
      <c r="P57" s="37" t="s">
        <v>467</v>
      </c>
    </row>
    <row r="58" spans="1:20" ht="20.149999999999999" customHeight="1" thickBot="1">
      <c r="B58" s="114"/>
      <c r="C58" s="115"/>
      <c r="D58" s="116"/>
      <c r="E58" s="257" t="s">
        <v>35</v>
      </c>
      <c r="F58" s="257"/>
      <c r="G58" s="257"/>
      <c r="H58" s="257"/>
      <c r="I58" s="257"/>
      <c r="J58" s="446"/>
      <c r="K58" s="447"/>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4961.97</v>
      </c>
      <c r="H61" s="94"/>
      <c r="I61" s="94"/>
      <c r="J61" s="94"/>
      <c r="K61" s="443"/>
      <c r="L61" s="367" t="s">
        <v>496</v>
      </c>
      <c r="M61" s="306"/>
      <c r="N61" s="306"/>
      <c r="O61" s="306"/>
      <c r="P61" s="410"/>
    </row>
    <row r="62" spans="1:20" ht="20.149999999999999" customHeight="1">
      <c r="B62" s="186"/>
      <c r="C62" s="130"/>
      <c r="D62" s="96" t="s">
        <v>39</v>
      </c>
      <c r="E62" s="97"/>
      <c r="F62" s="267"/>
      <c r="G62" s="108" t="s">
        <v>2557</v>
      </c>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t="s">
        <v>2558</v>
      </c>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v>2006</v>
      </c>
      <c r="L68" s="39" t="s">
        <v>465</v>
      </c>
      <c r="M68" s="61">
        <v>6</v>
      </c>
      <c r="N68" s="39" t="s">
        <v>466</v>
      </c>
      <c r="O68" s="61">
        <v>30</v>
      </c>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v>2026</v>
      </c>
      <c r="L70" s="39" t="s">
        <v>465</v>
      </c>
      <c r="M70" s="61">
        <v>6</v>
      </c>
      <c r="N70" s="39" t="s">
        <v>466</v>
      </c>
      <c r="O70" s="61">
        <v>29</v>
      </c>
      <c r="P70" s="40" t="s">
        <v>467</v>
      </c>
    </row>
    <row r="71" spans="2:16" ht="20.149999999999999" customHeight="1">
      <c r="B71" s="186"/>
      <c r="C71" s="130"/>
      <c r="D71" s="322"/>
      <c r="E71" s="323"/>
      <c r="F71" s="302"/>
      <c r="G71" s="99"/>
      <c r="H71" s="102" t="s">
        <v>421</v>
      </c>
      <c r="I71" s="102"/>
      <c r="J71" s="103"/>
      <c r="K71" s="109" t="s">
        <v>2558</v>
      </c>
      <c r="L71" s="117"/>
      <c r="M71" s="117"/>
      <c r="N71" s="117"/>
      <c r="O71" s="117"/>
      <c r="P71" s="118"/>
    </row>
    <row r="72" spans="2:16" ht="20.149999999999999" customHeight="1">
      <c r="B72" s="205" t="s">
        <v>2355</v>
      </c>
      <c r="C72" s="206"/>
      <c r="D72" s="96" t="s">
        <v>40</v>
      </c>
      <c r="E72" s="97"/>
      <c r="F72" s="267"/>
      <c r="G72" s="312" t="s">
        <v>41</v>
      </c>
      <c r="H72" s="313"/>
      <c r="I72" s="313"/>
      <c r="J72" s="386"/>
      <c r="K72" s="109">
        <v>10961.76</v>
      </c>
      <c r="L72" s="117"/>
      <c r="M72" s="117"/>
      <c r="N72" s="102" t="s">
        <v>471</v>
      </c>
      <c r="O72" s="102"/>
      <c r="P72" s="263"/>
    </row>
    <row r="73" spans="2:16" ht="20.149999999999999" customHeight="1">
      <c r="B73" s="207"/>
      <c r="C73" s="208"/>
      <c r="D73" s="322"/>
      <c r="E73" s="323"/>
      <c r="F73" s="302"/>
      <c r="G73" s="100" t="s">
        <v>42</v>
      </c>
      <c r="H73" s="100"/>
      <c r="I73" s="100"/>
      <c r="J73" s="100"/>
      <c r="K73" s="109">
        <v>10217.950000000001</v>
      </c>
      <c r="L73" s="117"/>
      <c r="M73" s="117"/>
      <c r="N73" s="102" t="s">
        <v>471</v>
      </c>
      <c r="O73" s="102"/>
      <c r="P73" s="263"/>
    </row>
    <row r="74" spans="2:16" ht="20.149999999999999" customHeight="1">
      <c r="B74" s="207"/>
      <c r="C74" s="208"/>
      <c r="D74" s="130" t="s">
        <v>43</v>
      </c>
      <c r="E74" s="130"/>
      <c r="F74" s="130"/>
      <c r="G74" s="108" t="s">
        <v>2559</v>
      </c>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2560</v>
      </c>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2561</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t="s">
        <v>2558</v>
      </c>
      <c r="L83" s="117"/>
      <c r="M83" s="117"/>
      <c r="N83" s="117"/>
      <c r="O83" s="117"/>
      <c r="P83" s="118"/>
    </row>
    <row r="84" spans="2:19" ht="20.149999999999999" customHeight="1">
      <c r="B84" s="207"/>
      <c r="C84" s="208"/>
      <c r="D84" s="130"/>
      <c r="E84" s="130"/>
      <c r="F84" s="130"/>
      <c r="G84" s="119"/>
      <c r="H84" s="96" t="s">
        <v>420</v>
      </c>
      <c r="I84" s="97"/>
      <c r="J84" s="267"/>
      <c r="K84" s="109" t="s">
        <v>2558</v>
      </c>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v>2006</v>
      </c>
      <c r="L86" s="39" t="s">
        <v>465</v>
      </c>
      <c r="M86" s="61">
        <v>6</v>
      </c>
      <c r="N86" s="39" t="s">
        <v>466</v>
      </c>
      <c r="O86" s="61">
        <v>30</v>
      </c>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v>2026</v>
      </c>
      <c r="L88" s="39" t="s">
        <v>465</v>
      </c>
      <c r="M88" s="61">
        <v>6</v>
      </c>
      <c r="N88" s="39" t="s">
        <v>466</v>
      </c>
      <c r="O88" s="61">
        <v>29</v>
      </c>
      <c r="P88" s="40" t="s">
        <v>467</v>
      </c>
    </row>
    <row r="89" spans="2:19" ht="20.149999999999999" customHeight="1">
      <c r="B89" s="209"/>
      <c r="C89" s="210"/>
      <c r="D89" s="130"/>
      <c r="E89" s="130"/>
      <c r="F89" s="130"/>
      <c r="G89" s="99"/>
      <c r="H89" s="102" t="s">
        <v>421</v>
      </c>
      <c r="I89" s="102"/>
      <c r="J89" s="103"/>
      <c r="K89" s="109"/>
      <c r="L89" s="117"/>
      <c r="M89" s="117"/>
      <c r="N89" s="117"/>
      <c r="O89" s="117"/>
      <c r="P89" s="118"/>
    </row>
    <row r="90" spans="2:19" ht="20.149999999999999" customHeight="1">
      <c r="B90" s="186" t="s">
        <v>45</v>
      </c>
      <c r="C90" s="130"/>
      <c r="D90" s="134" t="s">
        <v>46</v>
      </c>
      <c r="E90" s="97"/>
      <c r="F90" s="267"/>
      <c r="G90" s="108" t="s">
        <v>2562</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t="s">
        <v>2358</v>
      </c>
      <c r="G95" s="108"/>
      <c r="H95" s="108" t="s">
        <v>2359</v>
      </c>
      <c r="I95" s="108"/>
      <c r="J95" s="23">
        <v>18</v>
      </c>
      <c r="K95" s="50" t="s">
        <v>471</v>
      </c>
      <c r="L95" s="109">
        <v>39</v>
      </c>
      <c r="M95" s="400"/>
      <c r="N95" s="429" t="s">
        <v>2398</v>
      </c>
      <c r="O95" s="430"/>
      <c r="P95" s="431"/>
      <c r="S95" s="15" t="str">
        <f>IF(OR(F95="",H95="",J95="",L95="",N95=""),IF(OR(F95&lt;&gt;"",H95&lt;&gt;"",J95&lt;&gt;"",L95&lt;&gt;"",N95&lt;&gt;""),"未記入",""),"")</f>
        <v/>
      </c>
    </row>
    <row r="96" spans="2:19" ht="20.149999999999999" customHeight="1">
      <c r="B96" s="186"/>
      <c r="C96" s="130"/>
      <c r="D96" s="130" t="s">
        <v>48</v>
      </c>
      <c r="E96" s="130"/>
      <c r="F96" s="108" t="s">
        <v>2358</v>
      </c>
      <c r="G96" s="108"/>
      <c r="H96" s="108" t="s">
        <v>2359</v>
      </c>
      <c r="I96" s="108"/>
      <c r="J96" s="23">
        <v>36</v>
      </c>
      <c r="K96" s="50" t="s">
        <v>471</v>
      </c>
      <c r="L96" s="109">
        <v>10</v>
      </c>
      <c r="M96" s="400"/>
      <c r="N96" s="429" t="s">
        <v>2398</v>
      </c>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v>8</v>
      </c>
      <c r="H105" s="103" t="s">
        <v>473</v>
      </c>
      <c r="I105" s="399" t="s">
        <v>66</v>
      </c>
      <c r="J105" s="399"/>
      <c r="K105" s="399"/>
      <c r="L105" s="399"/>
      <c r="M105" s="399"/>
      <c r="N105" s="109"/>
      <c r="O105" s="117"/>
      <c r="P105" s="37" t="s">
        <v>473</v>
      </c>
    </row>
    <row r="106" spans="2:19" ht="20.149999999999999" customHeight="1">
      <c r="B106" s="432"/>
      <c r="C106" s="433"/>
      <c r="D106" s="153"/>
      <c r="E106" s="143"/>
      <c r="F106" s="144"/>
      <c r="G106" s="109"/>
      <c r="H106" s="103"/>
      <c r="I106" s="428" t="s">
        <v>67</v>
      </c>
      <c r="J106" s="428"/>
      <c r="K106" s="428"/>
      <c r="L106" s="428"/>
      <c r="M106" s="428"/>
      <c r="N106" s="109">
        <v>8</v>
      </c>
      <c r="O106" s="117"/>
      <c r="P106" s="37" t="s">
        <v>473</v>
      </c>
    </row>
    <row r="107" spans="2:19" ht="20.149999999999999" customHeight="1">
      <c r="B107" s="432"/>
      <c r="C107" s="433"/>
      <c r="D107" s="96" t="s">
        <v>64</v>
      </c>
      <c r="E107" s="97"/>
      <c r="F107" s="267"/>
      <c r="G107" s="160">
        <v>4</v>
      </c>
      <c r="H107" s="267" t="s">
        <v>473</v>
      </c>
      <c r="I107" s="130" t="s">
        <v>68</v>
      </c>
      <c r="J107" s="130"/>
      <c r="K107" s="130"/>
      <c r="L107" s="130"/>
      <c r="M107" s="130"/>
      <c r="N107" s="109">
        <v>4</v>
      </c>
      <c r="O107" s="117"/>
      <c r="P107" s="37" t="s">
        <v>473</v>
      </c>
    </row>
    <row r="108" spans="2:19" ht="20.149999999999999" customHeight="1">
      <c r="B108" s="432"/>
      <c r="C108" s="433"/>
      <c r="D108" s="322"/>
      <c r="E108" s="323"/>
      <c r="F108" s="302"/>
      <c r="G108" s="166"/>
      <c r="H108" s="302"/>
      <c r="I108" s="130" t="s">
        <v>69</v>
      </c>
      <c r="J108" s="130"/>
      <c r="K108" s="130"/>
      <c r="L108" s="130"/>
      <c r="M108" s="130"/>
      <c r="N108" s="109"/>
      <c r="O108" s="117"/>
      <c r="P108" s="37" t="s">
        <v>473</v>
      </c>
    </row>
    <row r="109" spans="2:19" ht="20.149999999999999" customHeight="1">
      <c r="B109" s="432"/>
      <c r="C109" s="433"/>
      <c r="D109" s="134" t="s">
        <v>65</v>
      </c>
      <c r="E109" s="112"/>
      <c r="F109" s="113"/>
      <c r="G109" s="160">
        <v>5</v>
      </c>
      <c r="H109" s="412" t="s">
        <v>473</v>
      </c>
      <c r="I109" s="130" t="s">
        <v>81</v>
      </c>
      <c r="J109" s="130"/>
      <c r="K109" s="130"/>
      <c r="L109" s="130"/>
      <c r="M109" s="130"/>
      <c r="N109" s="109"/>
      <c r="O109" s="117"/>
      <c r="P109" s="37" t="s">
        <v>473</v>
      </c>
    </row>
    <row r="110" spans="2:19" ht="20.149999999999999" customHeight="1">
      <c r="B110" s="432"/>
      <c r="C110" s="433"/>
      <c r="D110" s="135"/>
      <c r="E110" s="88"/>
      <c r="F110" s="89"/>
      <c r="G110" s="163"/>
      <c r="H110" s="414"/>
      <c r="I110" s="130" t="s">
        <v>82</v>
      </c>
      <c r="J110" s="130"/>
      <c r="K110" s="130"/>
      <c r="L110" s="130"/>
      <c r="M110" s="130"/>
      <c r="N110" s="109">
        <v>2</v>
      </c>
      <c r="O110" s="117"/>
      <c r="P110" s="37" t="s">
        <v>473</v>
      </c>
    </row>
    <row r="111" spans="2:19" ht="20.149999999999999"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t="s">
        <v>2558</v>
      </c>
      <c r="H113" s="108"/>
      <c r="I113" s="108"/>
      <c r="J113" s="108"/>
      <c r="K113" s="108"/>
      <c r="L113" s="108"/>
      <c r="M113" s="108"/>
      <c r="N113" s="108"/>
      <c r="O113" s="109"/>
      <c r="P113" s="110"/>
    </row>
    <row r="114" spans="2:16" ht="20.149999999999999" customHeight="1">
      <c r="B114" s="432"/>
      <c r="C114" s="433"/>
      <c r="D114" s="134" t="s">
        <v>79</v>
      </c>
      <c r="E114" s="112"/>
      <c r="F114" s="113"/>
      <c r="G114" s="160" t="s">
        <v>2563</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2564</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2558</v>
      </c>
      <c r="H117" s="108"/>
      <c r="I117" s="108"/>
      <c r="J117" s="108"/>
      <c r="K117" s="108"/>
      <c r="L117" s="108"/>
      <c r="M117" s="108"/>
      <c r="N117" s="108"/>
      <c r="O117" s="109"/>
      <c r="P117" s="110"/>
    </row>
    <row r="118" spans="2:16" ht="20.149999999999999" customHeight="1">
      <c r="B118" s="87"/>
      <c r="C118" s="89"/>
      <c r="D118" s="153" t="s">
        <v>73</v>
      </c>
      <c r="E118" s="143"/>
      <c r="F118" s="144"/>
      <c r="G118" s="108" t="s">
        <v>2558</v>
      </c>
      <c r="H118" s="108"/>
      <c r="I118" s="108"/>
      <c r="J118" s="108"/>
      <c r="K118" s="108"/>
      <c r="L118" s="108"/>
      <c r="M118" s="108"/>
      <c r="N118" s="108"/>
      <c r="O118" s="109"/>
      <c r="P118" s="110"/>
    </row>
    <row r="119" spans="2:16" ht="20.149999999999999" customHeight="1">
      <c r="B119" s="87"/>
      <c r="C119" s="89"/>
      <c r="D119" s="137" t="s">
        <v>74</v>
      </c>
      <c r="E119" s="340"/>
      <c r="F119" s="138"/>
      <c r="G119" s="108" t="s">
        <v>2558</v>
      </c>
      <c r="H119" s="108"/>
      <c r="I119" s="108"/>
      <c r="J119" s="108"/>
      <c r="K119" s="108"/>
      <c r="L119" s="108"/>
      <c r="M119" s="108"/>
      <c r="N119" s="108"/>
      <c r="O119" s="109"/>
      <c r="P119" s="110"/>
    </row>
    <row r="120" spans="2:16" ht="20.149999999999999" customHeight="1">
      <c r="B120" s="87"/>
      <c r="C120" s="89"/>
      <c r="D120" s="101" t="s">
        <v>75</v>
      </c>
      <c r="E120" s="102"/>
      <c r="F120" s="103"/>
      <c r="G120" s="108" t="s">
        <v>2558</v>
      </c>
      <c r="H120" s="108"/>
      <c r="I120" s="108"/>
      <c r="J120" s="108"/>
      <c r="K120" s="108"/>
      <c r="L120" s="108"/>
      <c r="M120" s="108"/>
      <c r="N120" s="108"/>
      <c r="O120" s="109"/>
      <c r="P120" s="110"/>
    </row>
    <row r="121" spans="2:16" ht="20.149999999999999" customHeight="1">
      <c r="B121" s="87"/>
      <c r="C121" s="89"/>
      <c r="D121" s="101" t="s">
        <v>76</v>
      </c>
      <c r="E121" s="102"/>
      <c r="F121" s="103"/>
      <c r="G121" s="108" t="s">
        <v>2558</v>
      </c>
      <c r="H121" s="108"/>
      <c r="I121" s="108"/>
      <c r="J121" s="108"/>
      <c r="K121" s="108"/>
      <c r="L121" s="108"/>
      <c r="M121" s="108"/>
      <c r="N121" s="108"/>
      <c r="O121" s="109"/>
      <c r="P121" s="110"/>
    </row>
    <row r="122" spans="2:16" ht="20.149999999999999" customHeight="1">
      <c r="B122" s="90"/>
      <c r="C122" s="92"/>
      <c r="D122" s="101" t="s">
        <v>77</v>
      </c>
      <c r="E122" s="102"/>
      <c r="F122" s="103"/>
      <c r="G122" s="108" t="s">
        <v>2558</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2565</v>
      </c>
      <c r="H123" s="108"/>
      <c r="I123" s="108"/>
      <c r="J123" s="108"/>
      <c r="K123" s="108"/>
      <c r="L123" s="108"/>
      <c r="M123" s="108"/>
      <c r="N123" s="108"/>
      <c r="O123" s="109"/>
      <c r="P123" s="110"/>
    </row>
    <row r="124" spans="2:16" ht="20.149999999999999" customHeight="1">
      <c r="B124" s="87"/>
      <c r="C124" s="89"/>
      <c r="D124" s="153" t="s">
        <v>430</v>
      </c>
      <c r="E124" s="143"/>
      <c r="F124" s="144"/>
      <c r="G124" s="108" t="s">
        <v>2566</v>
      </c>
      <c r="H124" s="108"/>
      <c r="I124" s="108"/>
      <c r="J124" s="108"/>
      <c r="K124" s="108"/>
      <c r="L124" s="108"/>
      <c r="M124" s="108"/>
      <c r="N124" s="108"/>
      <c r="O124" s="109"/>
      <c r="P124" s="110"/>
    </row>
    <row r="125" spans="2:16" ht="20.149999999999999" customHeight="1">
      <c r="B125" s="87"/>
      <c r="C125" s="89"/>
      <c r="D125" s="137" t="s">
        <v>431</v>
      </c>
      <c r="E125" s="340"/>
      <c r="F125" s="138"/>
      <c r="G125" s="108" t="s">
        <v>2567</v>
      </c>
      <c r="H125" s="108"/>
      <c r="I125" s="108"/>
      <c r="J125" s="108"/>
      <c r="K125" s="108"/>
      <c r="L125" s="108"/>
      <c r="M125" s="108"/>
      <c r="N125" s="108"/>
      <c r="O125" s="109"/>
      <c r="P125" s="110"/>
    </row>
    <row r="126" spans="2:16" ht="39.75" customHeight="1">
      <c r="B126" s="87"/>
      <c r="C126" s="89"/>
      <c r="D126" s="96" t="s">
        <v>432</v>
      </c>
      <c r="E126" s="97"/>
      <c r="F126" s="267"/>
      <c r="G126" s="131" t="s">
        <v>2568</v>
      </c>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t="s">
        <v>2569</v>
      </c>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2570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2571</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2572</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2573</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2572</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2572</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2572</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2572</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t="s">
        <v>2563</v>
      </c>
      <c r="L144" s="405"/>
      <c r="M144" s="405"/>
      <c r="N144" s="405"/>
      <c r="O144" s="93"/>
      <c r="P144" s="406"/>
    </row>
    <row r="145" spans="1:20" ht="20.149999999999999" customHeight="1">
      <c r="B145" s="214"/>
      <c r="C145" s="215"/>
      <c r="D145" s="215"/>
      <c r="E145" s="216"/>
      <c r="F145" s="137" t="s">
        <v>2452</v>
      </c>
      <c r="G145" s="340"/>
      <c r="H145" s="340"/>
      <c r="I145" s="340"/>
      <c r="J145" s="138"/>
      <c r="K145" s="108" t="s">
        <v>2563</v>
      </c>
      <c r="L145" s="108"/>
      <c r="M145" s="108"/>
      <c r="N145" s="108"/>
      <c r="O145" s="109"/>
      <c r="P145" s="110"/>
    </row>
    <row r="146" spans="1:20" ht="20.149999999999999" customHeight="1">
      <c r="B146" s="214"/>
      <c r="C146" s="215"/>
      <c r="D146" s="215"/>
      <c r="E146" s="216"/>
      <c r="F146" s="137" t="s">
        <v>2455</v>
      </c>
      <c r="G146" s="340"/>
      <c r="H146" s="340"/>
      <c r="I146" s="340"/>
      <c r="J146" s="138"/>
      <c r="K146" s="108" t="s">
        <v>2563</v>
      </c>
      <c r="L146" s="108"/>
      <c r="M146" s="108"/>
      <c r="N146" s="108"/>
      <c r="O146" s="109"/>
      <c r="P146" s="110"/>
    </row>
    <row r="147" spans="1:20" ht="20.149999999999999" customHeight="1">
      <c r="B147" s="214"/>
      <c r="C147" s="215"/>
      <c r="D147" s="215"/>
      <c r="E147" s="216"/>
      <c r="F147" s="137" t="s">
        <v>2454</v>
      </c>
      <c r="G147" s="340"/>
      <c r="H147" s="340"/>
      <c r="I147" s="340"/>
      <c r="J147" s="138"/>
      <c r="K147" s="108" t="s">
        <v>2563</v>
      </c>
      <c r="L147" s="108"/>
      <c r="M147" s="108"/>
      <c r="N147" s="108"/>
      <c r="O147" s="109"/>
      <c r="P147" s="110"/>
    </row>
    <row r="148" spans="1:20" ht="20.149999999999999" customHeight="1">
      <c r="B148" s="214"/>
      <c r="C148" s="215"/>
      <c r="D148" s="215"/>
      <c r="E148" s="216"/>
      <c r="F148" s="101" t="s">
        <v>2457</v>
      </c>
      <c r="G148" s="102"/>
      <c r="H148" s="102"/>
      <c r="I148" s="102"/>
      <c r="J148" s="103"/>
      <c r="K148" s="108" t="s">
        <v>2558</v>
      </c>
      <c r="L148" s="108"/>
      <c r="M148" s="108"/>
      <c r="N148" s="108"/>
      <c r="O148" s="109"/>
      <c r="P148" s="110"/>
    </row>
    <row r="149" spans="1:20" ht="20.149999999999999" customHeight="1">
      <c r="B149" s="214"/>
      <c r="C149" s="215"/>
      <c r="D149" s="215"/>
      <c r="E149" s="216"/>
      <c r="F149" s="101" t="s">
        <v>2456</v>
      </c>
      <c r="G149" s="102"/>
      <c r="H149" s="102"/>
      <c r="I149" s="102"/>
      <c r="J149" s="103"/>
      <c r="K149" s="108" t="s">
        <v>2563</v>
      </c>
      <c r="L149" s="108"/>
      <c r="M149" s="108"/>
      <c r="N149" s="108"/>
      <c r="O149" s="109"/>
      <c r="P149" s="110"/>
    </row>
    <row r="150" spans="1:20" ht="20.149999999999999" customHeight="1">
      <c r="B150" s="214"/>
      <c r="C150" s="215"/>
      <c r="D150" s="215"/>
      <c r="E150" s="216"/>
      <c r="F150" s="101" t="s">
        <v>2458</v>
      </c>
      <c r="G150" s="102"/>
      <c r="H150" s="102"/>
      <c r="I150" s="102"/>
      <c r="J150" s="103"/>
      <c r="K150" s="108" t="s">
        <v>2563</v>
      </c>
      <c r="L150" s="108"/>
      <c r="M150" s="108"/>
      <c r="N150" s="108"/>
      <c r="O150" s="109"/>
      <c r="P150" s="110"/>
    </row>
    <row r="151" spans="1:20" ht="20.149999999999999" customHeight="1">
      <c r="B151" s="214"/>
      <c r="C151" s="215"/>
      <c r="D151" s="215"/>
      <c r="E151" s="216"/>
      <c r="F151" s="101" t="s">
        <v>2459</v>
      </c>
      <c r="G151" s="102"/>
      <c r="H151" s="102"/>
      <c r="I151" s="102"/>
      <c r="J151" s="103"/>
      <c r="K151" s="108" t="s">
        <v>2563</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2558</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2563</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2563</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2558</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2563</v>
      </c>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2563</v>
      </c>
      <c r="L157" s="117"/>
      <c r="M157" s="117"/>
      <c r="N157" s="117"/>
      <c r="O157" s="117"/>
      <c r="P157" s="118"/>
    </row>
    <row r="158" spans="1:20" ht="20.149999999999999" customHeight="1">
      <c r="B158" s="214"/>
      <c r="C158" s="215"/>
      <c r="D158" s="215"/>
      <c r="E158" s="216"/>
      <c r="F158" s="101" t="s">
        <v>2518</v>
      </c>
      <c r="G158" s="102"/>
      <c r="H158" s="102"/>
      <c r="I158" s="102"/>
      <c r="J158" s="103"/>
      <c r="K158" s="109" t="s">
        <v>2563</v>
      </c>
      <c r="L158" s="117"/>
      <c r="M158" s="117"/>
      <c r="N158" s="117"/>
      <c r="O158" s="117"/>
      <c r="P158" s="118"/>
    </row>
    <row r="159" spans="1:20" ht="20.149999999999999" customHeight="1">
      <c r="B159" s="214"/>
      <c r="C159" s="215"/>
      <c r="D159" s="215"/>
      <c r="E159" s="216"/>
      <c r="F159" s="101" t="s">
        <v>2461</v>
      </c>
      <c r="G159" s="102"/>
      <c r="H159" s="102"/>
      <c r="I159" s="102"/>
      <c r="J159" s="103"/>
      <c r="K159" s="109" t="s">
        <v>2558</v>
      </c>
      <c r="L159" s="117"/>
      <c r="M159" s="117"/>
      <c r="N159" s="117"/>
      <c r="O159" s="117"/>
      <c r="P159" s="118"/>
    </row>
    <row r="160" spans="1:20" ht="20.149999999999999" customHeight="1">
      <c r="B160" s="214"/>
      <c r="C160" s="215"/>
      <c r="D160" s="215"/>
      <c r="E160" s="216"/>
      <c r="F160" s="101" t="s">
        <v>403</v>
      </c>
      <c r="G160" s="102"/>
      <c r="H160" s="102"/>
      <c r="I160" s="102"/>
      <c r="J160" s="103"/>
      <c r="K160" s="108" t="s">
        <v>2563</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2563</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2563</v>
      </c>
      <c r="L162" s="108"/>
      <c r="M162" s="108"/>
      <c r="N162" s="108"/>
      <c r="O162" s="109"/>
      <c r="P162" s="110"/>
    </row>
    <row r="163" spans="1:20" ht="20.149999999999999" customHeight="1">
      <c r="B163" s="214"/>
      <c r="C163" s="215"/>
      <c r="D163" s="215"/>
      <c r="E163" s="216"/>
      <c r="F163" s="101" t="s">
        <v>2462</v>
      </c>
      <c r="G163" s="102"/>
      <c r="H163" s="102"/>
      <c r="I163" s="102"/>
      <c r="J163" s="103"/>
      <c r="K163" s="108" t="s">
        <v>2558</v>
      </c>
      <c r="L163" s="108"/>
      <c r="M163" s="108"/>
      <c r="N163" s="108"/>
      <c r="O163" s="109"/>
      <c r="P163" s="110"/>
    </row>
    <row r="164" spans="1:20" ht="20.149999999999999" customHeight="1">
      <c r="B164" s="214"/>
      <c r="C164" s="215"/>
      <c r="D164" s="215"/>
      <c r="E164" s="216"/>
      <c r="F164" s="134" t="s">
        <v>2509</v>
      </c>
      <c r="G164" s="112"/>
      <c r="H164" s="112"/>
      <c r="I164" s="112"/>
      <c r="J164" s="113"/>
      <c r="K164" s="108" t="s">
        <v>2563</v>
      </c>
      <c r="L164" s="108"/>
      <c r="M164" s="108"/>
      <c r="N164" s="108"/>
      <c r="O164" s="109"/>
      <c r="P164" s="110"/>
    </row>
    <row r="165" spans="1:20" ht="20.149999999999999" customHeight="1">
      <c r="B165" s="214"/>
      <c r="C165" s="215"/>
      <c r="D165" s="215"/>
      <c r="E165" s="216"/>
      <c r="F165" s="153" t="s">
        <v>2510</v>
      </c>
      <c r="G165" s="143"/>
      <c r="H165" s="143"/>
      <c r="I165" s="143"/>
      <c r="J165" s="144"/>
      <c r="K165" s="108" t="s">
        <v>2563</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2563</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2563</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2563</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2563</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2563</v>
      </c>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t="s">
        <v>2563</v>
      </c>
      <c r="L171" s="108"/>
      <c r="M171" s="108"/>
      <c r="N171" s="108"/>
      <c r="O171" s="109"/>
      <c r="P171" s="110"/>
    </row>
    <row r="172" spans="1:20" ht="20.149999999999999" customHeight="1">
      <c r="B172" s="214"/>
      <c r="C172" s="215"/>
      <c r="D172" s="215"/>
      <c r="E172" s="216"/>
      <c r="F172" s="135"/>
      <c r="G172" s="88"/>
      <c r="H172" s="89"/>
      <c r="I172" s="194" t="s">
        <v>95</v>
      </c>
      <c r="J172" s="196"/>
      <c r="K172" s="108" t="s">
        <v>2558</v>
      </c>
      <c r="L172" s="108"/>
      <c r="M172" s="108"/>
      <c r="N172" s="108"/>
      <c r="O172" s="109"/>
      <c r="P172" s="110"/>
    </row>
    <row r="173" spans="1:20" ht="20.149999999999999" customHeight="1">
      <c r="B173" s="214"/>
      <c r="C173" s="215"/>
      <c r="D173" s="215"/>
      <c r="E173" s="216"/>
      <c r="F173" s="136"/>
      <c r="G173" s="91"/>
      <c r="H173" s="92"/>
      <c r="I173" s="266" t="s">
        <v>96</v>
      </c>
      <c r="J173" s="234"/>
      <c r="K173" s="108" t="s">
        <v>2563</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2563</v>
      </c>
      <c r="L174" s="108"/>
      <c r="M174" s="108"/>
      <c r="N174" s="108"/>
      <c r="O174" s="109"/>
      <c r="P174" s="110"/>
    </row>
    <row r="175" spans="1:20" ht="20.149999999999999" customHeight="1">
      <c r="B175" s="214"/>
      <c r="C175" s="215"/>
      <c r="D175" s="215"/>
      <c r="E175" s="216"/>
      <c r="F175" s="197"/>
      <c r="G175" s="198"/>
      <c r="H175" s="199"/>
      <c r="I175" s="194" t="s">
        <v>95</v>
      </c>
      <c r="J175" s="196"/>
      <c r="K175" s="108" t="s">
        <v>2563</v>
      </c>
      <c r="L175" s="108"/>
      <c r="M175" s="108"/>
      <c r="N175" s="108"/>
      <c r="O175" s="109"/>
      <c r="P175" s="110"/>
    </row>
    <row r="176" spans="1:20" ht="20.149999999999999" customHeight="1">
      <c r="B176" s="214"/>
      <c r="C176" s="215"/>
      <c r="D176" s="215"/>
      <c r="E176" s="216"/>
      <c r="F176" s="197"/>
      <c r="G176" s="198"/>
      <c r="H176" s="199"/>
      <c r="I176" s="266" t="s">
        <v>96</v>
      </c>
      <c r="J176" s="234"/>
      <c r="K176" s="108" t="s">
        <v>2563</v>
      </c>
      <c r="L176" s="108"/>
      <c r="M176" s="108"/>
      <c r="N176" s="108"/>
      <c r="O176" s="109"/>
      <c r="P176" s="110"/>
    </row>
    <row r="177" spans="1:20" ht="20.149999999999999" customHeight="1">
      <c r="B177" s="214"/>
      <c r="C177" s="215"/>
      <c r="D177" s="215"/>
      <c r="E177" s="216"/>
      <c r="F177" s="197"/>
      <c r="G177" s="198"/>
      <c r="H177" s="199"/>
      <c r="I177" s="194" t="s">
        <v>412</v>
      </c>
      <c r="J177" s="196"/>
      <c r="K177" s="108" t="s">
        <v>2563</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2563</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2563</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2558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2563</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2563</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2563</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2563</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2563</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2563</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2563</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2563</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2563</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2563</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2563</v>
      </c>
      <c r="L191" s="108"/>
      <c r="M191" s="108"/>
      <c r="N191" s="108"/>
      <c r="O191" s="109"/>
      <c r="P191" s="110"/>
      <c r="T191" s="69"/>
    </row>
    <row r="192" spans="1:20" ht="20.149999999999999" customHeight="1">
      <c r="B192" s="111" t="s">
        <v>97</v>
      </c>
      <c r="C192" s="112"/>
      <c r="D192" s="112"/>
      <c r="E192" s="112"/>
      <c r="F192" s="113"/>
      <c r="G192" s="110" t="s">
        <v>2558</v>
      </c>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v>2</v>
      </c>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t="s">
        <v>2574</v>
      </c>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t="s">
        <v>2574</v>
      </c>
      <c r="G200" s="102" t="s">
        <v>432</v>
      </c>
      <c r="H200" s="102"/>
      <c r="I200" s="103"/>
      <c r="J200" s="121" t="s">
        <v>2575</v>
      </c>
      <c r="K200" s="122"/>
      <c r="L200" s="122"/>
      <c r="M200" s="122"/>
      <c r="N200" s="122"/>
      <c r="O200" s="122"/>
      <c r="P200" s="123"/>
    </row>
    <row r="201" spans="1:20" ht="40" customHeight="1">
      <c r="B201" s="81" t="s">
        <v>101</v>
      </c>
      <c r="C201" s="76"/>
      <c r="D201" s="453">
        <v>1</v>
      </c>
      <c r="E201" s="412"/>
      <c r="F201" s="130" t="s">
        <v>5</v>
      </c>
      <c r="G201" s="130"/>
      <c r="H201" s="130"/>
      <c r="I201" s="131" t="s">
        <v>2576</v>
      </c>
      <c r="J201" s="105"/>
      <c r="K201" s="105"/>
      <c r="L201" s="105"/>
      <c r="M201" s="105"/>
      <c r="N201" s="105"/>
      <c r="O201" s="106"/>
      <c r="P201" s="107"/>
    </row>
    <row r="202" spans="1:20" ht="40" customHeight="1">
      <c r="B202" s="82"/>
      <c r="C202" s="78"/>
      <c r="D202" s="486"/>
      <c r="E202" s="414"/>
      <c r="F202" s="130" t="s">
        <v>103</v>
      </c>
      <c r="G202" s="130"/>
      <c r="H202" s="130"/>
      <c r="I202" s="131" t="s">
        <v>2577</v>
      </c>
      <c r="J202" s="105"/>
      <c r="K202" s="105"/>
      <c r="L202" s="105"/>
      <c r="M202" s="105"/>
      <c r="N202" s="105"/>
      <c r="O202" s="106"/>
      <c r="P202" s="107"/>
    </row>
    <row r="203" spans="1:20" ht="79.5" customHeight="1">
      <c r="B203" s="82"/>
      <c r="C203" s="78"/>
      <c r="D203" s="486"/>
      <c r="E203" s="414"/>
      <c r="F203" s="130" t="s">
        <v>104</v>
      </c>
      <c r="G203" s="130"/>
      <c r="H203" s="130"/>
      <c r="I203" s="131" t="s">
        <v>2578</v>
      </c>
      <c r="J203" s="105"/>
      <c r="K203" s="105"/>
      <c r="L203" s="105"/>
      <c r="M203" s="105"/>
      <c r="N203" s="105"/>
      <c r="O203" s="106"/>
      <c r="P203" s="107"/>
    </row>
    <row r="204" spans="1:20" ht="79.5" customHeight="1">
      <c r="B204" s="82"/>
      <c r="C204" s="78"/>
      <c r="D204" s="486"/>
      <c r="E204" s="414"/>
      <c r="F204" s="130" t="s">
        <v>413</v>
      </c>
      <c r="G204" s="130"/>
      <c r="H204" s="130"/>
      <c r="I204" s="131" t="s">
        <v>2579</v>
      </c>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t="s">
        <v>2563</v>
      </c>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t="s">
        <v>2563</v>
      </c>
      <c r="N206" s="117"/>
      <c r="O206" s="117"/>
      <c r="P206" s="118"/>
      <c r="T206" s="69"/>
    </row>
    <row r="207" spans="1:20" ht="40" customHeight="1">
      <c r="B207" s="82"/>
      <c r="C207" s="78"/>
      <c r="D207" s="453">
        <v>2</v>
      </c>
      <c r="E207" s="412"/>
      <c r="F207" s="130" t="s">
        <v>5</v>
      </c>
      <c r="G207" s="130"/>
      <c r="H207" s="130"/>
      <c r="I207" s="121" t="s">
        <v>2580</v>
      </c>
      <c r="J207" s="268"/>
      <c r="K207" s="268"/>
      <c r="L207" s="268"/>
      <c r="M207" s="268"/>
      <c r="N207" s="268"/>
      <c r="O207" s="268"/>
      <c r="P207" s="269"/>
    </row>
    <row r="208" spans="1:20" ht="40" customHeight="1">
      <c r="B208" s="82"/>
      <c r="C208" s="78"/>
      <c r="D208" s="486"/>
      <c r="E208" s="414"/>
      <c r="F208" s="130" t="s">
        <v>103</v>
      </c>
      <c r="G208" s="130"/>
      <c r="H208" s="130"/>
      <c r="I208" s="131" t="s">
        <v>2581</v>
      </c>
      <c r="J208" s="105"/>
      <c r="K208" s="105"/>
      <c r="L208" s="105"/>
      <c r="M208" s="105"/>
      <c r="N208" s="105"/>
      <c r="O208" s="106"/>
      <c r="P208" s="107"/>
    </row>
    <row r="209" spans="1:20" ht="79.5" customHeight="1">
      <c r="B209" s="82"/>
      <c r="C209" s="78"/>
      <c r="D209" s="486"/>
      <c r="E209" s="414"/>
      <c r="F209" s="130" t="s">
        <v>104</v>
      </c>
      <c r="G209" s="130"/>
      <c r="H209" s="130"/>
      <c r="I209" s="131" t="s">
        <v>2582</v>
      </c>
      <c r="J209" s="105"/>
      <c r="K209" s="105"/>
      <c r="L209" s="105"/>
      <c r="M209" s="105"/>
      <c r="N209" s="105"/>
      <c r="O209" s="106"/>
      <c r="P209" s="107"/>
    </row>
    <row r="210" spans="1:20" ht="79.5" customHeight="1">
      <c r="B210" s="82"/>
      <c r="C210" s="78"/>
      <c r="D210" s="486"/>
      <c r="E210" s="414"/>
      <c r="F210" s="130" t="s">
        <v>413</v>
      </c>
      <c r="G210" s="130"/>
      <c r="H210" s="130"/>
      <c r="I210" s="131" t="s">
        <v>2583</v>
      </c>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t="s">
        <v>2563</v>
      </c>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t="s">
        <v>2563</v>
      </c>
      <c r="N212" s="117"/>
      <c r="O212" s="117"/>
      <c r="P212" s="118"/>
      <c r="T212" s="69"/>
    </row>
    <row r="213" spans="1:20" ht="40" customHeight="1">
      <c r="B213" s="82"/>
      <c r="C213" s="78"/>
      <c r="D213" s="453">
        <v>3</v>
      </c>
      <c r="E213" s="412"/>
      <c r="F213" s="130" t="s">
        <v>5</v>
      </c>
      <c r="G213" s="130"/>
      <c r="H213" s="130"/>
      <c r="I213" s="121"/>
      <c r="J213" s="268"/>
      <c r="K213" s="268"/>
      <c r="L213" s="268"/>
      <c r="M213" s="268"/>
      <c r="N213" s="268"/>
      <c r="O213" s="268"/>
      <c r="P213" s="269"/>
    </row>
    <row r="214" spans="1:20" ht="40"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t="s">
        <v>2584</v>
      </c>
      <c r="J235" s="105"/>
      <c r="K235" s="105"/>
      <c r="L235" s="105"/>
      <c r="M235" s="105"/>
      <c r="N235" s="105"/>
      <c r="O235" s="106"/>
      <c r="P235" s="107"/>
    </row>
    <row r="236" spans="1:20" ht="40" customHeight="1">
      <c r="B236" s="82"/>
      <c r="C236" s="78"/>
      <c r="D236" s="413"/>
      <c r="E236" s="414"/>
      <c r="F236" s="130" t="s">
        <v>103</v>
      </c>
      <c r="G236" s="130"/>
      <c r="H236" s="130"/>
      <c r="I236" s="131" t="s">
        <v>2585</v>
      </c>
      <c r="J236" s="105"/>
      <c r="K236" s="105"/>
      <c r="L236" s="105"/>
      <c r="M236" s="105"/>
      <c r="N236" s="105"/>
      <c r="O236" s="106"/>
      <c r="P236" s="107"/>
    </row>
    <row r="237" spans="1:20" ht="40" customHeight="1">
      <c r="B237" s="82"/>
      <c r="C237" s="78"/>
      <c r="D237" s="413"/>
      <c r="E237" s="414"/>
      <c r="F237" s="260" t="s">
        <v>105</v>
      </c>
      <c r="G237" s="260"/>
      <c r="H237" s="260"/>
      <c r="I237" s="131" t="s">
        <v>2586</v>
      </c>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2574</v>
      </c>
      <c r="G245" s="345" t="s">
        <v>432</v>
      </c>
      <c r="H245" s="102"/>
      <c r="I245" s="103"/>
      <c r="J245" s="121" t="s">
        <v>2587</v>
      </c>
      <c r="K245" s="122"/>
      <c r="L245" s="122"/>
      <c r="M245" s="122"/>
      <c r="N245" s="122"/>
      <c r="O245" s="122"/>
      <c r="P245" s="123"/>
    </row>
    <row r="246" spans="2:16" ht="120" customHeight="1">
      <c r="B246" s="186" t="s">
        <v>109</v>
      </c>
      <c r="C246" s="130"/>
      <c r="D246" s="130"/>
      <c r="E246" s="130"/>
      <c r="F246" s="121" t="s">
        <v>2588</v>
      </c>
      <c r="G246" s="268"/>
      <c r="H246" s="268"/>
      <c r="I246" s="268"/>
      <c r="J246" s="268"/>
      <c r="K246" s="268"/>
      <c r="L246" s="268"/>
      <c r="M246" s="268"/>
      <c r="N246" s="268"/>
      <c r="O246" s="268"/>
      <c r="P246" s="269"/>
    </row>
    <row r="247" spans="2:16" ht="120" customHeight="1">
      <c r="B247" s="186" t="s">
        <v>110</v>
      </c>
      <c r="C247" s="130"/>
      <c r="D247" s="130"/>
      <c r="E247" s="130"/>
      <c r="F247" s="121" t="s">
        <v>2589</v>
      </c>
      <c r="G247" s="268"/>
      <c r="H247" s="268"/>
      <c r="I247" s="268"/>
      <c r="J247" s="268"/>
      <c r="K247" s="268"/>
      <c r="L247" s="268"/>
      <c r="M247" s="268"/>
      <c r="N247" s="268"/>
      <c r="O247" s="268"/>
      <c r="P247" s="269"/>
    </row>
    <row r="248" spans="2:16" ht="20.149999999999999" customHeight="1">
      <c r="B248" s="186" t="s">
        <v>111</v>
      </c>
      <c r="C248" s="130"/>
      <c r="D248" s="130"/>
      <c r="E248" s="130"/>
      <c r="F248" s="109" t="s">
        <v>2558</v>
      </c>
      <c r="G248" s="117"/>
      <c r="H248" s="117"/>
      <c r="I248" s="117"/>
      <c r="J248" s="117"/>
      <c r="K248" s="117"/>
      <c r="L248" s="117"/>
      <c r="M248" s="117"/>
      <c r="N248" s="117"/>
      <c r="O248" s="117"/>
      <c r="P248" s="118"/>
    </row>
    <row r="249" spans="2:16" ht="120" customHeight="1">
      <c r="B249" s="186" t="s">
        <v>112</v>
      </c>
      <c r="C249" s="130"/>
      <c r="D249" s="130"/>
      <c r="E249" s="130"/>
      <c r="F249" s="121" t="s">
        <v>2590</v>
      </c>
      <c r="G249" s="268"/>
      <c r="H249" s="268"/>
      <c r="I249" s="268"/>
      <c r="J249" s="268"/>
      <c r="K249" s="268"/>
      <c r="L249" s="268"/>
      <c r="M249" s="268"/>
      <c r="N249" s="268"/>
      <c r="O249" s="268"/>
      <c r="P249" s="269"/>
    </row>
    <row r="250" spans="2:16" ht="20.149999999999999" customHeight="1">
      <c r="B250" s="247" t="s">
        <v>114</v>
      </c>
      <c r="C250" s="248"/>
      <c r="D250" s="248"/>
      <c r="E250" s="248"/>
      <c r="F250" s="109" t="s">
        <v>2558</v>
      </c>
      <c r="G250" s="117"/>
      <c r="H250" s="117"/>
      <c r="I250" s="117"/>
      <c r="J250" s="117"/>
      <c r="K250" s="117"/>
      <c r="L250" s="117"/>
      <c r="M250" s="117"/>
      <c r="N250" s="117"/>
      <c r="O250" s="117"/>
      <c r="P250" s="118"/>
    </row>
    <row r="251" spans="2:16" ht="20.149999999999999" customHeight="1">
      <c r="B251" s="190" t="s">
        <v>115</v>
      </c>
      <c r="C251" s="191"/>
      <c r="D251" s="248" t="s">
        <v>116</v>
      </c>
      <c r="E251" s="248"/>
      <c r="F251" s="109" t="s">
        <v>2558</v>
      </c>
      <c r="G251" s="117"/>
      <c r="H251" s="117"/>
      <c r="I251" s="117"/>
      <c r="J251" s="117"/>
      <c r="K251" s="117"/>
      <c r="L251" s="117"/>
      <c r="M251" s="117"/>
      <c r="N251" s="117"/>
      <c r="O251" s="117"/>
      <c r="P251" s="118"/>
    </row>
    <row r="252" spans="2:16" ht="20.149999999999999" customHeight="1">
      <c r="B252" s="190"/>
      <c r="C252" s="191"/>
      <c r="D252" s="248" t="s">
        <v>117</v>
      </c>
      <c r="E252" s="248"/>
      <c r="F252" s="109" t="s">
        <v>2563</v>
      </c>
      <c r="G252" s="117"/>
      <c r="H252" s="117"/>
      <c r="I252" s="117"/>
      <c r="J252" s="117"/>
      <c r="K252" s="117"/>
      <c r="L252" s="117"/>
      <c r="M252" s="117"/>
      <c r="N252" s="117"/>
      <c r="O252" s="117"/>
      <c r="P252" s="118"/>
    </row>
    <row r="253" spans="2:16" ht="20.149999999999999" customHeight="1">
      <c r="B253" s="190"/>
      <c r="C253" s="191"/>
      <c r="D253" s="248" t="s">
        <v>118</v>
      </c>
      <c r="E253" s="248"/>
      <c r="F253" s="109" t="s">
        <v>2558</v>
      </c>
      <c r="G253" s="117"/>
      <c r="H253" s="117"/>
      <c r="I253" s="117"/>
      <c r="J253" s="117"/>
      <c r="K253" s="117"/>
      <c r="L253" s="117"/>
      <c r="M253" s="117"/>
      <c r="N253" s="117"/>
      <c r="O253" s="117"/>
      <c r="P253" s="118"/>
    </row>
    <row r="254" spans="2:16" ht="20.149999999999999" customHeight="1">
      <c r="B254" s="190"/>
      <c r="C254" s="191"/>
      <c r="D254" s="248" t="s">
        <v>119</v>
      </c>
      <c r="E254" s="248"/>
      <c r="F254" s="109" t="s">
        <v>2563</v>
      </c>
      <c r="G254" s="117"/>
      <c r="H254" s="117"/>
      <c r="I254" s="117"/>
      <c r="J254" s="117"/>
      <c r="K254" s="117"/>
      <c r="L254" s="117"/>
      <c r="M254" s="117"/>
      <c r="N254" s="117"/>
      <c r="O254" s="117"/>
      <c r="P254" s="118"/>
    </row>
    <row r="255" spans="2:16" ht="20.149999999999999" customHeight="1">
      <c r="B255" s="190"/>
      <c r="C255" s="191"/>
      <c r="D255" s="248" t="s">
        <v>120</v>
      </c>
      <c r="E255" s="248"/>
      <c r="F255" s="109" t="s">
        <v>2558</v>
      </c>
      <c r="G255" s="117"/>
      <c r="H255" s="117"/>
      <c r="I255" s="117"/>
      <c r="J255" s="117"/>
      <c r="K255" s="117"/>
      <c r="L255" s="117"/>
      <c r="M255" s="117"/>
      <c r="N255" s="117"/>
      <c r="O255" s="117"/>
      <c r="P255" s="118"/>
    </row>
    <row r="256" spans="2:16" ht="20.149999999999999" customHeight="1">
      <c r="B256" s="190"/>
      <c r="C256" s="191"/>
      <c r="D256" s="191" t="s">
        <v>121</v>
      </c>
      <c r="E256" s="191"/>
      <c r="F256" s="109" t="s">
        <v>2558</v>
      </c>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2591</v>
      </c>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2563</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2558</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2558</v>
      </c>
      <c r="K263" s="108"/>
      <c r="L263" s="108"/>
      <c r="M263" s="108"/>
      <c r="N263" s="108"/>
      <c r="O263" s="109"/>
      <c r="P263" s="110"/>
      <c r="S263" s="15" t="str">
        <f>IF(J263="","未記入","")</f>
        <v/>
      </c>
    </row>
    <row r="264" spans="2:20" ht="120" customHeight="1">
      <c r="B264" s="186" t="s">
        <v>123</v>
      </c>
      <c r="C264" s="130"/>
      <c r="D264" s="130"/>
      <c r="E264" s="130"/>
      <c r="F264" s="121" t="s">
        <v>2592</v>
      </c>
      <c r="G264" s="268"/>
      <c r="H264" s="268"/>
      <c r="I264" s="268"/>
      <c r="J264" s="268"/>
      <c r="K264" s="268"/>
      <c r="L264" s="268"/>
      <c r="M264" s="268"/>
      <c r="N264" s="268"/>
      <c r="O264" s="268"/>
      <c r="P264" s="269"/>
    </row>
    <row r="265" spans="2:20" ht="60" customHeight="1">
      <c r="B265" s="186" t="s">
        <v>474</v>
      </c>
      <c r="C265" s="130"/>
      <c r="D265" s="130"/>
      <c r="E265" s="130"/>
      <c r="F265" s="121" t="s">
        <v>2593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2594</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3"/>
    </row>
    <row r="268" spans="2:20" ht="20.149999999999999" customHeight="1">
      <c r="B268" s="404" t="s">
        <v>125</v>
      </c>
      <c r="C268" s="340"/>
      <c r="D268" s="340"/>
      <c r="E268" s="138"/>
      <c r="F268" s="109">
        <v>1</v>
      </c>
      <c r="G268" s="117"/>
      <c r="H268" s="117"/>
      <c r="I268" s="117"/>
      <c r="J268" s="117"/>
      <c r="K268" s="117"/>
      <c r="L268" s="117"/>
      <c r="M268" s="117"/>
      <c r="N268" s="102" t="s">
        <v>475</v>
      </c>
      <c r="O268" s="102"/>
      <c r="P268" s="263"/>
    </row>
    <row r="269" spans="2:20" ht="20.149999999999999" customHeight="1">
      <c r="B269" s="186" t="s">
        <v>126</v>
      </c>
      <c r="C269" s="130"/>
      <c r="D269" s="130"/>
      <c r="E269" s="130"/>
      <c r="F269" s="109" t="s">
        <v>2558</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2595</v>
      </c>
      <c r="K271" s="122"/>
      <c r="L271" s="122"/>
      <c r="M271" s="122"/>
      <c r="N271" s="122"/>
      <c r="O271" s="122"/>
      <c r="P271" s="123"/>
    </row>
    <row r="272" spans="2:20" ht="20.149999999999999"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49999999999999" customHeight="1">
      <c r="B283" s="186" t="s">
        <v>136</v>
      </c>
      <c r="C283" s="130"/>
      <c r="D283" s="130"/>
      <c r="E283" s="399">
        <f>IF(OR($H$283&lt;&gt;"",$K$283&lt;&gt;""),SUM($H$283,$K$283),"")</f>
        <v>1</v>
      </c>
      <c r="F283" s="399"/>
      <c r="G283" s="399"/>
      <c r="H283" s="109">
        <v>1</v>
      </c>
      <c r="I283" s="117"/>
      <c r="J283" s="400"/>
      <c r="K283" s="108"/>
      <c r="L283" s="108"/>
      <c r="M283" s="108"/>
      <c r="N283" s="108"/>
      <c r="O283" s="109"/>
      <c r="P283" s="110"/>
    </row>
    <row r="284" spans="1:20" ht="20.149999999999999" customHeight="1">
      <c r="B284" s="259" t="s">
        <v>137</v>
      </c>
      <c r="C284" s="130"/>
      <c r="D284" s="130"/>
      <c r="E284" s="399">
        <f>IF(OR($H$284&lt;&gt;"",$K$284&lt;&gt;""),SUM($H$284,$K$284),"")</f>
        <v>33</v>
      </c>
      <c r="F284" s="399"/>
      <c r="G284" s="399"/>
      <c r="H284" s="109">
        <v>26</v>
      </c>
      <c r="I284" s="117"/>
      <c r="J284" s="400"/>
      <c r="K284" s="108">
        <v>7</v>
      </c>
      <c r="L284" s="108"/>
      <c r="M284" s="108"/>
      <c r="N284" s="108"/>
      <c r="O284" s="109"/>
      <c r="P284" s="110"/>
    </row>
    <row r="285" spans="1:20" ht="20.149999999999999" customHeight="1">
      <c r="B285" s="44"/>
      <c r="C285" s="130" t="s">
        <v>138</v>
      </c>
      <c r="D285" s="130"/>
      <c r="E285" s="399">
        <f>IF(OR($H$285&lt;&gt;"",$K$285&lt;&gt;""),SUM($H$285,$K$285),"")</f>
        <v>26</v>
      </c>
      <c r="F285" s="399"/>
      <c r="G285" s="399"/>
      <c r="H285" s="109">
        <v>21</v>
      </c>
      <c r="I285" s="117"/>
      <c r="J285" s="400"/>
      <c r="K285" s="108">
        <v>5</v>
      </c>
      <c r="L285" s="108"/>
      <c r="M285" s="108"/>
      <c r="N285" s="108"/>
      <c r="O285" s="109"/>
      <c r="P285" s="110"/>
    </row>
    <row r="286" spans="1:20" ht="20.149999999999999" customHeight="1">
      <c r="B286" s="45"/>
      <c r="C286" s="130" t="s">
        <v>139</v>
      </c>
      <c r="D286" s="130"/>
      <c r="E286" s="399">
        <f>IF(OR($H$286&lt;&gt;"",$K$286&lt;&gt;""),SUM($H$286,$K$286),"")</f>
        <v>7</v>
      </c>
      <c r="F286" s="399"/>
      <c r="G286" s="399"/>
      <c r="H286" s="109">
        <v>5</v>
      </c>
      <c r="I286" s="117"/>
      <c r="J286" s="400"/>
      <c r="K286" s="108">
        <v>2</v>
      </c>
      <c r="L286" s="108"/>
      <c r="M286" s="108"/>
      <c r="N286" s="108"/>
      <c r="O286" s="109"/>
      <c r="P286" s="110"/>
    </row>
    <row r="287" spans="1:20" ht="20.149999999999999" customHeight="1">
      <c r="B287" s="186" t="s">
        <v>140</v>
      </c>
      <c r="C287" s="130"/>
      <c r="D287" s="130"/>
      <c r="E287" s="399">
        <f>IF(OR($H$287&lt;&gt;"",$K$287&lt;&gt;""),SUM($H$287,$K$287),"")</f>
        <v>1</v>
      </c>
      <c r="F287" s="399"/>
      <c r="G287" s="399"/>
      <c r="H287" s="109">
        <v>1</v>
      </c>
      <c r="I287" s="117"/>
      <c r="J287" s="400"/>
      <c r="K287" s="108"/>
      <c r="L287" s="108"/>
      <c r="M287" s="108"/>
      <c r="N287" s="108"/>
      <c r="O287" s="109"/>
      <c r="P287" s="110"/>
    </row>
    <row r="288" spans="1:20" ht="20.149999999999999" customHeight="1">
      <c r="B288" s="186" t="s">
        <v>141</v>
      </c>
      <c r="C288" s="130"/>
      <c r="D288" s="130"/>
      <c r="E288" s="399">
        <f>IF(OR($H$288&lt;&gt;"",$K$288&lt;&gt;""),SUM($H$288,$K$288),"")</f>
        <v>1</v>
      </c>
      <c r="F288" s="399"/>
      <c r="G288" s="399"/>
      <c r="H288" s="109">
        <v>1</v>
      </c>
      <c r="I288" s="117"/>
      <c r="J288" s="400"/>
      <c r="K288" s="108"/>
      <c r="L288" s="108"/>
      <c r="M288" s="108"/>
      <c r="N288" s="108"/>
      <c r="O288" s="109"/>
      <c r="P288" s="110"/>
    </row>
    <row r="289" spans="2:20" ht="20.149999999999999" customHeight="1">
      <c r="B289" s="186" t="s">
        <v>142</v>
      </c>
      <c r="C289" s="130"/>
      <c r="D289" s="130"/>
      <c r="E289" s="399">
        <f>IF(OR($H$289&lt;&gt;"",$K$289&lt;&gt;""),SUM($H$289,$K$289),"")</f>
        <v>1</v>
      </c>
      <c r="F289" s="399"/>
      <c r="G289" s="399"/>
      <c r="H289" s="109">
        <v>1</v>
      </c>
      <c r="I289" s="117"/>
      <c r="J289" s="400"/>
      <c r="K289" s="108"/>
      <c r="L289" s="108"/>
      <c r="M289" s="108"/>
      <c r="N289" s="108"/>
      <c r="O289" s="109"/>
      <c r="P289" s="110"/>
    </row>
    <row r="290" spans="2:20" ht="20.149999999999999" customHeight="1">
      <c r="B290" s="186" t="s">
        <v>143</v>
      </c>
      <c r="C290" s="130"/>
      <c r="D290" s="130"/>
      <c r="E290" s="399">
        <f>IF(OR($H$290&lt;&gt;"",$K$290&lt;&gt;""),SUM($H$290,$K$290),"")</f>
        <v>5</v>
      </c>
      <c r="F290" s="399"/>
      <c r="G290" s="399"/>
      <c r="H290" s="109">
        <v>3</v>
      </c>
      <c r="I290" s="117"/>
      <c r="J290" s="400"/>
      <c r="K290" s="108">
        <v>2</v>
      </c>
      <c r="L290" s="108"/>
      <c r="M290" s="108"/>
      <c r="N290" s="108"/>
      <c r="O290" s="109"/>
      <c r="P290" s="110"/>
    </row>
    <row r="291" spans="2:20" ht="20.149999999999999" customHeight="1">
      <c r="B291" s="186" t="s">
        <v>144</v>
      </c>
      <c r="C291" s="130"/>
      <c r="D291" s="130"/>
      <c r="E291" s="399">
        <f>IF(OR($H$291&lt;&gt;"",$K$291&lt;&gt;""),SUM($H$291,$K$291),"")</f>
        <v>13</v>
      </c>
      <c r="F291" s="399"/>
      <c r="G291" s="399"/>
      <c r="H291" s="109">
        <v>11</v>
      </c>
      <c r="I291" s="117"/>
      <c r="J291" s="400"/>
      <c r="K291" s="108">
        <v>2</v>
      </c>
      <c r="L291" s="108"/>
      <c r="M291" s="108"/>
      <c r="N291" s="108"/>
      <c r="O291" s="109"/>
      <c r="P291" s="110"/>
    </row>
    <row r="292" spans="2:20" ht="20.149999999999999" customHeight="1">
      <c r="B292" s="186" t="s">
        <v>145</v>
      </c>
      <c r="C292" s="130"/>
      <c r="D292" s="130"/>
      <c r="E292" s="399">
        <f>IF(OR($H$292&lt;&gt;"",$K$292&lt;&gt;""),SUM($H$292,$K$292),"")</f>
        <v>3</v>
      </c>
      <c r="F292" s="399"/>
      <c r="G292" s="399"/>
      <c r="H292" s="109">
        <v>0</v>
      </c>
      <c r="I292" s="117"/>
      <c r="J292" s="400"/>
      <c r="K292" s="108">
        <v>3</v>
      </c>
      <c r="L292" s="108"/>
      <c r="M292" s="108"/>
      <c r="N292" s="108"/>
      <c r="O292" s="109"/>
      <c r="P292" s="110"/>
    </row>
    <row r="293" spans="2:20" ht="20.149999999999999" customHeight="1">
      <c r="B293" s="303" t="s">
        <v>150</v>
      </c>
      <c r="C293" s="102"/>
      <c r="D293" s="102"/>
      <c r="E293" s="102"/>
      <c r="F293" s="102"/>
      <c r="G293" s="102"/>
      <c r="H293" s="102"/>
      <c r="I293" s="102"/>
      <c r="J293" s="102"/>
      <c r="K293" s="102"/>
      <c r="L293" s="102"/>
      <c r="M293" s="103"/>
      <c r="N293" s="109">
        <v>39</v>
      </c>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f>IF(OR($J$303&lt;&gt;"",$M$303&lt;&gt;""),SUM($J$303,$M$303),"")</f>
        <v>24</v>
      </c>
      <c r="H303" s="195"/>
      <c r="I303" s="196"/>
      <c r="J303" s="108">
        <v>19</v>
      </c>
      <c r="K303" s="108"/>
      <c r="L303" s="108"/>
      <c r="M303" s="108">
        <v>5</v>
      </c>
      <c r="N303" s="108"/>
      <c r="O303" s="109"/>
      <c r="P303" s="110"/>
    </row>
    <row r="304" spans="2:20" ht="20.149999999999999"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49999999999999" customHeight="1">
      <c r="B305" s="186" t="s">
        <v>390</v>
      </c>
      <c r="C305" s="130"/>
      <c r="D305" s="130"/>
      <c r="E305" s="130"/>
      <c r="F305" s="130"/>
      <c r="G305" s="194">
        <f>IF(OR($J$305&lt;&gt;"",$M$305&lt;&gt;""),SUM($J$305,$M$305),"")</f>
        <v>2</v>
      </c>
      <c r="H305" s="195"/>
      <c r="I305" s="196"/>
      <c r="J305" s="108">
        <v>2</v>
      </c>
      <c r="K305" s="108"/>
      <c r="L305" s="108"/>
      <c r="M305" s="108"/>
      <c r="N305" s="108"/>
      <c r="O305" s="109"/>
      <c r="P305" s="110"/>
    </row>
    <row r="306" spans="1:20" ht="20.149999999999999"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f>IF(OR($J$311&lt;&gt;"",$M$311&lt;&gt;""),SUM($J$311,$M$311),"")</f>
        <v>7</v>
      </c>
      <c r="H311" s="195"/>
      <c r="I311" s="196"/>
      <c r="J311" s="108">
        <v>5</v>
      </c>
      <c r="K311" s="108"/>
      <c r="L311" s="108"/>
      <c r="M311" s="108">
        <v>2</v>
      </c>
      <c r="N311" s="108"/>
      <c r="O311" s="109"/>
      <c r="P311" s="110"/>
    </row>
    <row r="312" spans="1:20" ht="20.149999999999999" customHeight="1">
      <c r="B312" s="186" t="s">
        <v>162</v>
      </c>
      <c r="C312" s="130"/>
      <c r="D312" s="130"/>
      <c r="E312" s="130"/>
      <c r="F312" s="130"/>
      <c r="G312" s="194">
        <f>IF(OR($J$312&lt;&gt;"",$M$312&lt;&gt;""),SUM($J$312,$M$312),"")</f>
        <v>1</v>
      </c>
      <c r="H312" s="195"/>
      <c r="I312" s="196"/>
      <c r="J312" s="108">
        <v>1</v>
      </c>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v>17</v>
      </c>
      <c r="H321" s="47" t="s">
        <v>485</v>
      </c>
      <c r="I321" s="29">
        <v>0</v>
      </c>
      <c r="J321" s="47" t="s">
        <v>486</v>
      </c>
      <c r="K321" s="48" t="s">
        <v>434</v>
      </c>
      <c r="L321" s="29">
        <v>10</v>
      </c>
      <c r="M321" s="47" t="s">
        <v>485</v>
      </c>
      <c r="N321" s="29">
        <v>0</v>
      </c>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49999999999999" customHeight="1" thickBot="1">
      <c r="B324" s="256" t="s">
        <v>138</v>
      </c>
      <c r="C324" s="257"/>
      <c r="D324" s="257"/>
      <c r="E324" s="257"/>
      <c r="F324" s="128">
        <v>3</v>
      </c>
      <c r="G324" s="240"/>
      <c r="H324" s="240"/>
      <c r="I324" s="240"/>
      <c r="J324" s="51" t="s">
        <v>476</v>
      </c>
      <c r="K324" s="128">
        <v>1</v>
      </c>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t="s">
        <v>2670</v>
      </c>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v>1.46</v>
      </c>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v>59</v>
      </c>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t="s">
        <v>2563</v>
      </c>
      <c r="M339" s="94"/>
      <c r="N339" s="94"/>
      <c r="O339" s="94"/>
      <c r="P339" s="95"/>
    </row>
    <row r="340" spans="2:20" ht="20.149999999999999" customHeight="1">
      <c r="B340" s="364"/>
      <c r="C340" s="365"/>
      <c r="D340" s="365"/>
      <c r="E340" s="365"/>
      <c r="F340" s="366"/>
      <c r="G340" s="134" t="s">
        <v>440</v>
      </c>
      <c r="H340" s="113"/>
      <c r="I340" s="109" t="s">
        <v>2558</v>
      </c>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t="s">
        <v>157</v>
      </c>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v>1</v>
      </c>
      <c r="H345" s="28">
        <v>2</v>
      </c>
      <c r="I345" s="28">
        <v>2</v>
      </c>
      <c r="J345" s="28">
        <v>2</v>
      </c>
      <c r="K345" s="28"/>
      <c r="L345" s="28"/>
      <c r="M345" s="28"/>
      <c r="N345" s="28"/>
      <c r="O345" s="28"/>
      <c r="P345" s="28"/>
      <c r="Q345" s="12"/>
    </row>
    <row r="346" spans="2:20" ht="20.149999999999999" customHeight="1">
      <c r="B346" s="111" t="s">
        <v>181</v>
      </c>
      <c r="C346" s="112"/>
      <c r="D346" s="112"/>
      <c r="E346" s="112"/>
      <c r="F346" s="113"/>
      <c r="G346" s="28"/>
      <c r="H346" s="28">
        <v>3</v>
      </c>
      <c r="I346" s="28"/>
      <c r="J346" s="28">
        <v>3</v>
      </c>
      <c r="K346" s="28"/>
      <c r="L346" s="28"/>
      <c r="M346" s="28"/>
      <c r="N346" s="28"/>
      <c r="O346" s="28"/>
      <c r="P346" s="28"/>
      <c r="Q346" s="12"/>
    </row>
    <row r="347" spans="2:20" ht="20.149999999999999" customHeight="1">
      <c r="B347" s="354" t="s">
        <v>182</v>
      </c>
      <c r="C347" s="355"/>
      <c r="D347" s="101" t="s">
        <v>183</v>
      </c>
      <c r="E347" s="102"/>
      <c r="F347" s="103"/>
      <c r="G347" s="28"/>
      <c r="H347" s="28"/>
      <c r="I347" s="28"/>
      <c r="J347" s="28"/>
      <c r="K347" s="28"/>
      <c r="L347" s="28"/>
      <c r="M347" s="28"/>
      <c r="N347" s="28"/>
      <c r="O347" s="28"/>
      <c r="P347" s="28"/>
      <c r="Q347" s="12"/>
    </row>
    <row r="348" spans="2:20" ht="20.149999999999999" customHeight="1">
      <c r="B348" s="356"/>
      <c r="C348" s="357"/>
      <c r="D348" s="134" t="s">
        <v>184</v>
      </c>
      <c r="E348" s="112"/>
      <c r="F348" s="113"/>
      <c r="G348" s="352"/>
      <c r="H348" s="352"/>
      <c r="I348" s="352">
        <v>1</v>
      </c>
      <c r="J348" s="352"/>
      <c r="K348" s="352"/>
      <c r="L348" s="352"/>
      <c r="M348" s="352"/>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c r="I350" s="352">
        <v>2</v>
      </c>
      <c r="J350" s="352"/>
      <c r="K350" s="352"/>
      <c r="L350" s="352"/>
      <c r="M350" s="352"/>
      <c r="N350" s="352"/>
      <c r="O350" s="352"/>
      <c r="P350" s="352"/>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v>4</v>
      </c>
      <c r="J352" s="352"/>
      <c r="K352" s="352"/>
      <c r="L352" s="352"/>
      <c r="M352" s="352"/>
      <c r="N352" s="352"/>
      <c r="O352" s="352"/>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v>5</v>
      </c>
      <c r="H354" s="28">
        <v>2</v>
      </c>
      <c r="I354" s="28">
        <v>14</v>
      </c>
      <c r="J354" s="28">
        <v>5</v>
      </c>
      <c r="K354" s="28">
        <v>1</v>
      </c>
      <c r="L354" s="28"/>
      <c r="M354" s="28">
        <v>1</v>
      </c>
      <c r="N354" s="28"/>
      <c r="O354" s="28">
        <v>1</v>
      </c>
      <c r="P354" s="28"/>
      <c r="Q354" s="12"/>
    </row>
    <row r="355" spans="1:20" ht="20.149999999999999" customHeight="1" thickBot="1">
      <c r="B355" s="256" t="s">
        <v>188</v>
      </c>
      <c r="C355" s="257"/>
      <c r="D355" s="257"/>
      <c r="E355" s="257"/>
      <c r="F355" s="257"/>
      <c r="G355" s="257"/>
      <c r="H355" s="128" t="s">
        <v>2558</v>
      </c>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2596</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2597</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t="s">
        <v>2574</v>
      </c>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t="s">
        <v>2574</v>
      </c>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2558</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2558</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2598</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v>8</v>
      </c>
      <c r="K370" s="117"/>
      <c r="L370" s="117"/>
      <c r="M370" s="102" t="s">
        <v>443</v>
      </c>
      <c r="N370" s="102"/>
      <c r="O370" s="102"/>
      <c r="P370" s="263"/>
      <c r="S370" s="15" t="str">
        <f>IF(F368=MST!CI6,IF(J370="","未記入",""),"")</f>
        <v/>
      </c>
    </row>
    <row r="371" spans="2:20" ht="120" customHeight="1">
      <c r="B371" s="190" t="s">
        <v>196</v>
      </c>
      <c r="C371" s="130"/>
      <c r="D371" s="130" t="s">
        <v>197</v>
      </c>
      <c r="E371" s="130"/>
      <c r="F371" s="121" t="s">
        <v>2599</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2600</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t="s">
        <v>2601</v>
      </c>
      <c r="J376" s="108"/>
      <c r="K376" s="108"/>
      <c r="L376" s="108"/>
      <c r="M376" s="109" t="s">
        <v>2601</v>
      </c>
      <c r="N376" s="117"/>
      <c r="O376" s="117"/>
      <c r="P376" s="118"/>
    </row>
    <row r="377" spans="2:20" ht="20.149999999999999" customHeight="1">
      <c r="B377" s="186"/>
      <c r="C377" s="130"/>
      <c r="D377" s="130"/>
      <c r="E377" s="101" t="s">
        <v>210</v>
      </c>
      <c r="F377" s="102"/>
      <c r="G377" s="102"/>
      <c r="H377" s="103"/>
      <c r="I377" s="109">
        <v>86</v>
      </c>
      <c r="J377" s="117"/>
      <c r="K377" s="117"/>
      <c r="L377" s="55" t="s">
        <v>479</v>
      </c>
      <c r="M377" s="109">
        <v>86</v>
      </c>
      <c r="N377" s="117"/>
      <c r="O377" s="117"/>
      <c r="P377" s="40" t="s">
        <v>479</v>
      </c>
    </row>
    <row r="378" spans="2:20" ht="20.149999999999999" customHeight="1">
      <c r="B378" s="186" t="s">
        <v>45</v>
      </c>
      <c r="C378" s="130"/>
      <c r="D378" s="130"/>
      <c r="E378" s="101" t="s">
        <v>211</v>
      </c>
      <c r="F378" s="102"/>
      <c r="G378" s="102"/>
      <c r="H378" s="103"/>
      <c r="I378" s="109">
        <v>18</v>
      </c>
      <c r="J378" s="117"/>
      <c r="K378" s="117"/>
      <c r="L378" s="55" t="s">
        <v>471</v>
      </c>
      <c r="M378" s="109">
        <v>36</v>
      </c>
      <c r="N378" s="117"/>
      <c r="O378" s="117"/>
      <c r="P378" s="40" t="s">
        <v>471</v>
      </c>
    </row>
    <row r="379" spans="2:20" ht="20.149999999999999"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49999999999999"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49999999999999"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49999999999999" customHeight="1">
      <c r="B382" s="111" t="s">
        <v>203</v>
      </c>
      <c r="C382" s="112"/>
      <c r="D382" s="113"/>
      <c r="E382" s="101" t="s">
        <v>214</v>
      </c>
      <c r="F382" s="102"/>
      <c r="G382" s="102"/>
      <c r="H382" s="103"/>
      <c r="I382" s="109">
        <v>16680000</v>
      </c>
      <c r="J382" s="117"/>
      <c r="K382" s="117"/>
      <c r="L382" s="50" t="s">
        <v>480</v>
      </c>
      <c r="M382" s="109">
        <v>27480000</v>
      </c>
      <c r="N382" s="117"/>
      <c r="O382" s="117"/>
      <c r="P382" s="37" t="s">
        <v>480</v>
      </c>
    </row>
    <row r="383" spans="2:20" ht="20.149999999999999" customHeight="1">
      <c r="B383" s="90"/>
      <c r="C383" s="91"/>
      <c r="D383" s="92"/>
      <c r="E383" s="101" t="s">
        <v>215</v>
      </c>
      <c r="F383" s="102"/>
      <c r="G383" s="102"/>
      <c r="H383" s="103"/>
      <c r="I383" s="109" t="s">
        <v>2602</v>
      </c>
      <c r="J383" s="117"/>
      <c r="K383" s="117"/>
      <c r="L383" s="50" t="s">
        <v>480</v>
      </c>
      <c r="M383" s="109" t="s">
        <v>2602</v>
      </c>
      <c r="N383" s="117"/>
      <c r="O383" s="117"/>
      <c r="P383" s="37" t="s">
        <v>480</v>
      </c>
    </row>
    <row r="384" spans="2:20" ht="20.149999999999999" customHeight="1">
      <c r="B384" s="339" t="s">
        <v>204</v>
      </c>
      <c r="C384" s="97"/>
      <c r="D384" s="97"/>
      <c r="E384" s="97"/>
      <c r="F384" s="97"/>
      <c r="G384" s="97"/>
      <c r="H384" s="267"/>
      <c r="I384" s="109">
        <f>I386+I387+I388+I389+88000</f>
        <v>449450</v>
      </c>
      <c r="J384" s="117"/>
      <c r="K384" s="117"/>
      <c r="L384" s="50" t="s">
        <v>480</v>
      </c>
      <c r="M384" s="109">
        <f>M386+M387+M388+M389+88000</f>
        <v>459450</v>
      </c>
      <c r="N384" s="117"/>
      <c r="O384" s="117"/>
      <c r="P384" s="37" t="s">
        <v>480</v>
      </c>
    </row>
    <row r="385" spans="2:20" ht="20.149999999999999" customHeight="1">
      <c r="B385" s="258"/>
      <c r="C385" s="101" t="s">
        <v>205</v>
      </c>
      <c r="D385" s="102"/>
      <c r="E385" s="102"/>
      <c r="F385" s="102"/>
      <c r="G385" s="102"/>
      <c r="H385" s="103"/>
      <c r="I385" s="109">
        <v>278000</v>
      </c>
      <c r="J385" s="117"/>
      <c r="K385" s="117"/>
      <c r="L385" s="50" t="s">
        <v>480</v>
      </c>
      <c r="M385" s="109" t="s">
        <v>2602</v>
      </c>
      <c r="N385" s="117"/>
      <c r="O385" s="117"/>
      <c r="P385" s="37" t="s">
        <v>480</v>
      </c>
    </row>
    <row r="386" spans="2:20" ht="20.149999999999999" customHeight="1">
      <c r="B386" s="186"/>
      <c r="C386" s="338" t="s">
        <v>207</v>
      </c>
      <c r="D386" s="137" t="s">
        <v>206</v>
      </c>
      <c r="E386" s="340"/>
      <c r="F386" s="340"/>
      <c r="G386" s="340"/>
      <c r="H386" s="138"/>
      <c r="I386" s="109">
        <v>121000</v>
      </c>
      <c r="J386" s="117"/>
      <c r="K386" s="117"/>
      <c r="L386" s="50" t="s">
        <v>480</v>
      </c>
      <c r="M386" s="109">
        <v>121000</v>
      </c>
      <c r="N386" s="117"/>
      <c r="O386" s="117"/>
      <c r="P386" s="37" t="s">
        <v>480</v>
      </c>
    </row>
    <row r="387" spans="2:20" ht="20.149999999999999" customHeight="1">
      <c r="B387" s="186"/>
      <c r="C387" s="338"/>
      <c r="D387" s="338" t="s">
        <v>208</v>
      </c>
      <c r="E387" s="101" t="s">
        <v>216</v>
      </c>
      <c r="F387" s="102"/>
      <c r="G387" s="102"/>
      <c r="H387" s="103"/>
      <c r="I387" s="109">
        <v>54450</v>
      </c>
      <c r="J387" s="117"/>
      <c r="K387" s="117"/>
      <c r="L387" s="50" t="s">
        <v>480</v>
      </c>
      <c r="M387" s="109">
        <v>54450</v>
      </c>
      <c r="N387" s="117"/>
      <c r="O387" s="117"/>
      <c r="P387" s="37" t="s">
        <v>480</v>
      </c>
    </row>
    <row r="388" spans="2:20" ht="20.149999999999999" customHeight="1">
      <c r="B388" s="186"/>
      <c r="C388" s="338"/>
      <c r="D388" s="338"/>
      <c r="E388" s="101" t="s">
        <v>217</v>
      </c>
      <c r="F388" s="102"/>
      <c r="G388" s="102"/>
      <c r="H388" s="103"/>
      <c r="I388" s="109">
        <v>65000</v>
      </c>
      <c r="J388" s="117"/>
      <c r="K388" s="117"/>
      <c r="L388" s="50" t="s">
        <v>480</v>
      </c>
      <c r="M388" s="109">
        <v>75000</v>
      </c>
      <c r="N388" s="117"/>
      <c r="O388" s="117"/>
      <c r="P388" s="37" t="s">
        <v>480</v>
      </c>
    </row>
    <row r="389" spans="2:20" ht="20.149999999999999" customHeight="1">
      <c r="B389" s="186"/>
      <c r="C389" s="338"/>
      <c r="D389" s="338"/>
      <c r="E389" s="101" t="s">
        <v>218</v>
      </c>
      <c r="F389" s="102"/>
      <c r="G389" s="102"/>
      <c r="H389" s="103"/>
      <c r="I389" s="109">
        <v>121000</v>
      </c>
      <c r="J389" s="117"/>
      <c r="K389" s="117"/>
      <c r="L389" s="50" t="s">
        <v>480</v>
      </c>
      <c r="M389" s="109">
        <v>121000</v>
      </c>
      <c r="N389" s="117"/>
      <c r="O389" s="117"/>
      <c r="P389" s="37" t="s">
        <v>480</v>
      </c>
    </row>
    <row r="390" spans="2:20" ht="20.149999999999999" customHeight="1">
      <c r="B390" s="186"/>
      <c r="C390" s="338"/>
      <c r="D390" s="338"/>
      <c r="E390" s="101" t="s">
        <v>219</v>
      </c>
      <c r="F390" s="102"/>
      <c r="G390" s="102"/>
      <c r="H390" s="103"/>
      <c r="I390" s="109" t="s">
        <v>2603</v>
      </c>
      <c r="J390" s="117"/>
      <c r="K390" s="117"/>
      <c r="L390" s="50" t="s">
        <v>480</v>
      </c>
      <c r="M390" s="109" t="s">
        <v>2603</v>
      </c>
      <c r="N390" s="117"/>
      <c r="O390" s="117"/>
      <c r="P390" s="37" t="s">
        <v>480</v>
      </c>
    </row>
    <row r="391" spans="2:20" ht="20.149999999999999" customHeight="1">
      <c r="B391" s="186"/>
      <c r="C391" s="338"/>
      <c r="D391" s="338"/>
      <c r="E391" s="101" t="s">
        <v>71</v>
      </c>
      <c r="F391" s="102"/>
      <c r="G391" s="102"/>
      <c r="H391" s="103"/>
      <c r="I391" s="109" t="s">
        <v>2604</v>
      </c>
      <c r="J391" s="117"/>
      <c r="K391" s="117"/>
      <c r="L391" s="50" t="s">
        <v>480</v>
      </c>
      <c r="M391" s="109" t="s">
        <v>2604</v>
      </c>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2605</v>
      </c>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v>3</v>
      </c>
      <c r="J399" s="117"/>
      <c r="K399" s="102" t="s">
        <v>482</v>
      </c>
      <c r="L399" s="102"/>
      <c r="M399" s="102"/>
      <c r="N399" s="102"/>
      <c r="O399" s="102"/>
      <c r="P399" s="263"/>
    </row>
    <row r="400" spans="2:20" ht="120" customHeight="1">
      <c r="B400" s="324" t="s">
        <v>566</v>
      </c>
      <c r="C400" s="325"/>
      <c r="D400" s="325"/>
      <c r="E400" s="325"/>
      <c r="F400" s="326"/>
      <c r="G400" s="121" t="s">
        <v>2606</v>
      </c>
      <c r="H400" s="268"/>
      <c r="I400" s="268"/>
      <c r="J400" s="268"/>
      <c r="K400" s="268"/>
      <c r="L400" s="268"/>
      <c r="M400" s="268"/>
      <c r="N400" s="268"/>
      <c r="O400" s="268"/>
      <c r="P400" s="269"/>
    </row>
    <row r="401" spans="2:20" ht="120" customHeight="1">
      <c r="B401" s="303" t="s">
        <v>217</v>
      </c>
      <c r="C401" s="102"/>
      <c r="D401" s="102"/>
      <c r="E401" s="102"/>
      <c r="F401" s="103"/>
      <c r="G401" s="121" t="s">
        <v>2607</v>
      </c>
      <c r="H401" s="268"/>
      <c r="I401" s="268"/>
      <c r="J401" s="268"/>
      <c r="K401" s="268"/>
      <c r="L401" s="268"/>
      <c r="M401" s="268"/>
      <c r="N401" s="268"/>
      <c r="O401" s="268"/>
      <c r="P401" s="269"/>
    </row>
    <row r="402" spans="2:20" ht="120" customHeight="1">
      <c r="B402" s="303" t="s">
        <v>216</v>
      </c>
      <c r="C402" s="102"/>
      <c r="D402" s="102"/>
      <c r="E402" s="102"/>
      <c r="F402" s="103"/>
      <c r="G402" s="121" t="s">
        <v>2608</v>
      </c>
      <c r="H402" s="268"/>
      <c r="I402" s="268"/>
      <c r="J402" s="268"/>
      <c r="K402" s="268"/>
      <c r="L402" s="268"/>
      <c r="M402" s="268"/>
      <c r="N402" s="268"/>
      <c r="O402" s="268"/>
      <c r="P402" s="269"/>
    </row>
    <row r="403" spans="2:20" ht="120" customHeight="1">
      <c r="B403" s="303" t="s">
        <v>219</v>
      </c>
      <c r="C403" s="102"/>
      <c r="D403" s="102"/>
      <c r="E403" s="102"/>
      <c r="F403" s="103"/>
      <c r="G403" s="121" t="s">
        <v>2603</v>
      </c>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2609</v>
      </c>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2610</v>
      </c>
      <c r="K411" s="122"/>
      <c r="L411" s="122"/>
      <c r="M411" s="122"/>
      <c r="N411" s="122"/>
      <c r="O411" s="122"/>
      <c r="P411" s="123"/>
    </row>
    <row r="412" spans="2:20" ht="120" customHeight="1">
      <c r="B412" s="111" t="s">
        <v>564</v>
      </c>
      <c r="C412" s="112"/>
      <c r="D412" s="112"/>
      <c r="E412" s="112"/>
      <c r="F412" s="112"/>
      <c r="G412" s="112"/>
      <c r="H412" s="112"/>
      <c r="I412" s="113"/>
      <c r="J412" s="145" t="s">
        <v>2611</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t="s">
        <v>2612</v>
      </c>
      <c r="K417" s="309"/>
      <c r="L417" s="309"/>
      <c r="M417" s="309"/>
      <c r="N417" s="309"/>
      <c r="O417" s="310"/>
      <c r="P417" s="311"/>
    </row>
    <row r="418" spans="1:20" ht="20.149999999999999" customHeight="1">
      <c r="B418" s="303" t="s">
        <v>394</v>
      </c>
      <c r="C418" s="102"/>
      <c r="D418" s="102"/>
      <c r="E418" s="102"/>
      <c r="F418" s="102"/>
      <c r="G418" s="102"/>
      <c r="H418" s="102"/>
      <c r="I418" s="103"/>
      <c r="J418" s="218" t="s">
        <v>2613</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t="s">
        <v>2614</v>
      </c>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2615</v>
      </c>
      <c r="K423" s="105"/>
      <c r="L423" s="105"/>
      <c r="M423" s="105"/>
      <c r="N423" s="105"/>
      <c r="O423" s="106"/>
      <c r="P423" s="107"/>
    </row>
    <row r="424" spans="1:20" ht="180" customHeight="1">
      <c r="B424" s="190"/>
      <c r="C424" s="191"/>
      <c r="D424" s="101" t="s">
        <v>237</v>
      </c>
      <c r="E424" s="102"/>
      <c r="F424" s="102"/>
      <c r="G424" s="102"/>
      <c r="H424" s="102"/>
      <c r="I424" s="103"/>
      <c r="J424" s="131" t="s">
        <v>2616</v>
      </c>
      <c r="K424" s="105"/>
      <c r="L424" s="105"/>
      <c r="M424" s="105"/>
      <c r="N424" s="105"/>
      <c r="O424" s="106"/>
      <c r="P424" s="107"/>
    </row>
    <row r="425" spans="1:20" ht="40" customHeight="1">
      <c r="B425" s="190" t="s">
        <v>234</v>
      </c>
      <c r="C425" s="191"/>
      <c r="D425" s="109" t="s">
        <v>2617</v>
      </c>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2618</v>
      </c>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v>8</v>
      </c>
      <c r="I431" s="94"/>
      <c r="J431" s="94"/>
      <c r="K431" s="94"/>
      <c r="L431" s="94"/>
      <c r="M431" s="94"/>
      <c r="N431" s="94"/>
      <c r="O431" s="94"/>
      <c r="P431" s="49" t="s">
        <v>476</v>
      </c>
    </row>
    <row r="432" spans="1:20" ht="20.149999999999999" customHeight="1">
      <c r="B432" s="301"/>
      <c r="C432" s="302"/>
      <c r="D432" s="130" t="s">
        <v>245</v>
      </c>
      <c r="E432" s="130"/>
      <c r="F432" s="130"/>
      <c r="G432" s="130"/>
      <c r="H432" s="109">
        <v>39</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0</v>
      </c>
      <c r="I433" s="117"/>
      <c r="J433" s="117"/>
      <c r="K433" s="117"/>
      <c r="L433" s="117"/>
      <c r="M433" s="117"/>
      <c r="N433" s="117"/>
      <c r="O433" s="117"/>
      <c r="P433" s="37" t="s">
        <v>478</v>
      </c>
    </row>
    <row r="434" spans="2:16" ht="20.149999999999999" customHeight="1">
      <c r="B434" s="186"/>
      <c r="C434" s="130"/>
      <c r="D434" s="130" t="s">
        <v>247</v>
      </c>
      <c r="E434" s="130"/>
      <c r="F434" s="130"/>
      <c r="G434" s="130"/>
      <c r="H434" s="109">
        <v>0</v>
      </c>
      <c r="I434" s="117"/>
      <c r="J434" s="117"/>
      <c r="K434" s="117"/>
      <c r="L434" s="117"/>
      <c r="M434" s="117"/>
      <c r="N434" s="117"/>
      <c r="O434" s="117"/>
      <c r="P434" s="37" t="s">
        <v>478</v>
      </c>
    </row>
    <row r="435" spans="2:16" ht="20.149999999999999" customHeight="1">
      <c r="B435" s="186"/>
      <c r="C435" s="130"/>
      <c r="D435" s="130" t="s">
        <v>248</v>
      </c>
      <c r="E435" s="130"/>
      <c r="F435" s="130"/>
      <c r="G435" s="130"/>
      <c r="H435" s="109">
        <v>5</v>
      </c>
      <c r="I435" s="117"/>
      <c r="J435" s="117"/>
      <c r="K435" s="117"/>
      <c r="L435" s="117"/>
      <c r="M435" s="117"/>
      <c r="N435" s="117"/>
      <c r="O435" s="117"/>
      <c r="P435" s="37" t="s">
        <v>478</v>
      </c>
    </row>
    <row r="436" spans="2:16" ht="20.149999999999999" customHeight="1">
      <c r="B436" s="186"/>
      <c r="C436" s="130"/>
      <c r="D436" s="130" t="s">
        <v>249</v>
      </c>
      <c r="E436" s="130"/>
      <c r="F436" s="130"/>
      <c r="G436" s="130"/>
      <c r="H436" s="109">
        <v>42</v>
      </c>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v>0</v>
      </c>
      <c r="I437" s="117"/>
      <c r="J437" s="117"/>
      <c r="K437" s="117"/>
      <c r="L437" s="117"/>
      <c r="M437" s="117"/>
      <c r="N437" s="117"/>
      <c r="O437" s="117"/>
      <c r="P437" s="37" t="s">
        <v>478</v>
      </c>
    </row>
    <row r="438" spans="2:16" ht="20.149999999999999" customHeight="1">
      <c r="B438" s="287"/>
      <c r="C438" s="288"/>
      <c r="D438" s="130" t="s">
        <v>251</v>
      </c>
      <c r="E438" s="130"/>
      <c r="F438" s="130"/>
      <c r="G438" s="130"/>
      <c r="H438" s="109">
        <v>3</v>
      </c>
      <c r="I438" s="117"/>
      <c r="J438" s="117"/>
      <c r="K438" s="117"/>
      <c r="L438" s="117"/>
      <c r="M438" s="117"/>
      <c r="N438" s="117"/>
      <c r="O438" s="117"/>
      <c r="P438" s="37" t="s">
        <v>478</v>
      </c>
    </row>
    <row r="439" spans="2:16" ht="20.149999999999999" customHeight="1">
      <c r="B439" s="287"/>
      <c r="C439" s="288"/>
      <c r="D439" s="130" t="s">
        <v>252</v>
      </c>
      <c r="E439" s="130"/>
      <c r="F439" s="130"/>
      <c r="G439" s="130"/>
      <c r="H439" s="109">
        <v>1</v>
      </c>
      <c r="I439" s="117"/>
      <c r="J439" s="117"/>
      <c r="K439" s="117"/>
      <c r="L439" s="117"/>
      <c r="M439" s="117"/>
      <c r="N439" s="117"/>
      <c r="O439" s="117"/>
      <c r="P439" s="37" t="s">
        <v>478</v>
      </c>
    </row>
    <row r="440" spans="2:16" ht="20.149999999999999" customHeight="1">
      <c r="B440" s="287"/>
      <c r="C440" s="288"/>
      <c r="D440" s="130" t="s">
        <v>253</v>
      </c>
      <c r="E440" s="130"/>
      <c r="F440" s="130"/>
      <c r="G440" s="130"/>
      <c r="H440" s="109">
        <v>8</v>
      </c>
      <c r="I440" s="117"/>
      <c r="J440" s="117"/>
      <c r="K440" s="117"/>
      <c r="L440" s="117"/>
      <c r="M440" s="117"/>
      <c r="N440" s="117"/>
      <c r="O440" s="117"/>
      <c r="P440" s="37" t="s">
        <v>478</v>
      </c>
    </row>
    <row r="441" spans="2:16" ht="20.149999999999999" customHeight="1">
      <c r="B441" s="287"/>
      <c r="C441" s="288"/>
      <c r="D441" s="130" t="s">
        <v>254</v>
      </c>
      <c r="E441" s="130"/>
      <c r="F441" s="130"/>
      <c r="G441" s="130"/>
      <c r="H441" s="109">
        <v>13</v>
      </c>
      <c r="I441" s="117"/>
      <c r="J441" s="117"/>
      <c r="K441" s="117"/>
      <c r="L441" s="117"/>
      <c r="M441" s="117"/>
      <c r="N441" s="117"/>
      <c r="O441" s="117"/>
      <c r="P441" s="37" t="s">
        <v>478</v>
      </c>
    </row>
    <row r="442" spans="2:16" ht="20.149999999999999" customHeight="1">
      <c r="B442" s="287"/>
      <c r="C442" s="288"/>
      <c r="D442" s="130" t="s">
        <v>255</v>
      </c>
      <c r="E442" s="130"/>
      <c r="F442" s="130"/>
      <c r="G442" s="130"/>
      <c r="H442" s="109">
        <v>8</v>
      </c>
      <c r="I442" s="117"/>
      <c r="J442" s="117"/>
      <c r="K442" s="117"/>
      <c r="L442" s="117"/>
      <c r="M442" s="117"/>
      <c r="N442" s="117"/>
      <c r="O442" s="117"/>
      <c r="P442" s="37" t="s">
        <v>478</v>
      </c>
    </row>
    <row r="443" spans="2:16" ht="20.149999999999999" customHeight="1">
      <c r="B443" s="287"/>
      <c r="C443" s="288"/>
      <c r="D443" s="130" t="s">
        <v>256</v>
      </c>
      <c r="E443" s="130"/>
      <c r="F443" s="130"/>
      <c r="G443" s="130"/>
      <c r="H443" s="109">
        <v>9</v>
      </c>
      <c r="I443" s="117"/>
      <c r="J443" s="117"/>
      <c r="K443" s="117"/>
      <c r="L443" s="117"/>
      <c r="M443" s="117"/>
      <c r="N443" s="117"/>
      <c r="O443" s="117"/>
      <c r="P443" s="37" t="s">
        <v>478</v>
      </c>
    </row>
    <row r="444" spans="2:16" ht="20.149999999999999" customHeight="1">
      <c r="B444" s="289"/>
      <c r="C444" s="290"/>
      <c r="D444" s="130" t="s">
        <v>257</v>
      </c>
      <c r="E444" s="130"/>
      <c r="F444" s="130"/>
      <c r="G444" s="130"/>
      <c r="H444" s="109">
        <v>5</v>
      </c>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v>11</v>
      </c>
      <c r="I445" s="117"/>
      <c r="J445" s="117"/>
      <c r="K445" s="117"/>
      <c r="L445" s="117"/>
      <c r="M445" s="117"/>
      <c r="N445" s="117"/>
      <c r="O445" s="117"/>
      <c r="P445" s="37" t="s">
        <v>478</v>
      </c>
    </row>
    <row r="446" spans="2:16" ht="20.149999999999999" customHeight="1">
      <c r="B446" s="186"/>
      <c r="C446" s="130"/>
      <c r="D446" s="130" t="s">
        <v>259</v>
      </c>
      <c r="E446" s="130"/>
      <c r="F446" s="130"/>
      <c r="G446" s="130"/>
      <c r="H446" s="109">
        <v>7</v>
      </c>
      <c r="I446" s="117"/>
      <c r="J446" s="117"/>
      <c r="K446" s="117"/>
      <c r="L446" s="117"/>
      <c r="M446" s="117"/>
      <c r="N446" s="117"/>
      <c r="O446" s="117"/>
      <c r="P446" s="37" t="s">
        <v>478</v>
      </c>
    </row>
    <row r="447" spans="2:16" ht="20.149999999999999" customHeight="1">
      <c r="B447" s="186"/>
      <c r="C447" s="130"/>
      <c r="D447" s="130" t="s">
        <v>260</v>
      </c>
      <c r="E447" s="130"/>
      <c r="F447" s="130"/>
      <c r="G447" s="130"/>
      <c r="H447" s="109">
        <v>18</v>
      </c>
      <c r="I447" s="117"/>
      <c r="J447" s="117"/>
      <c r="K447" s="117"/>
      <c r="L447" s="117"/>
      <c r="M447" s="117"/>
      <c r="N447" s="117"/>
      <c r="O447" s="117"/>
      <c r="P447" s="37" t="s">
        <v>478</v>
      </c>
    </row>
    <row r="448" spans="2:16" ht="20.149999999999999" customHeight="1">
      <c r="B448" s="186"/>
      <c r="C448" s="130"/>
      <c r="D448" s="130" t="s">
        <v>261</v>
      </c>
      <c r="E448" s="130"/>
      <c r="F448" s="130"/>
      <c r="G448" s="130"/>
      <c r="H448" s="109">
        <v>4</v>
      </c>
      <c r="I448" s="117"/>
      <c r="J448" s="117"/>
      <c r="K448" s="117"/>
      <c r="L448" s="117"/>
      <c r="M448" s="117"/>
      <c r="N448" s="117"/>
      <c r="O448" s="117"/>
      <c r="P448" s="37" t="s">
        <v>478</v>
      </c>
    </row>
    <row r="449" spans="2:20" ht="20.149999999999999" customHeight="1">
      <c r="B449" s="186"/>
      <c r="C449" s="130"/>
      <c r="D449" s="130" t="s">
        <v>262</v>
      </c>
      <c r="E449" s="130"/>
      <c r="F449" s="130"/>
      <c r="G449" s="130"/>
      <c r="H449" s="109">
        <v>5</v>
      </c>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v>2</v>
      </c>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v>91.6</v>
      </c>
      <c r="I453" s="94"/>
      <c r="J453" s="94"/>
      <c r="K453" s="94"/>
      <c r="L453" s="94"/>
      <c r="M453" s="94"/>
      <c r="N453" s="94"/>
      <c r="O453" s="94"/>
      <c r="P453" s="49" t="s">
        <v>484</v>
      </c>
    </row>
    <row r="454" spans="2:20" ht="20.149999999999999" customHeight="1">
      <c r="B454" s="186" t="s">
        <v>266</v>
      </c>
      <c r="C454" s="130"/>
      <c r="D454" s="130"/>
      <c r="E454" s="130"/>
      <c r="F454" s="130"/>
      <c r="G454" s="130"/>
      <c r="H454" s="109">
        <v>47</v>
      </c>
      <c r="I454" s="117"/>
      <c r="J454" s="117"/>
      <c r="K454" s="117"/>
      <c r="L454" s="117"/>
      <c r="M454" s="117"/>
      <c r="N454" s="117"/>
      <c r="O454" s="117"/>
      <c r="P454" s="37" t="s">
        <v>476</v>
      </c>
    </row>
    <row r="455" spans="2:20" ht="20.149999999999999" customHeight="1">
      <c r="B455" s="186" t="s">
        <v>267</v>
      </c>
      <c r="C455" s="130"/>
      <c r="D455" s="130"/>
      <c r="E455" s="130"/>
      <c r="F455" s="130"/>
      <c r="G455" s="130"/>
      <c r="H455" s="109">
        <v>81</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v>0</v>
      </c>
      <c r="I460" s="94"/>
      <c r="J460" s="94"/>
      <c r="K460" s="94"/>
      <c r="L460" s="94"/>
      <c r="M460" s="94"/>
      <c r="N460" s="94"/>
      <c r="O460" s="94"/>
      <c r="P460" s="49" t="s">
        <v>478</v>
      </c>
    </row>
    <row r="461" spans="2:20" ht="20.149999999999999" customHeight="1">
      <c r="B461" s="283"/>
      <c r="C461" s="284"/>
      <c r="D461" s="284"/>
      <c r="E461" s="130" t="s">
        <v>276</v>
      </c>
      <c r="F461" s="130"/>
      <c r="G461" s="130"/>
      <c r="H461" s="109">
        <v>0</v>
      </c>
      <c r="I461" s="117"/>
      <c r="J461" s="117"/>
      <c r="K461" s="117"/>
      <c r="L461" s="117"/>
      <c r="M461" s="117"/>
      <c r="N461" s="117"/>
      <c r="O461" s="117"/>
      <c r="P461" s="37" t="s">
        <v>478</v>
      </c>
    </row>
    <row r="462" spans="2:20" ht="20.149999999999999" customHeight="1">
      <c r="B462" s="283"/>
      <c r="C462" s="284"/>
      <c r="D462" s="284"/>
      <c r="E462" s="130" t="s">
        <v>277</v>
      </c>
      <c r="F462" s="130"/>
      <c r="G462" s="130"/>
      <c r="H462" s="109">
        <v>1</v>
      </c>
      <c r="I462" s="117"/>
      <c r="J462" s="117"/>
      <c r="K462" s="117"/>
      <c r="L462" s="117"/>
      <c r="M462" s="117"/>
      <c r="N462" s="117"/>
      <c r="O462" s="117"/>
      <c r="P462" s="37" t="s">
        <v>478</v>
      </c>
    </row>
    <row r="463" spans="2:20" ht="20.149999999999999" customHeight="1">
      <c r="B463" s="283"/>
      <c r="C463" s="284"/>
      <c r="D463" s="284"/>
      <c r="E463" s="130" t="s">
        <v>414</v>
      </c>
      <c r="F463" s="130"/>
      <c r="G463" s="130"/>
      <c r="H463" s="109">
        <v>14</v>
      </c>
      <c r="I463" s="117"/>
      <c r="J463" s="117"/>
      <c r="K463" s="117"/>
      <c r="L463" s="117"/>
      <c r="M463" s="117"/>
      <c r="N463" s="117"/>
      <c r="O463" s="117"/>
      <c r="P463" s="37" t="s">
        <v>478</v>
      </c>
    </row>
    <row r="464" spans="2:20" ht="20.149999999999999" customHeight="1">
      <c r="B464" s="283"/>
      <c r="C464" s="284"/>
      <c r="D464" s="284"/>
      <c r="E464" s="130" t="s">
        <v>71</v>
      </c>
      <c r="F464" s="130"/>
      <c r="G464" s="130"/>
      <c r="H464" s="109">
        <v>1</v>
      </c>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v>0</v>
      </c>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2</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2671</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t="s">
        <v>2619</v>
      </c>
      <c r="I475" s="268"/>
      <c r="J475" s="268"/>
      <c r="K475" s="268"/>
      <c r="L475" s="268"/>
      <c r="M475" s="268"/>
      <c r="N475" s="268"/>
      <c r="O475" s="268"/>
      <c r="P475" s="269"/>
    </row>
    <row r="476" spans="1:20" ht="20.149999999999999" customHeight="1">
      <c r="B476" s="280"/>
      <c r="C476" s="101" t="s">
        <v>14</v>
      </c>
      <c r="D476" s="102"/>
      <c r="E476" s="102"/>
      <c r="F476" s="102"/>
      <c r="G476" s="103"/>
      <c r="H476" s="217" t="s">
        <v>2552</v>
      </c>
      <c r="I476" s="132"/>
      <c r="J476" s="35" t="s">
        <v>468</v>
      </c>
      <c r="K476" s="132" t="s">
        <v>2622</v>
      </c>
      <c r="L476" s="132"/>
      <c r="M476" s="35" t="s">
        <v>468</v>
      </c>
      <c r="N476" s="132" t="s">
        <v>2623</v>
      </c>
      <c r="O476" s="132"/>
      <c r="P476" s="133"/>
    </row>
    <row r="477" spans="1:20" ht="20.149999999999999"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49999999999999" customHeight="1">
      <c r="B478" s="280"/>
      <c r="C478" s="153"/>
      <c r="D478" s="143"/>
      <c r="E478" s="144"/>
      <c r="F478" s="137" t="s">
        <v>282</v>
      </c>
      <c r="G478" s="138"/>
      <c r="H478" s="23">
        <v>9</v>
      </c>
      <c r="I478" s="35" t="s">
        <v>485</v>
      </c>
      <c r="J478" s="24">
        <v>0</v>
      </c>
      <c r="K478" s="35" t="s">
        <v>486</v>
      </c>
      <c r="L478" s="56" t="s">
        <v>434</v>
      </c>
      <c r="M478" s="24">
        <v>17</v>
      </c>
      <c r="N478" s="35" t="s">
        <v>485</v>
      </c>
      <c r="O478" s="24">
        <v>0</v>
      </c>
      <c r="P478" s="37" t="s">
        <v>486</v>
      </c>
    </row>
    <row r="479" spans="1:20" ht="20.149999999999999" customHeight="1">
      <c r="B479" s="280"/>
      <c r="C479" s="153"/>
      <c r="D479" s="143"/>
      <c r="E479" s="144"/>
      <c r="F479" s="137" t="s">
        <v>283</v>
      </c>
      <c r="G479" s="138"/>
      <c r="H479" s="23">
        <v>9</v>
      </c>
      <c r="I479" s="35" t="s">
        <v>485</v>
      </c>
      <c r="J479" s="24">
        <v>0</v>
      </c>
      <c r="K479" s="35" t="s">
        <v>486</v>
      </c>
      <c r="L479" s="56" t="s">
        <v>434</v>
      </c>
      <c r="M479" s="24">
        <v>17</v>
      </c>
      <c r="N479" s="35" t="s">
        <v>485</v>
      </c>
      <c r="O479" s="24">
        <v>0</v>
      </c>
      <c r="P479" s="37" t="s">
        <v>486</v>
      </c>
    </row>
    <row r="480" spans="1:20" ht="40" customHeight="1">
      <c r="B480" s="280"/>
      <c r="C480" s="101" t="s">
        <v>284</v>
      </c>
      <c r="D480" s="102"/>
      <c r="E480" s="102"/>
      <c r="F480" s="102"/>
      <c r="G480" s="103"/>
      <c r="H480" s="121"/>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t="s">
        <v>2533</v>
      </c>
      <c r="I482" s="268"/>
      <c r="J482" s="268"/>
      <c r="K482" s="268"/>
      <c r="L482" s="268"/>
      <c r="M482" s="268"/>
      <c r="N482" s="268"/>
      <c r="O482" s="268"/>
      <c r="P482" s="269"/>
    </row>
    <row r="483" spans="2:16" ht="20.149999999999999" customHeight="1">
      <c r="B483" s="273"/>
      <c r="C483" s="101" t="s">
        <v>14</v>
      </c>
      <c r="D483" s="102"/>
      <c r="E483" s="102"/>
      <c r="F483" s="102"/>
      <c r="G483" s="103"/>
      <c r="H483" s="217" t="s">
        <v>2539</v>
      </c>
      <c r="I483" s="132"/>
      <c r="J483" s="35" t="s">
        <v>468</v>
      </c>
      <c r="K483" s="132" t="s">
        <v>2620</v>
      </c>
      <c r="L483" s="132"/>
      <c r="M483" s="35" t="s">
        <v>468</v>
      </c>
      <c r="N483" s="132" t="s">
        <v>2621</v>
      </c>
      <c r="O483" s="132"/>
      <c r="P483" s="133"/>
    </row>
    <row r="484" spans="2:16" ht="20.149999999999999" customHeight="1">
      <c r="B484" s="273"/>
      <c r="C484" s="134" t="s">
        <v>280</v>
      </c>
      <c r="D484" s="112"/>
      <c r="E484" s="113"/>
      <c r="F484" s="137" t="s">
        <v>281</v>
      </c>
      <c r="G484" s="138"/>
      <c r="H484" s="23">
        <v>9</v>
      </c>
      <c r="I484" s="35" t="s">
        <v>485</v>
      </c>
      <c r="J484" s="24">
        <v>0</v>
      </c>
      <c r="K484" s="35" t="s">
        <v>486</v>
      </c>
      <c r="L484" s="56" t="s">
        <v>434</v>
      </c>
      <c r="M484" s="24">
        <v>17</v>
      </c>
      <c r="N484" s="35" t="s">
        <v>485</v>
      </c>
      <c r="O484" s="24">
        <v>30</v>
      </c>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t="s">
        <v>2625</v>
      </c>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t="s">
        <v>2624</v>
      </c>
      <c r="I489" s="268"/>
      <c r="J489" s="268"/>
      <c r="K489" s="268"/>
      <c r="L489" s="268"/>
      <c r="M489" s="268"/>
      <c r="N489" s="268"/>
      <c r="O489" s="268"/>
      <c r="P489" s="269"/>
    </row>
    <row r="490" spans="2:16" ht="20.149999999999999" customHeight="1">
      <c r="B490" s="273"/>
      <c r="C490" s="101" t="s">
        <v>14</v>
      </c>
      <c r="D490" s="102"/>
      <c r="E490" s="102"/>
      <c r="F490" s="102"/>
      <c r="G490" s="103"/>
      <c r="H490" s="217" t="s">
        <v>2539</v>
      </c>
      <c r="I490" s="132"/>
      <c r="J490" s="35" t="s">
        <v>468</v>
      </c>
      <c r="K490" s="132" t="s">
        <v>2669</v>
      </c>
      <c r="L490" s="132"/>
      <c r="M490" s="35" t="s">
        <v>468</v>
      </c>
      <c r="N490" s="132" t="s">
        <v>2672</v>
      </c>
      <c r="O490" s="132"/>
      <c r="P490" s="133"/>
    </row>
    <row r="491" spans="2:16" ht="20.149999999999999" customHeight="1">
      <c r="B491" s="273"/>
      <c r="C491" s="134" t="s">
        <v>280</v>
      </c>
      <c r="D491" s="112"/>
      <c r="E491" s="113"/>
      <c r="F491" s="137" t="s">
        <v>281</v>
      </c>
      <c r="G491" s="138"/>
      <c r="H491" s="23">
        <v>10</v>
      </c>
      <c r="I491" s="35" t="s">
        <v>485</v>
      </c>
      <c r="J491" s="24">
        <v>0</v>
      </c>
      <c r="K491" s="35" t="s">
        <v>486</v>
      </c>
      <c r="L491" s="56" t="s">
        <v>434</v>
      </c>
      <c r="M491" s="24">
        <v>17</v>
      </c>
      <c r="N491" s="35" t="s">
        <v>485</v>
      </c>
      <c r="O491" s="24">
        <v>0</v>
      </c>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t="s">
        <v>2625</v>
      </c>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t="s">
        <v>2626</v>
      </c>
      <c r="I496" s="268"/>
      <c r="J496" s="268"/>
      <c r="K496" s="268"/>
      <c r="L496" s="268"/>
      <c r="M496" s="268"/>
      <c r="N496" s="268"/>
      <c r="O496" s="268"/>
      <c r="P496" s="269"/>
    </row>
    <row r="497" spans="2:20" ht="20.149999999999999" customHeight="1">
      <c r="B497" s="273"/>
      <c r="C497" s="101" t="s">
        <v>14</v>
      </c>
      <c r="D497" s="102"/>
      <c r="E497" s="102"/>
      <c r="F497" s="102"/>
      <c r="G497" s="103"/>
      <c r="H497" s="217" t="s">
        <v>2552</v>
      </c>
      <c r="I497" s="132"/>
      <c r="J497" s="35" t="s">
        <v>468</v>
      </c>
      <c r="K497" s="132" t="s">
        <v>2630</v>
      </c>
      <c r="L497" s="132"/>
      <c r="M497" s="35" t="s">
        <v>468</v>
      </c>
      <c r="N497" s="132" t="s">
        <v>2631</v>
      </c>
      <c r="O497" s="132"/>
      <c r="P497" s="133"/>
    </row>
    <row r="498" spans="2:20" ht="20.149999999999999"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t="s">
        <v>2625</v>
      </c>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t="s">
        <v>2627</v>
      </c>
      <c r="I503" s="268"/>
      <c r="J503" s="268"/>
      <c r="K503" s="268"/>
      <c r="L503" s="268"/>
      <c r="M503" s="268"/>
      <c r="N503" s="268"/>
      <c r="O503" s="268"/>
      <c r="P503" s="269"/>
    </row>
    <row r="504" spans="2:20" ht="20.149999999999999" customHeight="1">
      <c r="B504" s="273"/>
      <c r="C504" s="101" t="s">
        <v>14</v>
      </c>
      <c r="D504" s="102"/>
      <c r="E504" s="102"/>
      <c r="F504" s="102"/>
      <c r="G504" s="103"/>
      <c r="H504" s="217" t="s">
        <v>2552</v>
      </c>
      <c r="I504" s="132"/>
      <c r="J504" s="35" t="s">
        <v>468</v>
      </c>
      <c r="K504" s="132" t="s">
        <v>2628</v>
      </c>
      <c r="L504" s="132"/>
      <c r="M504" s="35" t="s">
        <v>468</v>
      </c>
      <c r="N504" s="132" t="s">
        <v>2629</v>
      </c>
      <c r="O504" s="132"/>
      <c r="P504" s="133"/>
    </row>
    <row r="505" spans="2:20" ht="20.149999999999999" customHeight="1">
      <c r="B505" s="273"/>
      <c r="C505" s="134" t="s">
        <v>280</v>
      </c>
      <c r="D505" s="112"/>
      <c r="E505" s="113"/>
      <c r="F505" s="137" t="s">
        <v>281</v>
      </c>
      <c r="G505" s="138"/>
      <c r="H505" s="23">
        <v>8</v>
      </c>
      <c r="I505" s="35" t="s">
        <v>485</v>
      </c>
      <c r="J505" s="24">
        <v>30</v>
      </c>
      <c r="K505" s="35" t="s">
        <v>486</v>
      </c>
      <c r="L505" s="56" t="s">
        <v>434</v>
      </c>
      <c r="M505" s="24">
        <v>17</v>
      </c>
      <c r="N505" s="35" t="s">
        <v>485</v>
      </c>
      <c r="O505" s="24">
        <v>15</v>
      </c>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t="s">
        <v>2625</v>
      </c>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t="s">
        <v>2558</v>
      </c>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2632</v>
      </c>
      <c r="M513" s="105"/>
      <c r="N513" s="105"/>
      <c r="O513" s="106"/>
      <c r="P513" s="107"/>
    </row>
    <row r="514" spans="2:20" ht="20.149999999999999" customHeight="1">
      <c r="B514" s="111" t="s">
        <v>287</v>
      </c>
      <c r="C514" s="112"/>
      <c r="D514" s="112"/>
      <c r="E514" s="112"/>
      <c r="F514" s="112"/>
      <c r="G514" s="113"/>
      <c r="H514" s="109" t="s">
        <v>2558</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2633</v>
      </c>
      <c r="M516" s="105"/>
      <c r="N516" s="105"/>
      <c r="O516" s="106"/>
      <c r="P516" s="107"/>
    </row>
    <row r="517" spans="2:20" ht="20.149999999999999" customHeight="1" thickBot="1">
      <c r="B517" s="238" t="s">
        <v>288</v>
      </c>
      <c r="C517" s="239"/>
      <c r="D517" s="239"/>
      <c r="E517" s="239"/>
      <c r="F517" s="239"/>
      <c r="G517" s="239"/>
      <c r="H517" s="128" t="s">
        <v>2558</v>
      </c>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2558</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t="s">
        <v>2634</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2558</v>
      </c>
      <c r="K523" s="108"/>
      <c r="L523" s="108"/>
      <c r="M523" s="108"/>
      <c r="N523" s="108"/>
      <c r="O523" s="109"/>
      <c r="P523" s="110"/>
      <c r="S523" s="15" t="str">
        <f>IF($F$520=MST!$I$6,IF(J523="","未記入",""),"")</f>
        <v/>
      </c>
    </row>
    <row r="524" spans="2:20" ht="20.149999999999999" customHeight="1">
      <c r="B524" s="111" t="s">
        <v>2503</v>
      </c>
      <c r="C524" s="112"/>
      <c r="D524" s="112"/>
      <c r="E524" s="113"/>
      <c r="F524" s="109" t="s">
        <v>2563</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2635</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2635</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2636</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2435</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2636</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2558</v>
      </c>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v>1</v>
      </c>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2558</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2558</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2558</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2558</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2558</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2558</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2558</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2563</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2558</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2558</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2558</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2558</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2558</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2558</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2563</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2558</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2563</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t="s">
        <v>2563</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2637</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9" max="16" man="1"/>
    <brk id="93" max="16" man="1"/>
    <brk id="129" max="16" man="1"/>
    <brk id="146" max="16" man="1"/>
    <brk id="180" max="16" man="1"/>
    <brk id="204" max="16" man="1"/>
    <brk id="218" max="16" man="1"/>
    <brk id="231" max="16" man="1"/>
    <brk id="247" max="16" man="1"/>
    <brk id="265" max="16" man="1"/>
    <brk id="284" max="16" man="1"/>
    <brk id="325" max="16" man="1"/>
    <brk id="356" max="16" man="1"/>
    <brk id="385" max="16" man="1"/>
    <brk id="402" max="16" man="1"/>
    <brk id="415" max="16" man="1"/>
    <brk id="424" max="16" man="1"/>
    <brk id="458" max="16" man="1"/>
    <brk id="480" max="16" man="1"/>
    <brk id="509" max="16" man="1"/>
    <brk id="536" max="16383" man="1"/>
    <brk id="557"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80" zoomScaleNormal="85" zoomScaleSheetLayoutView="80" workbookViewId="0">
      <selection activeCell="J50" sqref="J50:L50"/>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2358</v>
      </c>
      <c r="I4" s="495"/>
      <c r="J4" s="496" t="s">
        <v>2638</v>
      </c>
      <c r="K4" s="497"/>
      <c r="L4" s="497"/>
      <c r="M4" s="496" t="s">
        <v>2639</v>
      </c>
      <c r="N4" s="497"/>
      <c r="O4" s="497"/>
      <c r="P4" s="497"/>
      <c r="Q4" s="497"/>
      <c r="R4" s="65"/>
      <c r="S4" s="25"/>
      <c r="T4" s="12"/>
    </row>
    <row r="5" spans="1:23" ht="50.15" customHeight="1">
      <c r="B5" s="525"/>
      <c r="C5" s="504" t="s">
        <v>308</v>
      </c>
      <c r="D5" s="504"/>
      <c r="E5" s="504"/>
      <c r="F5" s="504"/>
      <c r="G5" s="504"/>
      <c r="H5" s="494" t="s">
        <v>2359</v>
      </c>
      <c r="I5" s="495"/>
      <c r="J5" s="496"/>
      <c r="K5" s="497"/>
      <c r="L5" s="497"/>
      <c r="M5" s="496"/>
      <c r="N5" s="497"/>
      <c r="O5" s="497"/>
      <c r="P5" s="497"/>
      <c r="Q5" s="497"/>
      <c r="R5" s="65"/>
      <c r="S5" s="25"/>
    </row>
    <row r="6" spans="1:23" ht="50.15" customHeight="1">
      <c r="B6" s="525"/>
      <c r="C6" s="504" t="s">
        <v>309</v>
      </c>
      <c r="D6" s="504"/>
      <c r="E6" s="504"/>
      <c r="F6" s="504"/>
      <c r="G6" s="504"/>
      <c r="H6" s="494" t="s">
        <v>2358</v>
      </c>
      <c r="I6" s="495"/>
      <c r="J6" s="496" t="s">
        <v>2640</v>
      </c>
      <c r="K6" s="497"/>
      <c r="L6" s="497"/>
      <c r="M6" s="496" t="s">
        <v>2641</v>
      </c>
      <c r="N6" s="497"/>
      <c r="O6" s="497"/>
      <c r="P6" s="497"/>
      <c r="Q6" s="497"/>
      <c r="R6" s="65"/>
      <c r="S6" s="25"/>
    </row>
    <row r="7" spans="1:23" ht="50.15" customHeight="1">
      <c r="B7" s="525"/>
      <c r="C7" s="504" t="s">
        <v>310</v>
      </c>
      <c r="D7" s="504"/>
      <c r="E7" s="504"/>
      <c r="F7" s="504"/>
      <c r="G7" s="504"/>
      <c r="H7" s="494" t="s">
        <v>2359</v>
      </c>
      <c r="I7" s="495"/>
      <c r="J7" s="496"/>
      <c r="K7" s="497"/>
      <c r="L7" s="497"/>
      <c r="M7" s="496"/>
      <c r="N7" s="497"/>
      <c r="O7" s="497"/>
      <c r="P7" s="497"/>
      <c r="Q7" s="497"/>
      <c r="R7" s="65"/>
      <c r="S7" s="25"/>
    </row>
    <row r="8" spans="1:23" ht="50.15" customHeight="1">
      <c r="B8" s="525"/>
      <c r="C8" s="504" t="s">
        <v>311</v>
      </c>
      <c r="D8" s="504"/>
      <c r="E8" s="504"/>
      <c r="F8" s="504"/>
      <c r="G8" s="504"/>
      <c r="H8" s="494" t="s">
        <v>2359</v>
      </c>
      <c r="I8" s="495"/>
      <c r="J8" s="496"/>
      <c r="K8" s="497"/>
      <c r="L8" s="497"/>
      <c r="M8" s="496"/>
      <c r="N8" s="497"/>
      <c r="O8" s="497"/>
      <c r="P8" s="497"/>
      <c r="Q8" s="497"/>
      <c r="R8" s="65"/>
      <c r="S8" s="25"/>
    </row>
    <row r="9" spans="1:23" ht="50.15" customHeight="1">
      <c r="B9" s="525"/>
      <c r="C9" s="504" t="s">
        <v>312</v>
      </c>
      <c r="D9" s="504"/>
      <c r="E9" s="504"/>
      <c r="F9" s="504"/>
      <c r="G9" s="504"/>
      <c r="H9" s="494" t="s">
        <v>2359</v>
      </c>
      <c r="I9" s="495"/>
      <c r="J9" s="496"/>
      <c r="K9" s="497"/>
      <c r="L9" s="497"/>
      <c r="M9" s="496"/>
      <c r="N9" s="497"/>
      <c r="O9" s="497"/>
      <c r="P9" s="497"/>
      <c r="Q9" s="497"/>
      <c r="R9" s="65"/>
      <c r="S9" s="25"/>
    </row>
    <row r="10" spans="1:23" ht="50.15" customHeight="1">
      <c r="B10" s="525"/>
      <c r="C10" s="504" t="s">
        <v>313</v>
      </c>
      <c r="D10" s="504"/>
      <c r="E10" s="504"/>
      <c r="F10" s="504"/>
      <c r="G10" s="504"/>
      <c r="H10" s="494" t="s">
        <v>2359</v>
      </c>
      <c r="I10" s="495"/>
      <c r="J10" s="496"/>
      <c r="K10" s="497"/>
      <c r="L10" s="497"/>
      <c r="M10" s="496"/>
      <c r="N10" s="497"/>
      <c r="O10" s="497"/>
      <c r="P10" s="497"/>
      <c r="Q10" s="497"/>
      <c r="R10" s="65"/>
      <c r="S10" s="25"/>
    </row>
    <row r="11" spans="1:23" ht="50.15" customHeight="1">
      <c r="B11" s="525"/>
      <c r="C11" s="504" t="s">
        <v>314</v>
      </c>
      <c r="D11" s="504"/>
      <c r="E11" s="504"/>
      <c r="F11" s="504"/>
      <c r="G11" s="504"/>
      <c r="H11" s="494" t="s">
        <v>2359</v>
      </c>
      <c r="I11" s="495"/>
      <c r="J11" s="496"/>
      <c r="K11" s="497"/>
      <c r="L11" s="497"/>
      <c r="M11" s="496"/>
      <c r="N11" s="497"/>
      <c r="O11" s="497"/>
      <c r="P11" s="497"/>
      <c r="Q11" s="497"/>
      <c r="R11" s="65"/>
      <c r="S11" s="25"/>
    </row>
    <row r="12" spans="1:23" ht="50.15" customHeight="1">
      <c r="B12" s="525"/>
      <c r="C12" s="504" t="s">
        <v>315</v>
      </c>
      <c r="D12" s="504"/>
      <c r="E12" s="504"/>
      <c r="F12" s="504"/>
      <c r="G12" s="504"/>
      <c r="H12" s="494" t="s">
        <v>2359</v>
      </c>
      <c r="I12" s="495"/>
      <c r="J12" s="496"/>
      <c r="K12" s="497"/>
      <c r="L12" s="497"/>
      <c r="M12" s="496"/>
      <c r="N12" s="497"/>
      <c r="O12" s="497"/>
      <c r="P12" s="497"/>
      <c r="Q12" s="497"/>
      <c r="R12" s="65"/>
      <c r="S12" s="25"/>
    </row>
    <row r="13" spans="1:23" ht="50.15" customHeight="1">
      <c r="B13" s="525"/>
      <c r="C13" s="504" t="s">
        <v>316</v>
      </c>
      <c r="D13" s="504"/>
      <c r="E13" s="504"/>
      <c r="F13" s="504"/>
      <c r="G13" s="504"/>
      <c r="H13" s="494" t="s">
        <v>2358</v>
      </c>
      <c r="I13" s="495"/>
      <c r="J13" s="496" t="s">
        <v>2642</v>
      </c>
      <c r="K13" s="497"/>
      <c r="L13" s="497"/>
      <c r="M13" s="496" t="s">
        <v>2643</v>
      </c>
      <c r="N13" s="497"/>
      <c r="O13" s="497"/>
      <c r="P13" s="497"/>
      <c r="Q13" s="497"/>
      <c r="R13" s="65"/>
      <c r="S13" s="25"/>
    </row>
    <row r="14" spans="1:23" ht="50.15" customHeight="1">
      <c r="B14" s="525"/>
      <c r="C14" s="504" t="s">
        <v>317</v>
      </c>
      <c r="D14" s="504"/>
      <c r="E14" s="504"/>
      <c r="F14" s="504"/>
      <c r="G14" s="504"/>
      <c r="H14" s="494" t="s">
        <v>2358</v>
      </c>
      <c r="I14" s="495"/>
      <c r="J14" s="496" t="s">
        <v>2644</v>
      </c>
      <c r="K14" s="497"/>
      <c r="L14" s="497"/>
      <c r="M14" s="496" t="s">
        <v>2645</v>
      </c>
      <c r="N14" s="497"/>
      <c r="O14" s="497"/>
      <c r="P14" s="497"/>
      <c r="Q14" s="497"/>
      <c r="R14" s="65"/>
      <c r="S14" s="25"/>
    </row>
    <row r="15" spans="1:23" ht="50.15" customHeight="1" thickBot="1">
      <c r="B15" s="526"/>
      <c r="C15" s="534" t="s">
        <v>318</v>
      </c>
      <c r="D15" s="534"/>
      <c r="E15" s="534"/>
      <c r="F15" s="534"/>
      <c r="G15" s="534"/>
      <c r="H15" s="498" t="s">
        <v>2358</v>
      </c>
      <c r="I15" s="499"/>
      <c r="J15" s="514" t="s">
        <v>2644</v>
      </c>
      <c r="K15" s="515"/>
      <c r="L15" s="515"/>
      <c r="M15" s="514" t="s">
        <v>2645</v>
      </c>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t="s">
        <v>2358</v>
      </c>
      <c r="I17" s="495"/>
      <c r="J17" s="496" t="s">
        <v>2646</v>
      </c>
      <c r="K17" s="497"/>
      <c r="L17" s="497"/>
      <c r="M17" s="496" t="s">
        <v>2647</v>
      </c>
      <c r="N17" s="497"/>
      <c r="O17" s="497"/>
      <c r="P17" s="497"/>
      <c r="Q17" s="497"/>
      <c r="R17" s="65"/>
      <c r="S17" s="25"/>
    </row>
    <row r="18" spans="2:19" ht="50.15" customHeight="1">
      <c r="B18" s="59"/>
      <c r="C18" s="504" t="s">
        <v>341</v>
      </c>
      <c r="D18" s="504"/>
      <c r="E18" s="504"/>
      <c r="F18" s="504"/>
      <c r="G18" s="504"/>
      <c r="H18" s="494" t="s">
        <v>2358</v>
      </c>
      <c r="I18" s="495"/>
      <c r="J18" s="496" t="s">
        <v>2646</v>
      </c>
      <c r="K18" s="497"/>
      <c r="L18" s="497"/>
      <c r="M18" s="496" t="s">
        <v>2647</v>
      </c>
      <c r="N18" s="497"/>
      <c r="O18" s="497"/>
      <c r="P18" s="497"/>
      <c r="Q18" s="497"/>
      <c r="R18" s="65"/>
      <c r="S18" s="25"/>
    </row>
    <row r="19" spans="2:19" ht="50.15" customHeight="1">
      <c r="B19" s="59"/>
      <c r="C19" s="530" t="s">
        <v>405</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t="s">
        <v>2358</v>
      </c>
      <c r="I26" s="501"/>
      <c r="J26" s="520" t="s">
        <v>2644</v>
      </c>
      <c r="K26" s="521"/>
      <c r="L26" s="521"/>
      <c r="M26" s="520" t="s">
        <v>2648</v>
      </c>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t="s">
        <v>2358</v>
      </c>
      <c r="I29" s="495"/>
      <c r="J29" s="496" t="s">
        <v>2649</v>
      </c>
      <c r="K29" s="497"/>
      <c r="L29" s="497"/>
      <c r="M29" s="496" t="s">
        <v>2650</v>
      </c>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t="s">
        <v>2358</v>
      </c>
      <c r="I35" s="495"/>
      <c r="J35" s="496" t="s">
        <v>2642</v>
      </c>
      <c r="K35" s="497"/>
      <c r="L35" s="497"/>
      <c r="M35" s="496" t="s">
        <v>2643</v>
      </c>
      <c r="N35" s="497"/>
      <c r="O35" s="497"/>
      <c r="P35" s="497"/>
      <c r="Q35" s="497"/>
      <c r="R35" s="65"/>
      <c r="S35" s="25"/>
    </row>
    <row r="36" spans="2:19" ht="50.15" customHeight="1">
      <c r="B36" s="59"/>
      <c r="C36" s="504" t="s">
        <v>331</v>
      </c>
      <c r="D36" s="504"/>
      <c r="E36" s="504"/>
      <c r="F36" s="504"/>
      <c r="G36" s="504"/>
      <c r="H36" s="494" t="s">
        <v>2358</v>
      </c>
      <c r="I36" s="495"/>
      <c r="J36" s="496" t="s">
        <v>2644</v>
      </c>
      <c r="K36" s="497"/>
      <c r="L36" s="497"/>
      <c r="M36" s="496" t="s">
        <v>2645</v>
      </c>
      <c r="N36" s="497"/>
      <c r="O36" s="497"/>
      <c r="P36" s="497"/>
      <c r="Q36" s="497"/>
      <c r="R36" s="65"/>
      <c r="S36" s="25"/>
    </row>
    <row r="37" spans="2:19" ht="50.15" customHeight="1" thickBot="1">
      <c r="B37" s="59"/>
      <c r="C37" s="516" t="s">
        <v>330</v>
      </c>
      <c r="D37" s="516"/>
      <c r="E37" s="516"/>
      <c r="F37" s="516"/>
      <c r="G37" s="516"/>
      <c r="H37" s="494" t="s">
        <v>2358</v>
      </c>
      <c r="I37" s="495"/>
      <c r="J37" s="511" t="s">
        <v>2644</v>
      </c>
      <c r="K37" s="512"/>
      <c r="L37" s="512"/>
      <c r="M37" s="511" t="s">
        <v>2645</v>
      </c>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t="s">
        <v>2358</v>
      </c>
      <c r="I48" s="495"/>
      <c r="J48" s="496" t="s">
        <v>2644</v>
      </c>
      <c r="K48" s="497"/>
      <c r="L48" s="497"/>
      <c r="M48" s="496" t="s">
        <v>2651</v>
      </c>
      <c r="N48" s="497"/>
      <c r="O48" s="497"/>
      <c r="P48" s="497"/>
      <c r="Q48" s="497"/>
      <c r="R48" s="65"/>
      <c r="S48" s="25"/>
    </row>
    <row r="49" spans="2:19" ht="50.15" customHeight="1">
      <c r="B49" s="502"/>
      <c r="C49" s="504" t="s">
        <v>408</v>
      </c>
      <c r="D49" s="504"/>
      <c r="E49" s="504"/>
      <c r="F49" s="504"/>
      <c r="G49" s="504"/>
      <c r="H49" s="494"/>
      <c r="I49" s="495"/>
      <c r="J49" s="496"/>
      <c r="K49" s="497"/>
      <c r="L49" s="497"/>
      <c r="M49" s="496"/>
      <c r="N49" s="497"/>
      <c r="O49" s="497"/>
      <c r="P49" s="497"/>
      <c r="Q49" s="497"/>
      <c r="R49" s="65"/>
      <c r="S49" s="25"/>
    </row>
    <row r="50" spans="2:19" ht="50.15" customHeight="1" thickBot="1">
      <c r="B50" s="503"/>
      <c r="C50" s="534" t="s">
        <v>409</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9"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70" zoomScaleNormal="85" zoomScaleSheetLayoutView="70" workbookViewId="0">
      <selection activeCell="J19" sqref="J19:O19"/>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2558</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t="s">
        <v>2558</v>
      </c>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t="s">
        <v>2558</v>
      </c>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t="s">
        <v>2558</v>
      </c>
      <c r="Q9" s="550"/>
      <c r="R9" s="550"/>
      <c r="S9" s="550"/>
      <c r="T9" s="550"/>
      <c r="U9" s="551"/>
      <c r="V9" s="545"/>
      <c r="W9" s="545"/>
      <c r="X9" s="545"/>
      <c r="Y9" s="545"/>
      <c r="Z9" s="545"/>
      <c r="AA9" s="545"/>
      <c r="AB9" s="554" t="s">
        <v>2664</v>
      </c>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t="s">
        <v>2558</v>
      </c>
      <c r="K10" s="550"/>
      <c r="L10" s="550"/>
      <c r="M10" s="550"/>
      <c r="N10" s="550"/>
      <c r="O10" s="551"/>
      <c r="P10" s="549" t="s">
        <v>2558</v>
      </c>
      <c r="Q10" s="550"/>
      <c r="R10" s="550"/>
      <c r="S10" s="550"/>
      <c r="T10" s="550"/>
      <c r="U10" s="551"/>
      <c r="V10" s="545"/>
      <c r="W10" s="545"/>
      <c r="X10" s="545"/>
      <c r="Y10" s="545" t="s">
        <v>2574</v>
      </c>
      <c r="Z10" s="545"/>
      <c r="AA10" s="545"/>
      <c r="AB10" s="554" t="s">
        <v>2667</v>
      </c>
      <c r="AC10" s="555"/>
      <c r="AD10" s="555"/>
      <c r="AE10" s="554" t="s">
        <v>2652</v>
      </c>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t="s">
        <v>2558</v>
      </c>
      <c r="K11" s="550"/>
      <c r="L11" s="550"/>
      <c r="M11" s="550"/>
      <c r="N11" s="550"/>
      <c r="O11" s="551"/>
      <c r="P11" s="549" t="s">
        <v>2558</v>
      </c>
      <c r="Q11" s="550"/>
      <c r="R11" s="550"/>
      <c r="S11" s="550"/>
      <c r="T11" s="550"/>
      <c r="U11" s="551"/>
      <c r="V11" s="545"/>
      <c r="W11" s="545"/>
      <c r="X11" s="545"/>
      <c r="Y11" s="545" t="s">
        <v>2574</v>
      </c>
      <c r="Z11" s="545"/>
      <c r="AA11" s="545"/>
      <c r="AB11" s="554" t="s">
        <v>2667</v>
      </c>
      <c r="AC11" s="555"/>
      <c r="AD11" s="555"/>
      <c r="AE11" s="554" t="s">
        <v>2652</v>
      </c>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t="s">
        <v>2558</v>
      </c>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t="s">
        <v>2558</v>
      </c>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t="s">
        <v>2558</v>
      </c>
      <c r="K14" s="550"/>
      <c r="L14" s="550"/>
      <c r="M14" s="550"/>
      <c r="N14" s="550"/>
      <c r="O14" s="551"/>
      <c r="P14" s="549"/>
      <c r="Q14" s="550"/>
      <c r="R14" s="550"/>
      <c r="S14" s="550"/>
      <c r="T14" s="550"/>
      <c r="U14" s="551"/>
      <c r="V14" s="545"/>
      <c r="W14" s="545"/>
      <c r="X14" s="545"/>
      <c r="Y14" s="545" t="s">
        <v>2574</v>
      </c>
      <c r="Z14" s="545"/>
      <c r="AA14" s="545"/>
      <c r="AB14" s="554" t="s">
        <v>2668</v>
      </c>
      <c r="AC14" s="555"/>
      <c r="AD14" s="555"/>
      <c r="AE14" s="554" t="s">
        <v>2653</v>
      </c>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t="s">
        <v>2563</v>
      </c>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t="s">
        <v>2558</v>
      </c>
      <c r="K17" s="547"/>
      <c r="L17" s="547"/>
      <c r="M17" s="547"/>
      <c r="N17" s="547"/>
      <c r="O17" s="548"/>
      <c r="P17" s="546" t="s">
        <v>2558</v>
      </c>
      <c r="Q17" s="547"/>
      <c r="R17" s="547"/>
      <c r="S17" s="547"/>
      <c r="T17" s="547"/>
      <c r="U17" s="548"/>
      <c r="V17" s="589"/>
      <c r="W17" s="589"/>
      <c r="X17" s="589"/>
      <c r="Y17" s="589" t="s">
        <v>2574</v>
      </c>
      <c r="Z17" s="589"/>
      <c r="AA17" s="589"/>
      <c r="AB17" s="587" t="s">
        <v>2663</v>
      </c>
      <c r="AC17" s="588"/>
      <c r="AD17" s="588"/>
      <c r="AE17" s="587" t="s">
        <v>2654</v>
      </c>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t="s">
        <v>2558</v>
      </c>
      <c r="K19" s="550"/>
      <c r="L19" s="550"/>
      <c r="M19" s="550"/>
      <c r="N19" s="550"/>
      <c r="O19" s="551"/>
      <c r="P19" s="549" t="s">
        <v>2558</v>
      </c>
      <c r="Q19" s="550"/>
      <c r="R19" s="550"/>
      <c r="S19" s="550"/>
      <c r="T19" s="550"/>
      <c r="U19" s="551"/>
      <c r="V19" s="545"/>
      <c r="W19" s="545"/>
      <c r="X19" s="545"/>
      <c r="Y19" s="545" t="s">
        <v>2574</v>
      </c>
      <c r="Z19" s="545"/>
      <c r="AA19" s="545"/>
      <c r="AB19" s="554" t="s">
        <v>2664</v>
      </c>
      <c r="AC19" s="555"/>
      <c r="AD19" s="555"/>
      <c r="AE19" s="554"/>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t="s">
        <v>2558</v>
      </c>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t="s">
        <v>2558</v>
      </c>
      <c r="Q23" s="550"/>
      <c r="R23" s="550"/>
      <c r="S23" s="550"/>
      <c r="T23" s="550"/>
      <c r="U23" s="551"/>
      <c r="V23" s="545"/>
      <c r="W23" s="545"/>
      <c r="X23" s="545"/>
      <c r="Y23" s="545" t="s">
        <v>2574</v>
      </c>
      <c r="Z23" s="545"/>
      <c r="AA23" s="545"/>
      <c r="AB23" s="554" t="s">
        <v>2666</v>
      </c>
      <c r="AC23" s="555"/>
      <c r="AD23" s="555"/>
      <c r="AE23" s="554" t="s">
        <v>2655</v>
      </c>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t="s">
        <v>2558</v>
      </c>
      <c r="K24" s="550"/>
      <c r="L24" s="550"/>
      <c r="M24" s="550"/>
      <c r="N24" s="550"/>
      <c r="O24" s="551"/>
      <c r="P24" s="549" t="s">
        <v>2558</v>
      </c>
      <c r="Q24" s="550"/>
      <c r="R24" s="550"/>
      <c r="S24" s="550"/>
      <c r="T24" s="550"/>
      <c r="U24" s="551"/>
      <c r="V24" s="545"/>
      <c r="W24" s="545"/>
      <c r="X24" s="545"/>
      <c r="Y24" s="545" t="s">
        <v>2574</v>
      </c>
      <c r="Z24" s="545"/>
      <c r="AA24" s="545"/>
      <c r="AB24" s="554" t="s">
        <v>2665</v>
      </c>
      <c r="AC24" s="555"/>
      <c r="AD24" s="555"/>
      <c r="AE24" s="554" t="s">
        <v>2656</v>
      </c>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t="s">
        <v>2558</v>
      </c>
      <c r="K25" s="550"/>
      <c r="L25" s="550"/>
      <c r="M25" s="550"/>
      <c r="N25" s="550"/>
      <c r="O25" s="551"/>
      <c r="P25" s="549" t="s">
        <v>2558</v>
      </c>
      <c r="Q25" s="550"/>
      <c r="R25" s="550"/>
      <c r="S25" s="550"/>
      <c r="T25" s="550"/>
      <c r="U25" s="551"/>
      <c r="V25" s="545"/>
      <c r="W25" s="545"/>
      <c r="X25" s="545"/>
      <c r="Y25" s="545" t="s">
        <v>2574</v>
      </c>
      <c r="Z25" s="545"/>
      <c r="AA25" s="545"/>
      <c r="AB25" s="554" t="s">
        <v>2665</v>
      </c>
      <c r="AC25" s="555"/>
      <c r="AD25" s="555"/>
      <c r="AE25" s="554" t="s">
        <v>2656</v>
      </c>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t="s">
        <v>2563</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t="s">
        <v>2558</v>
      </c>
      <c r="Q28" s="547"/>
      <c r="R28" s="547"/>
      <c r="S28" s="547"/>
      <c r="T28" s="547"/>
      <c r="U28" s="548"/>
      <c r="V28" s="589"/>
      <c r="W28" s="589"/>
      <c r="X28" s="589"/>
      <c r="Y28" s="589" t="s">
        <v>2574</v>
      </c>
      <c r="Z28" s="589"/>
      <c r="AA28" s="589"/>
      <c r="AB28" s="587"/>
      <c r="AC28" s="588"/>
      <c r="AD28" s="588"/>
      <c r="AE28" s="587" t="s">
        <v>2657</v>
      </c>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t="s">
        <v>2558</v>
      </c>
      <c r="K29" s="550"/>
      <c r="L29" s="550"/>
      <c r="M29" s="550"/>
      <c r="N29" s="550"/>
      <c r="O29" s="551"/>
      <c r="P29" s="549"/>
      <c r="Q29" s="550"/>
      <c r="R29" s="550"/>
      <c r="S29" s="550"/>
      <c r="T29" s="550"/>
      <c r="U29" s="551"/>
      <c r="V29" s="545"/>
      <c r="W29" s="545"/>
      <c r="X29" s="545"/>
      <c r="Y29" s="545" t="s">
        <v>2574</v>
      </c>
      <c r="Z29" s="545"/>
      <c r="AA29" s="545"/>
      <c r="AB29" s="554"/>
      <c r="AC29" s="555"/>
      <c r="AD29" s="555"/>
      <c r="AE29" s="554" t="s">
        <v>2658</v>
      </c>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t="s">
        <v>2558</v>
      </c>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t="s">
        <v>2558</v>
      </c>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t="s">
        <v>2558</v>
      </c>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t="s">
        <v>2558</v>
      </c>
      <c r="K34" s="547"/>
      <c r="L34" s="547"/>
      <c r="M34" s="547"/>
      <c r="N34" s="547"/>
      <c r="O34" s="548"/>
      <c r="P34" s="546"/>
      <c r="Q34" s="547"/>
      <c r="R34" s="547"/>
      <c r="S34" s="547"/>
      <c r="T34" s="547"/>
      <c r="U34" s="548"/>
      <c r="V34" s="589"/>
      <c r="W34" s="589"/>
      <c r="X34" s="589"/>
      <c r="Y34" s="589"/>
      <c r="Z34" s="589"/>
      <c r="AA34" s="589"/>
      <c r="AB34" s="587"/>
      <c r="AC34" s="588"/>
      <c r="AD34" s="588"/>
      <c r="AE34" s="587" t="s">
        <v>2659</v>
      </c>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t="s">
        <v>2558</v>
      </c>
      <c r="K35" s="550"/>
      <c r="L35" s="550"/>
      <c r="M35" s="550"/>
      <c r="N35" s="550"/>
      <c r="O35" s="551"/>
      <c r="P35" s="549" t="s">
        <v>2558</v>
      </c>
      <c r="Q35" s="550"/>
      <c r="R35" s="550"/>
      <c r="S35" s="550"/>
      <c r="T35" s="550"/>
      <c r="U35" s="551"/>
      <c r="V35" s="545"/>
      <c r="W35" s="545"/>
      <c r="X35" s="545"/>
      <c r="Y35" s="545"/>
      <c r="Z35" s="545"/>
      <c r="AA35" s="545"/>
      <c r="AB35" s="554" t="s">
        <v>2662</v>
      </c>
      <c r="AC35" s="555"/>
      <c r="AD35" s="555"/>
      <c r="AE35" s="554" t="s">
        <v>2660</v>
      </c>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t="s">
        <v>2558</v>
      </c>
      <c r="K36" s="557"/>
      <c r="L36" s="557"/>
      <c r="M36" s="557"/>
      <c r="N36" s="557"/>
      <c r="O36" s="558"/>
      <c r="P36" s="556" t="s">
        <v>2558</v>
      </c>
      <c r="Q36" s="557"/>
      <c r="R36" s="557"/>
      <c r="S36" s="557"/>
      <c r="T36" s="557"/>
      <c r="U36" s="558"/>
      <c r="V36" s="590"/>
      <c r="W36" s="590"/>
      <c r="X36" s="590"/>
      <c r="Y36" s="590"/>
      <c r="Z36" s="590"/>
      <c r="AA36" s="590"/>
      <c r="AB36" s="593" t="s">
        <v>2662</v>
      </c>
      <c r="AC36" s="594"/>
      <c r="AD36" s="594"/>
      <c r="AE36" s="593" t="s">
        <v>2661</v>
      </c>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