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<sst xmlns="http://schemas.openxmlformats.org/spreadsheetml/2006/main" count="3302" uniqueCount="2658">
  <si>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</si>
  <si>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</si>
  <si>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</si>
  <si>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</si>
  <si>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</si>
  <si>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</si>
  <si>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</si>
  <si>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</si>
  <si>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</si>
  <si>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</si>
  <si>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</si>
  <si>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</si>
  <si>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</si>
  <si>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</si>
  <si>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</si>
  <si>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</si>
  <si>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</si>
  <si>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</si>
  <si>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</si>
  <si>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</si>
  <si>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</si>
  <si>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</si>
  <si>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</si>
  <si>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</si>
  <si>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</si>
  <si>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</si>
  <si>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</si>
  <si>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</si>
  <si>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</si>
  <si>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</si>
  <si>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</si>
  <si>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</si>
  <si>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</si>
  <si>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</si>
  <si>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</si>
  <si>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</si>
  <si>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</si>
  <si>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</si>
  <si>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</si>
  <si>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</si>
  <si>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</si>
  <si>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</si>
  <si>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</si>
  <si>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</si>
  <si>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</si>
  <si>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</si>
  <si>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</si>
  <si>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</si>
  <si>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</si>
  <si>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</si>
  <si>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</si>
  <si>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</si>
  <si>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</si>
  <si>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</si>
  <si>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</si>
  <si>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</si>
  <si>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</si>
  <si>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</si>
  <si>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</si>
  <si>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</si>
  <si>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</si>
  <si>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</si>
  <si>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</si>
  <si>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</si>
  <si>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</si>
  <si>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</si>
  <si>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</si>
  <si>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</si>
  <si>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</si>
  <si>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</si>
  <si>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</si>
  <si>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</si>
  <si>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</si>
  <si>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</si>
  <si>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</si>
  <si>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</si>
  <si>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</si>
  <si>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</si>
  <si>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</si>
  <si>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</si>
  <si>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</si>
  <si>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</si>
  <si>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</si>
  <si>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</si>
  <si>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</si>
  <si>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</si>
  <si>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</si>
  <si>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</si>
  <si>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</si>
  <si>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</si>
  <si>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</si>
  <si>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</si>
  <si>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</si>
  <si>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</si>
  <si>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</si>
  <si>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</si>
  <si>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</si>
  <si>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</si>
  <si>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</si>
  <si>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</si>
  <si>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</si>
  <si>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</si>
  <si>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</si>
  <si>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</si>
  <si>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</si>
  <si>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</si>
  <si>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</si>
  <si>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</si>
  <si>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</si>
  <si>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</si>
  <si>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</si>
  <si>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</si>
  <si>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</si>
  <si>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</si>
  <si>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</si>
  <si>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</si>
  <si>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</si>
  <si>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</si>
  <si>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</si>
  <si>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</si>
  <si>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</si>
  <si>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</si>
  <si>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</si>
  <si>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</si>
  <si>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</si>
  <si>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</si>
  <si>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</si>
  <si>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</si>
  <si>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</si>
  <si>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</si>
  <si>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</si>
  <si>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</si>
  <si>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</si>
  <si>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</si>
  <si>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</si>
  <si>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</si>
  <si>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</si>
  <si>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</si>
  <si>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</si>
  <si>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</si>
  <si>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</si>
  <si>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</si>
  <si>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</si>
  <si>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</si>
  <si>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</si>
  <si>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</si>
  <si>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</si>
  <si>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</si>
  <si>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</si>
  <si>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</si>
  <si>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</si>
  <si>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</si>
  <si>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</si>
  <si>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</si>
  <si>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</si>
  <si>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</si>
  <si>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</si>
  <si>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</si>
  <si>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</si>
  <si>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</si>
  <si>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</si>
  <si>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</si>
  <si>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</si>
  <si>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</si>
  <si>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</si>
  <si>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</si>
  <si>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</si>
  <si>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</si>
  <si>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</si>
  <si>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</si>
  <si>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</si>
  <si>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</si>
  <si>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</si>
  <si>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</si>
  <si>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</si>
  <si>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</si>
  <si>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</si>
  <si>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</si>
  <si>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</si>
  <si>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</si>
  <si>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</si>
  <si>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</si>
  <si>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</si>
  <si>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</si>
  <si>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</si>
  <si>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</si>
  <si>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</si>
  <si>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</si>
  <si>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</si>
  <si>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</si>
  <si>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</si>
  <si>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</si>
  <si>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</si>
  <si>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</si>
  <si>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</si>
  <si>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</si>
  <si>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</si>
  <si>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</si>
  <si>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</si>
  <si>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</si>
  <si>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</si>
  <si>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</si>
  <si>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</si>
  <si>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</si>
  <si>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</si>
  <si>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</si>
  <si>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</si>
  <si>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</si>
  <si>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</si>
  <si>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</si>
  <si>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</si>
  <si>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</si>
  <si>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</si>
  <si>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</si>
  <si>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</si>
  <si>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</si>
  <si>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</si>
  <si>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</si>
  <si>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</si>
  <si>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</si>
  <si>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</si>
  <si>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</si>
  <si>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</si>
  <si>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</si>
  <si>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</si>
  <si>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</si>
  <si>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</si>
  <si>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</si>
  <si>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</si>
  <si>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</si>
  <si>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</si>
  <si>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</si>
  <si>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</si>
  <si>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</si>
  <si>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</si>
  <si>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</si>
  <si>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</si>
  <si>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</si>
  <si>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</si>
  <si>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</si>
  <si>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</si>
  <si>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</si>
  <si>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</si>
  <si>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</si>
  <si>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</si>
  <si>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</si>
  <si>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</si>
  <si>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</si>
  <si>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</si>
  <si>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</si>
  <si>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</si>
  <si>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</si>
  <si>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</si>
  <si>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</si>
  <si>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</si>
  <si>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</si>
  <si>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</si>
  <si>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</si>
  <si>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</si>
  <si>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</si>
  <si>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</si>
  <si>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</si>
  <si>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</si>
  <si>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</si>
  <si>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</si>
  <si>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</si>
  <si>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</si>
  <si>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</si>
  <si>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</si>
  <si>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</si>
  <si>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</si>
  <si>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</si>
  <si>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</si>
  <si>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</si>
  <si>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</si>
  <si>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</si>
  <si>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</si>
  <si>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</si>
  <si>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</si>
  <si>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</si>
  <si>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</si>
  <si>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</si>
  <si>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</si>
  <si>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</si>
  <si>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</si>
  <si>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</si>
  <si>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</si>
  <si>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</si>
  <si>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</si>
  <si>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</si>
  <si>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</si>
  <si>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</si>
  <si>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</si>
  <si>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</si>
  <si>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</si>
  <si>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</si>
  <si>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</si>
  <si>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</si>
  <si>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</si>
  <si>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</si>
  <si>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</si>
  <si>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</si>
  <si>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</si>
  <si>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</si>
  <si>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</si>
  <si>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</si>
  <si>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</si>
  <si>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</si>
  <si>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</si>
  <si>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</si>
  <si>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</si>
  <si>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</si>
  <si>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</si>
  <si>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</si>
  <si>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</si>
  <si>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</si>
  <si>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</si>
  <si>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</si>
  <si>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</si>
  <si>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</si>
  <si>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</si>
  <si>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</si>
  <si>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</si>
  <si>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</si>
  <si>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</si>
  <si>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</si>
  <si>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</si>
  <si>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</si>
  <si>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</si>
  <si>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</si>
  <si>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</si>
  <si>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</si>
  <si>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</si>
  <si>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</si>
  <si>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</si>
  <si>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</si>
  <si>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</si>
  <si>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</si>
  <si>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</si>
  <si>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</si>
  <si>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</si>
  <si>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</si>
  <si>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</si>
  <si>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</si>
  <si>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</si>
  <si>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</si>
  <si>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</si>
  <si>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</si>
  <si>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</si>
  <si>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</si>
  <si>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</si>
  <si>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</si>
  <si>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</si>
  <si>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</si>
  <si>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</si>
  <si>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</si>
  <si>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</si>
  <si>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</si>
  <si>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</si>
  <si>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</si>
  <si>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</si>
  <si>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</si>
  <si>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</si>
  <si>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</si>
  <si>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</si>
  <si>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</si>
  <si>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</si>
  <si>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</si>
  <si>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</si>
  <si>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</si>
  <si>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</si>
  <si>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</si>
  <si>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</si>
  <si>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</si>
  <si>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</si>
  <si>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</si>
  <si>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</si>
  <si>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</si>
  <si>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</si>
  <si>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</si>
  <si>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</si>
  <si>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</si>
  <si>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</si>
  <si>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</si>
  <si>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</si>
  <si>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</si>
  <si>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</si>
  <si>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</si>
  <si>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</si>
  <si>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</si>
  <si>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</si>
  <si>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</si>
  <si>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</si>
  <si>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</si>
  <si>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</si>
  <si>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</si>
  <si>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</si>
  <si>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</si>
  <si>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</si>
  <si>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</si>
  <si>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</si>
  <si>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</si>
  <si>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</si>
  <si>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</si>
  <si>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</si>
  <si>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</si>
  <si>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</si>
  <si>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</si>
  <si>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</si>
  <si>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</si>
  <si>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</si>
  <si>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</si>
  <si>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</si>
  <si>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</si>
  <si>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</si>
  <si>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</si>
  <si>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</si>
  <si>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</si>
  <si>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</si>
  <si>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</si>
  <si>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</si>
  <si>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</si>
  <si>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</si>
  <si>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</si>
  <si>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</si>
  <si>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</si>
  <si>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</si>
  <si>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</si>
  <si>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</si>
  <si>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</si>
  <si>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</si>
  <si>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</si>
  <si>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</si>
  <si>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</si>
  <si>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</si>
  <si>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</si>
  <si>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</si>
  <si>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</si>
  <si>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</si>
  <si>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</si>
  <si>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</si>
  <si>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</si>
  <si>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</si>
  <si>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</si>
  <si>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</si>
  <si>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</si>
  <si>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</si>
  <si>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</si>
  <si>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</si>
  <si>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</si>
  <si>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</si>
  <si>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</si>
  <si>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</si>
  <si>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</si>
  <si>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</si>
  <si>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</si>
  <si>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</si>
  <si>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</si>
  <si>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</si>
  <si>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</si>
  <si>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</si>
  <si>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</si>
  <si>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</si>
  <si>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</si>
  <si>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</si>
  <si>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</si>
  <si>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</si>
  <si>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</si>
  <si>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</si>
  <si>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</si>
  <si>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</si>
  <si>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</si>
  <si>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</si>
  <si>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</si>
  <si>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</si>
  <si>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</si>
  <si>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</si>
  <si>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</si>
  <si>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</si>
  <si>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</si>
  <si>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</si>
  <si>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</si>
  <si>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</si>
  <si>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</si>
  <si>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</si>
  <si>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</si>
  <si>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</si>
  <si>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</si>
  <si>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</si>
  <si>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</si>
  <si>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</si>
  <si>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</si>
  <si>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</si>
  <si>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</si>
  <si>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</si>
  <si>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</si>
  <si>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</si>
  <si>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</si>
  <si>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</si>
  <si>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</si>
  <si>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</si>
  <si>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</si>
  <si>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</si>
  <si>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</si>
  <si>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</si>
  <si>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</si>
  <si>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</si>
  <si>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</si>
  <si>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</si>
  <si>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</si>
  <si>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</si>
  <si>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</si>
  <si>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</si>
  <si>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</si>
  <si>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</si>
  <si>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</si>
  <si>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</si>
  <si>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</si>
  <si>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</si>
  <si>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</si>
  <si>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</si>
  <si>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</si>
  <si>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</si>
  <si>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</si>
  <si>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</si>
  <si>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</si>
  <si>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</si>
  <si>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</si>
  <si>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</si>
  <si>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</si>
  <si>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</si>
  <si>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</si>
  <si>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</si>
  <si>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</si>
  <si>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</si>
  <si>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</si>
  <si>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</si>
  <si>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</si>
  <si>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</si>
  <si>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</si>
  <si>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</si>
  <si>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</si>
  <si>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</si>
  <si>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</si>
  <si>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</si>
  <si>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</si>
  <si>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</si>
  <si>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</si>
  <si>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</si>
  <si>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</si>
  <si>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</si>
  <si>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</si>
  <si>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</si>
  <si>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</si>
  <si>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</si>
  <si>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</si>
  <si>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</si>
  <si>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</si>
  <si>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</si>
  <si>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</si>
  <si>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</si>
  <si>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</si>
  <si>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</si>
  <si>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</si>
  <si>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</si>
  <si>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</si>
  <si>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</si>
  <si>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</si>
  <si>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</si>
  <si>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</si>
  <si>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</si>
  <si>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</si>
  <si>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</si>
  <si>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</si>
  <si>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</si>
  <si>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</si>
  <si>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</si>
  <si>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</si>
  <si>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</si>
  <si>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</si>
  <si>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</si>
  <si>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</si>
  <si>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</si>
  <si>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</si>
  <si>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</si>
  <si>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</si>
  <si>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</si>
  <si>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</si>
  <si>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</si>
  <si>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</si>
  <si>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</si>
  <si>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</si>
  <si>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</si>
  <si>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</si>
  <si>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</si>
  <si>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</si>
  <si>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</si>
  <si>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</si>
  <si>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</si>
  <si>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</si>
  <si>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</si>
  <si>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</si>
  <si>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</si>
  <si>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</si>
  <si>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</si>
  <si>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</si>
  <si>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</si>
  <si>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</si>
  <si>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</si>
  <si>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</si>
  <si>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</si>
  <si>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</si>
  <si>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</si>
  <si>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</si>
  <si>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</si>
  <si>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</si>
  <si>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</si>
  <si>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</si>
  <si>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</si>
  <si>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</si>
  <si>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</si>
  <si>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</si>
  <si>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</si>
  <si>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</si>
  <si>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</si>
  <si>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</si>
  <si>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</si>
  <si>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</si>
  <si>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</si>
  <si>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</si>
  <si>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</si>
  <si>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</si>
  <si>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</si>
  <si>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</si>
  <si>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</si>
  <si>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</si>
  <si>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</si>
  <si>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</si>
  <si>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</si>
  <si>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</si>
  <si>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</si>
  <si>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</si>
  <si>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</si>
  <si>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</si>
  <si>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</si>
  <si>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</si>
  <si>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</si>
  <si>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</si>
  <si>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</si>
  <si>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</si>
  <si>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</si>
  <si>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</si>
  <si>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</si>
  <si>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</si>
  <si>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</si>
  <si>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</si>
  <si>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</si>
  <si>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</si>
  <si>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</si>
  <si>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</si>
  <si>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</si>
  <si>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</si>
  <si>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</si>
  <si>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</si>
  <si>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</si>
  <si>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</si>
  <si>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</si>
  <si>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</si>
  <si>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</si>
  <si>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</si>
  <si>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</si>
  <si>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</si>
  <si>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</si>
  <si>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</si>
  <si>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</si>
  <si>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</si>
  <si>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</si>
  <si>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</si>
  <si>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</si>
  <si>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</si>
  <si>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</si>
  <si>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</si>
  <si>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</si>
  <si>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</si>
  <si>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</si>
  <si>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</si>
  <si>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</si>
  <si>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</si>
  <si>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</si>
  <si>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</si>
  <si>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</si>
  <si>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</si>
  <si>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</si>
  <si>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</si>
  <si>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</si>
  <si>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</si>
  <si>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</si>
  <si>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</si>
  <si>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</si>
  <si>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</si>
  <si>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</si>
  <si>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</si>
  <si>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</si>
  <si>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</si>
  <si>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</si>
  <si>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</si>
  <si>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</si>
  <si>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</si>
  <si>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</si>
  <si>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</si>
  <si>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</si>
  <si>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</si>
  <si>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</si>
  <si>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</si>
  <si>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</si>
  <si>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</si>
  <si>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</si>
  <si>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</si>
  <si>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</si>
  <si>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</si>
  <si>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</si>
  <si>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</si>
  <si>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</si>
  <si>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</si>
  <si>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</si>
  <si>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</si>
  <si>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</si>
  <si>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</si>
  <si>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</si>
  <si>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</si>
  <si>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</si>
  <si>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</si>
  <si>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</si>
  <si>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</si>
  <si>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</si>
  <si>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</si>
  <si>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</si>
  <si>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</si>
  <si>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</si>
  <si>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</si>
  <si>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</si>
  <si>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</si>
  <si>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</si>
  <si>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</si>
  <si>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</si>
  <si>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</si>
  <si>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</si>
  <si>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</si>
  <si>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</si>
  <si>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</si>
  <si>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</si>
  <si>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</si>
  <si>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</si>
  <si>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</si>
  <si>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</si>
  <si>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</si>
  <si>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</si>
  <si>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</si>
  <si>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</si>
  <si>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</si>
  <si>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</si>
  <si>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</si>
  <si>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</si>
  <si>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</si>
  <si>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</si>
  <si>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</si>
  <si>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</si>
  <si>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</si>
  <si>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</si>
  <si>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</si>
  <si>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</si>
  <si>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</si>
  <si>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</si>
  <si>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</si>
  <si>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</si>
  <si>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</si>
  <si>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</si>
  <si>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</si>
  <si>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</si>
  <si>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</si>
  <si>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</si>
  <si>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</si>
  <si>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</si>
  <si>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</si>
  <si>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</si>
  <si>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</si>
  <si>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</si>
  <si>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</si>
  <si>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</si>
  <si>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</si>
  <si>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</si>
  <si>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</si>
  <si>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</si>
  <si>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</si>
  <si>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</si>
  <si>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</si>
  <si>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</si>
  <si>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</si>
  <si>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</si>
  <si>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</si>
  <si>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</si>
  <si>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</si>
  <si>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</si>
  <si>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</si>
  <si>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</si>
  <si>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</si>
  <si>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</si>
  <si>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</si>
  <si>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</si>
  <si>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</si>
  <si>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</si>
  <si>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</si>
  <si>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</si>
  <si>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</si>
  <si>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</si>
  <si>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</si>
  <si>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</si>
  <si>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</si>
  <si>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</si>
  <si>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</si>
  <si>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</si>
  <si>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</si>
  <si>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</si>
  <si>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</si>
  <si>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</si>
  <si>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</si>
  <si>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</si>
  <si>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</si>
  <si>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</si>
  <si>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</si>
  <si>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</si>
  <si>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</si>
  <si>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</si>
  <si>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</si>
  <si>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</si>
  <si>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</si>
  <si>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</si>
  <si>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</si>
  <si>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</si>
  <si>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</si>
  <si>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</si>
  <si>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</si>
  <si>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</si>
  <si>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</si>
  <si>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</si>
  <si>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</si>
  <si>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</si>
  <si>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</si>
  <si>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</si>
  <si>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</si>
  <si>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</si>
  <si>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</si>
  <si>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</si>
  <si>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</si>
  <si>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</si>
  <si>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</si>
  <si>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</si>
  <si>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</si>
  <si>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</si>
  <si>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</si>
  <si>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</si>
  <si>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</si>
  <si>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</si>
  <si>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</si>
  <si>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</si>
  <si>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</si>
  <si>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</si>
  <si>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</si>
  <si>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</si>
  <si>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</si>
  <si>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</si>
  <si>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</si>
  <si>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</si>
  <si>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</si>
  <si>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</si>
  <si>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</si>
  <si>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</si>
  <si>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</si>
  <si>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</si>
  <si>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</si>
  <si>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</si>
  <si>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</si>
  <si>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</si>
  <si>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</si>
  <si>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</si>
  <si>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</si>
  <si>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</si>
  <si>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</si>
  <si>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</si>
  <si>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</si>
  <si>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</si>
  <si>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</si>
  <si>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</si>
  <si>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</si>
  <si>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</si>
  <si>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</si>
  <si>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</si>
  <si>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</si>
  <si>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</si>
  <si>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</si>
  <si>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</si>
  <si>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</si>
  <si>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</si>
  <si>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</si>
  <si>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</si>
  <si>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</si>
  <si>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</si>
  <si>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</si>
  <si>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</si>
  <si>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</si>
  <si>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</si>
  <si>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</si>
  <si>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</si>
  <si>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</si>
  <si>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</si>
  <si>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</si>
  <si>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</si>
  <si>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</si>
  <si>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</si>
  <si>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</si>
  <si>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</si>
  <si>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</si>
  <si>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</si>
  <si>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</si>
  <si>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</si>
  <si>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</si>
  <si>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</si>
  <si>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</si>
  <si>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</si>
  <si>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</si>
  <si>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</si>
  <si>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</si>
  <si>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</si>
  <si>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</si>
  <si>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</si>
  <si>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</si>
  <si>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</si>
  <si>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</si>
  <si>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</si>
  <si>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</si>
  <si>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</si>
  <si>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</si>
  <si>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</si>
  <si>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</si>
  <si>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</si>
  <si>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</si>
  <si>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</si>
  <si>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</si>
  <si>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</si>
  <si>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</si>
  <si>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</si>
  <si>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</si>
  <si>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</si>
  <si>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</si>
  <si>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</si>
  <si>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</si>
  <si>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</si>
  <si>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</si>
  <si>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</si>
  <si>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</si>
  <si>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</si>
  <si>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</si>
  <si>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</si>
  <si>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</si>
  <si>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</si>
  <si>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</si>
  <si>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</si>
  <si>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</si>
  <si>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</si>
  <si>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</si>
  <si>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</si>
  <si>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</si>
  <si>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</si>
  <si>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</si>
  <si>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</si>
  <si>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</si>
  <si>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</si>
  <si>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</si>
  <si>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</si>
  <si>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</si>
  <si>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</si>
  <si>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</si>
  <si>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</si>
  <si>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</si>
  <si>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</si>
  <si>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</si>
  <si>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</si>
  <si>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</si>
  <si>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</si>
  <si>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</si>
  <si>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</si>
  <si>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</si>
  <si>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</si>
  <si>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</si>
  <si>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</si>
  <si>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</si>
  <si>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</si>
  <si>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</si>
  <si>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</si>
  <si>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</si>
  <si>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</si>
  <si>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</si>
  <si>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</si>
  <si>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</si>
  <si>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</si>
  <si>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</si>
  <si>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</si>
  <si>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</si>
  <si>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</si>
  <si>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</si>
  <si>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</si>
  <si>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</si>
  <si>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</si>
  <si>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</si>
  <si>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</si>
  <si>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</si>
  <si>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</si>
  <si>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</si>
  <si>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</si>
  <si>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</si>
  <si>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</si>
  <si>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</si>
  <si>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</si>
  <si>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</si>
  <si>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</si>
  <si>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</si>
  <si>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</si>
  <si>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</si>
  <si>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</si>
  <si>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</si>
  <si>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</si>
  <si>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</si>
  <si>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</si>
  <si>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</si>
  <si>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</si>
  <si>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</si>
  <si>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</si>
  <si>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</si>
  <si>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</si>
  <si>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</si>
  <si>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</si>
  <si>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</si>
  <si>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</si>
  <si>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</si>
  <si>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</si>
  <si>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</si>
  <si>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</si>
  <si>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</si>
  <si>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</si>
  <si>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</si>
  <si>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</si>
  <si>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</si>
  <si>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</si>
  <si>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</si>
  <si>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</si>
  <si>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</si>
  <si>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</si>
  <si>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</si>
  <si>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</si>
  <si>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</si>
  <si>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</si>
  <si>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</si>
  <si>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</si>
  <si>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</si>
  <si>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</si>
  <si>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</si>
  <si>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</si>
  <si>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</si>
  <si>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</si>
  <si>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</si>
  <si>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</si>
  <si>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</si>
  <si>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</si>
  <si>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</si>
  <si>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</si>
  <si>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</si>
  <si>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</si>
  <si>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</si>
  <si>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</si>
  <si>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</si>
  <si>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</si>
  <si>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</si>
  <si>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</si>
  <si>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</si>
  <si>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</si>
  <si>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</si>
  <si>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</si>
  <si>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</si>
  <si>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</si>
  <si>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</si>
  <si>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</si>
  <si>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</si>
  <si>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</si>
  <si>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</si>
  <si>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</si>
  <si>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</si>
  <si>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</si>
  <si>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</si>
  <si>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</si>
  <si>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</si>
  <si>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</si>
  <si>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</si>
  <si>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</si>
  <si>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</si>
  <si>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</si>
  <si>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</si>
  <si>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</si>
  <si>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</si>
  <si>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</si>
  <si>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</si>
  <si>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</si>
  <si>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</si>
  <si>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</si>
  <si>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</si>
  <si>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</si>
  <si>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</si>
  <si>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</si>
  <si>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</si>
  <si>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</si>
  <si>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</si>
  <si>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</si>
  <si>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</si>
  <si>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</si>
  <si>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</si>
  <si>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</si>
  <si>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</si>
  <si>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</si>
  <si>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</si>
  <si>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</si>
  <si>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</si>
  <si>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</si>
  <si>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</si>
  <si>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</si>
  <si>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</si>
  <si>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</si>
  <si>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</si>
  <si>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</si>
  <si>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</si>
  <si>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</si>
  <si>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</si>
  <si>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</si>
  <si>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</si>
  <si>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</si>
  <si>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</si>
  <si>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</si>
  <si>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</si>
  <si>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</si>
  <si>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</si>
  <si>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</si>
  <si>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</si>
  <si>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</si>
  <si>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</si>
  <si>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</si>
  <si>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</si>
  <si>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</si>
  <si>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</si>
  <si>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</si>
  <si>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</si>
  <si>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</si>
  <si>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</si>
  <si>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</si>
  <si>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</si>
  <si>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</si>
  <si>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</si>
  <si>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</si>
  <si>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</si>
  <si>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</si>
  <si>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</si>
  <si>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</si>
  <si>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</si>
  <si>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</si>
  <si>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</si>
  <si>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</si>
  <si>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</si>
  <si>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</si>
  <si>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</si>
  <si>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</si>
  <si>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</si>
  <si>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</si>
  <si>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</si>
  <si>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</si>
  <si>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</si>
  <si>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</si>
  <si>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</si>
  <si>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</si>
  <si>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</si>
  <si>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</si>
  <si>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</si>
  <si>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</si>
  <si>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</si>
  <si>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</si>
  <si>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</si>
  <si>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</si>
  <si>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</si>
  <si>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</si>
  <si>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</si>
  <si>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</si>
  <si>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</si>
  <si>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</si>
  <si>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</si>
  <si>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</si>
  <si>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</si>
  <si>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</si>
  <si>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</si>
  <si>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</si>
  <si>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</si>
  <si>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</si>
  <si>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</si>
  <si>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</si>
  <si>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</si>
  <si>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</si>
  <si>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</si>
  <si>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</si>
  <si>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</si>
  <si>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</si>
  <si>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</si>
  <si>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</si>
  <si>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</si>
  <si>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</si>
  <si>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</si>
  <si>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</si>
  <si>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</si>
  <si>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</si>
  <si>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</si>
  <si>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</si>
  <si>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</si>
  <si>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</si>
  <si>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</si>
  <si>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</si>
  <si>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</si>
  <si>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</si>
  <si>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</si>
  <si>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</si>
  <si>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</si>
  <si>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</si>
  <si>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</si>
  <si>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</si>
  <si>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</si>
  <si>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</si>
  <si>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</si>
  <si>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</si>
  <si>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</si>
  <si>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</si>
  <si>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</si>
  <si>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</si>
  <si>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</si>
  <si>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</si>
  <si>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</si>
  <si>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</si>
  <si>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</si>
  <si>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</si>
  <si>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</si>
  <si>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</si>
  <si>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</si>
  <si>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</si>
  <si>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</si>
  <si>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</si>
  <si>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</si>
  <si>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</si>
  <si>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</si>
  <si>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</si>
  <si>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</si>
  <si>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</si>
  <si>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</si>
  <si>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</si>
  <si>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</si>
  <si>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</si>
  <si>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</si>
  <si>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</si>
  <si>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</si>
  <si>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</si>
  <si>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</si>
  <si>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</si>
  <si>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</si>
  <si>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</si>
  <si>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</si>
  <si>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</si>
  <si>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</si>
  <si>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</si>
  <si>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</si>
  <si>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</si>
  <si>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</si>
  <si>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</si>
  <si>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</si>
  <si>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</si>
  <si>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</si>
  <si>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</si>
  <si>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</si>
  <si>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</si>
  <si>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</si>
  <si>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</si>
  <si>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</si>
  <si>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</si>
  <si>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</si>
  <si>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</si>
  <si>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</si>
  <si>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</si>
  <si>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</si>
  <si>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</si>
  <si>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</si>
  <si>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</si>
  <si>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</si>
  <si>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</si>
  <si>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</si>
  <si>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</si>
  <si>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</si>
  <si>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</si>
  <si>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</si>
  <si>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</si>
  <si>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</si>
  <si>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</si>
  <si>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</si>
  <si>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</si>
  <si>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</si>
  <si>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</si>
  <si>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</si>
  <si>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</si>
  <si>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</si>
  <si>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</si>
  <si>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</si>
  <si>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</si>
  <si>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</si>
  <si>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</si>
  <si>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</si>
  <si>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</si>
  <si>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</si>
  <si>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</si>
  <si>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</si>
  <si>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</si>
  <si>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</si>
  <si>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</si>
  <si>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</si>
  <si>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</si>
  <si>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</si>
  <si>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</si>
  <si>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</si>
  <si>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</si>
  <si>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</si>
  <si>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</si>
  <si>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</si>
  <si>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</si>
  <si>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</si>
  <si>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</si>
  <si>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</si>
  <si>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</si>
  <si>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</si>
  <si>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</si>
  <si>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</si>
  <si>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</si>
  <si>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</si>
  <si>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</si>
  <si>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</si>
  <si>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</si>
  <si>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</si>
  <si>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</si>
  <si>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</si>
  <si>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</si>
  <si>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</si>
  <si>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</si>
  <si>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</si>
  <si>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</si>
  <si>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</si>
  <si>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</si>
  <si>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</si>
  <si>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</si>
  <si>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</si>
  <si>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</si>
  <si>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</si>
  <si>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</si>
  <si>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</si>
  <si>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</si>
  <si>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</si>
  <si>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</si>
  <si>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</si>
  <si>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</si>
  <si>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</si>
  <si>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</si>
  <si>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</si>
  <si>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</si>
  <si>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</si>
  <si>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</si>
  <si>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</si>
  <si>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</si>
  <si>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</si>
  <si>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</si>
  <si>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</si>
  <si>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</si>
  <si>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</si>
  <si>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</si>
  <si>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</si>
  <si>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</si>
  <si>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</si>
  <si>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</si>
  <si>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</si>
  <si>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</si>
  <si>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</si>
  <si>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</si>
  <si>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</si>
  <si>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</si>
  <si>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</si>
  <si>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</si>
  <si>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</si>
  <si>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</si>
  <si>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</si>
  <si>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</si>
  <si>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</si>
  <si>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</si>
  <si>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</si>
  <si>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</si>
  <si>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</si>
  <si>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</si>
  <si>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</si>
  <si>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</si>
  <si>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</si>
  <si>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</si>
  <si>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</si>
  <si>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</si>
  <si>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</si>
  <si>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</si>
  <si>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</si>
  <si>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</si>
  <si>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</si>
  <si>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</si>
  <si>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</si>
  <si>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</si>
  <si>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</si>
  <si>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</si>
  <si>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</si>
  <si>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</si>
  <si>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</si>
  <si>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</si>
  <si>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</si>
  <si>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</si>
  <si>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</si>
  <si>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</si>
  <si>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</si>
  <si>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</si>
  <si>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</si>
  <si>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</si>
  <si>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</si>
  <si>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</si>
  <si>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</si>
  <si>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</si>
  <si>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</si>
  <si>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</si>
  <si>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</si>
  <si>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</si>
  <si>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</si>
  <si>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</si>
  <si>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</si>
  <si>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</si>
  <si>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</si>
  <si>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</si>
  <si>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</si>
  <si>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</si>
  <si>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</si>
  <si>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</si>
  <si>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</si>
  <si>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</si>
  <si>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</si>
  <si>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</si>
  <si>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</si>
  <si>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</si>
  <si>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</si>
  <si>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</si>
  <si>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</si>
  <si>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</si>
  <si>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</si>
  <si>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</si>
  <si>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</si>
  <si>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</si>
  <si>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</si>
  <si>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</si>
  <si>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</si>
  <si>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</si>
  <si>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</si>
  <si>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</si>
  <si>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</si>
  <si>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</si>
  <si>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</si>
  <si>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</si>
  <si>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</si>
  <si>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</si>
  <si>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</si>
  <si>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</si>
  <si>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</si>
  <si>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</si>
  <si>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</si>
  <si>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</si>
  <si>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</si>
  <si>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</si>
  <si>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</si>
  <si>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</si>
  <si>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</si>
  <si>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</si>
  <si>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</si>
  <si>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</si>
  <si>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</si>
  <si>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</si>
  <si>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</si>
  <si>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</si>
  <si>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</si>
  <si>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</si>
  <si>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</si>
  <si>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</si>
  <si>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</si>
  <si>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</si>
  <si>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</si>
  <si>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</si>
  <si>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</si>
  <si>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</si>
  <si>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</si>
  <si>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</si>
  <si>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</si>
  <si>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</si>
  <si>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</si>
  <si>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</si>
  <si>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</si>
  <si>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</si>
  <si>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</si>
  <si>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</si>
  <si>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</si>
  <si>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</si>
  <si>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</si>
  <si>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</si>
  <si>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</si>
  <si>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</si>
  <si>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</si>
  <si>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</si>
  <si>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</si>
  <si>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</si>
  <si>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</si>
  <si>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</si>
  <si>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</si>
  <si>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</si>
  <si>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</si>
  <si>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</si>
  <si>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</si>
  <si>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</si>
  <si>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</si>
  <si>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</si>
  <si>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</si>
  <si>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</si>
  <si>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</si>
  <si>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</si>
  <si>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</si>
  <si>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</si>
  <si>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</si>
  <si>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</si>
  <si>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</si>
  <si>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</si>
  <si>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</si>
  <si>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</si>
  <si>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</si>
  <si>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</si>
  <si>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</si>
  <si>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</si>
  <si>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</si>
  <si>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</si>
  <si>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</si>
  <si>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</si>
  <si>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</si>
  <si>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</si>
  <si>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</si>
  <si>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</si>
  <si>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</si>
  <si>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</si>
  <si>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</si>
  <si>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</si>
  <si>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</si>
  <si>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</si>
  <si>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</si>
  <si>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</si>
  <si>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</si>
  <si>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</si>
  <si>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</si>
  <si>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</si>
  <si>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</si>
  <si>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</si>
  <si>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</si>
  <si>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</si>
  <si>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</si>
  <si>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</si>
  <si>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</si>
  <si>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</si>
  <si>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</si>
  <si>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</si>
  <si>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</si>
  <si>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</si>
  <si>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</si>
  <si>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</si>
  <si>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</si>
  <si>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</si>
  <si>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</si>
  <si>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</si>
  <si>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</si>
  <si>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</si>
  <si>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</si>
  <si>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</si>
  <si>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</si>
  <si>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</si>
  <si>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</si>
  <si>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</si>
  <si>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</si>
  <si>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</si>
  <si>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</si>
  <si>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</si>
  <si>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</si>
  <si>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</si>
  <si>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</si>
  <si>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</si>
  <si>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</si>
  <si>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</si>
  <si>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</si>
  <si>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</si>
  <si>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</si>
  <si>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</si>
  <si>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</si>
  <si>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</si>
  <si>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</si>
  <si>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</si>
  <si>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</si>
  <si>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</si>
  <si>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</si>
  <si>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</si>
  <si>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</si>
  <si>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</si>
  <si>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</si>
  <si>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</si>
  <si>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</si>
  <si>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</si>
  <si>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</si>
  <si>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</si>
  <si>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</si>
  <si>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</si>
  <si>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</si>
  <si>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</si>
  <si>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</si>
  <si>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</si>
  <si>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</si>
  <si>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</si>
  <si>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</si>
  <si>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</si>
  <si>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</si>
  <si>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</si>
  <si>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</si>
  <si>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</si>
  <si>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</si>
  <si>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</si>
  <si>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</si>
  <si>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</si>
  <si>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</si>
  <si>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</si>
  <si>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</si>
  <si>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</si>
  <si>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</si>
  <si>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</si>
  <si>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</si>
  <si>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</si>
  <si>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</si>
  <si>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</si>
  <si>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</si>
  <si>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</si>
  <si>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</si>
  <si>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</si>
  <si>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</si>
  <si>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</si>
  <si>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</si>
  <si>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</si>
  <si>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</si>
  <si>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</si>
  <si>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</si>
  <si>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</si>
  <si>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</si>
  <si>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</si>
  <si>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</si>
  <si>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</si>
  <si>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</si>
  <si>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</si>
  <si>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</si>
  <si>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</si>
  <si>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</si>
  <si>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</si>
  <si>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</si>
  <si>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</si>
  <si>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</si>
  <si>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</si>
  <si>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</si>
  <si>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</si>
  <si>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</si>
  <si>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</si>
  <si>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</si>
  <si>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</si>
  <si>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</si>
  <si>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</si>
  <si>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</si>
  <si>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</si>
  <si>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</si>
  <si>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</si>
  <si>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</si>
  <si>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</si>
  <si>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</si>
  <si>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</si>
  <si>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</si>
  <si>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</si>
  <si>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</si>
  <si>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</si>
  <si>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</si>
  <si>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</si>
  <si>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</si>
  <si>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</si>
  <si>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</si>
  <si>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</si>
  <si>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</si>
  <si>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</si>
  <si>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</si>
  <si>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</si>
  <si>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</si>
  <si>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</si>
  <si>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</si>
  <si>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</si>
  <si>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</si>
  <si>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</si>
  <si>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</si>
  <si>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</si>
  <si>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</si>
  <si>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</si>
  <si>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</si>
  <si>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</si>
  <si>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</si>
  <si>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</si>
  <si>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</si>
  <si>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</si>
  <si>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</si>
  <si>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</si>
  <si>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</si>
  <si>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</si>
  <si>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</si>
  <si>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</si>
  <si>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</si>
  <si>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</si>
  <si>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</si>
  <si>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</si>
  <si>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</si>
  <si>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</si>
  <si>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</si>
  <si>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</si>
  <si>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</si>
  <si>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</si>
  <si>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</si>
  <si>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</si>
  <si>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</si>
  <si>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</si>
  <si>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</si>
  <si>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</si>
  <si>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</si>
  <si>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</si>
  <si>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</si>
  <si>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</si>
  <si>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</si>
  <si>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</si>
  <si>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</si>
  <si>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</si>
  <si>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</si>
  <si>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</si>
  <si>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</si>
  <si>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</si>
  <si>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</si>
  <si>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</si>
  <si>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</si>
  <si>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</si>
  <si>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</si>
  <si>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</si>
  <si>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</si>
  <si>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</si>
  <si>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</si>
  <si>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</si>
  <si>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</si>
  <si>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</si>
  <si>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</si>
  <si>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</si>
  <si>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</si>
  <si>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</si>
  <si>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</si>
  <si>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</si>
  <si>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</si>
  <si>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</si>
  <si>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</si>
  <si>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</si>
  <si>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</si>
  <si>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</si>
  <si>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</si>
  <si>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</si>
  <si>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</si>
  <si>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</si>
  <si>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</si>
  <si>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</si>
  <si>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</si>
  <si>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</si>
  <si>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</si>
  <si>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</si>
  <si>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</si>
  <si>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</si>
  <si>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</si>
  <si>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</si>
  <si>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</si>
  <si>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</si>
  <si>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</si>
  <si>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</si>
  <si>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</si>
  <si>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</si>
  <si>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</si>
  <si>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</si>
  <si>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</si>
  <si>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</si>
  <si>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</si>
  <si>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</si>
  <si>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</si>
  <si>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</si>
  <si>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</si>
  <si>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</si>
  <si>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</si>
  <si>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</si>
  <si>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</si>
  <si>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</si>
  <si>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</si>
  <si>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</si>
  <si>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</si>
  <si>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</si>
  <si>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</si>
  <si>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</si>
  <si>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</si>
  <si>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</si>
  <si>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</si>
  <si>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</si>
  <si>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</si>
  <si>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</si>
  <si>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</si>
  <si>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</si>
  <si>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</si>
  <si>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</si>
  <si>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</si>
  <si>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</si>
  <si>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</si>
  <si>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</si>
  <si>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</si>
  <si>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</si>
  <si>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</si>
  <si>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</si>
  <si>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</si>
  <si>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</si>
  <si>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</si>
  <si>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</si>
  <si>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</si>
  <si>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</si>
  <si>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</si>
  <si>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</si>
  <si>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</si>
  <si>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</si>
  <si>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</si>
  <si>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</si>
  <si>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</si>
  <si>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</si>
  <si>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</si>
  <si>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</si>
  <si>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</si>
  <si>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</si>
  <si>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</si>
  <si>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</si>
  <si>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</si>
  <si>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</si>
  <si>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</si>
  <si>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</si>
  <si>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</si>
  <si>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</si>
  <si>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</si>
  <si>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</si>
  <si>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</si>
  <si>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</si>
  <si>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</si>
  <si>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</si>
  <si>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</si>
  <si>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</si>
  <si>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</si>
  <si>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</si>
  <si>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</si>
  <si>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</si>
  <si>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</si>
  <si>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</si>
  <si>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</si>
  <si>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</si>
  <si>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</si>
  <si>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</si>
  <si>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</si>
  <si>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</si>
  <si>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</si>
  <si>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</si>
  <si>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</si>
  <si>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</si>
  <si>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</si>
  <si>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</si>
  <si>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</si>
  <si>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</si>
  <si>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</si>
  <si>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</si>
  <si>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</si>
  <si>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</si>
  <si>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</si>
  <si>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</si>
  <si>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</si>
  <si>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</si>
  <si>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</si>
  <si>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</si>
  <si>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</si>
  <si>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</si>
  <si>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</si>
  <si>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</si>
  <si>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</si>
  <si>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</si>
  <si>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</si>
  <si>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</si>
  <si>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</si>
  <si>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</si>
  <si>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</si>
  <si>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</si>
  <si>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</si>
  <si>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</si>
  <si>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</si>
  <si>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</si>
  <si>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</si>
  <si>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</si>
  <si>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</si>
  <si>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</si>
  <si>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</si>
  <si>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</si>
  <si>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</si>
  <si>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</si>
  <si>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</si>
  <si>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</si>
  <si>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</si>
  <si>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</si>
  <si>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</si>
  <si>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</si>
  <si>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</si>
  <si>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</si>
  <si>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</si>
  <si>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</si>
  <si>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</si>
  <si>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</si>
  <si>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</si>
  <si>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</si>
  <si>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</si>
  <si>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</si>
  <si>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</si>
  <si>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</si>
  <si>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</si>
  <si>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</si>
  <si>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</si>
  <si>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</si>
  <si>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</si>
  <si>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</si>
  <si>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</si>
  <si>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</si>
  <si>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</si>
  <si>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</si>
  <si>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</si>
  <si>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</si>
  <si>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</si>
  <si>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</si>
  <si>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</si>
  <si>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</si>
  <si>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</si>
  <si>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</si>
  <si>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</si>
  <si>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</si>
  <si>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</si>
  <si>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</si>
  <si>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</si>
  <si>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</si>
  <si>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</si>
  <si>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</si>
  <si>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</si>
  <si>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</si>
  <si>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</si>
  <si>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</si>
  <si>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</si>
  <si>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</si>
  <si>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</si>
  <si>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</si>
  <si>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</si>
  <si>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</si>
  <si>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</si>
  <si>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</si>
  <si>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</si>
  <si>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</si>
  <si>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</si>
  <si>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</si>
  <si>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</si>
  <si>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</si>
  <si>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</si>
  <si>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</si>
  <si>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</si>
  <si>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</si>
  <si>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</si>
  <si>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</si>
  <si>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</si>
  <si>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</si>
  <si>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</si>
  <si>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</si>
  <si>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</si>
  <si>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</si>
  <si>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</si>
  <si>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</si>
  <si>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</si>
  <si>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</si>
  <si>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</si>
  <si>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</si>
  <si>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</si>
  <si>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</si>
  <si>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</si>
  <si>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</si>
  <si>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</si>
  <si>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</si>
  <si>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</si>
  <si>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</si>
  <si>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</si>
  <si>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</si>
  <si>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</si>
  <si>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</si>
  <si>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</si>
  <si>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</si>
  <si>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</si>
  <si>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</si>
  <si>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</si>
  <si>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</si>
  <si>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</si>
  <si>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</si>
  <si>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</si>
  <si>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</si>
  <si>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</si>
  <si>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</si>
  <si>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</si>
  <si>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</si>
  <si>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</si>
  <si>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</si>
  <si>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</si>
  <si>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</si>
  <si>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</si>
  <si>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</si>
  <si>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</si>
  <si>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</si>
  <si>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</si>
  <si>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</si>
  <si>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</si>
  <si>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</si>
  <si>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</si>
  <si>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</si>
  <si>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</si>
  <si>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</si>
  <si>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</si>
  <si>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</si>
  <si>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</si>
  <si>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</si>
  <si>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</si>
  <si>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</si>
  <si>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</si>
  <si>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</si>
  <si>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</si>
  <si>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</si>
  <si>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</si>
  <si>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</si>
  <si>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</si>
  <si>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</si>
  <si>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</si>
  <si>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</si>
  <si>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</si>
  <si>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</si>
  <si>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</si>
  <si>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</si>
  <si>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</si>
  <si>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</si>
  <si>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</si>
  <si>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</si>
  <si>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</si>
  <si>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</si>
  <si>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</si>
  <si>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</si>
  <si>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</si>
  <si>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</si>
  <si>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</si>
  <si>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</si>
  <si>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</si>
  <si>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</si>
  <si>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</si>
  <si>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</si>
  <si>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</si>
  <si>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</si>
  <si>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</si>
  <si>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</si>
  <si>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</si>
  <si>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</si>
  <si>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</si>
  <si>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</si>
  <si>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</si>
  <si>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</si>
  <si>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</si>
  <si>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</si>
  <si>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</si>
  <si>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</si>
  <si>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</si>
  <si>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</si>
  <si>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</si>
  <si>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</si>
  <si>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</si>
  <si>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</si>
  <si>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</si>
  <si>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</si>
  <si>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</si>
  <si>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</si>
  <si>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</si>
  <si>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</si>
  <si>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</si>
  <si>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</si>
  <si>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</si>
  <si>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</si>
  <si>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</si>
  <si>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</si>
  <si>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</si>
  <si>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</si>
  <si>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</si>
  <si>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</si>
  <si>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</si>
  <si>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</si>
  <si>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</si>
  <si>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</si>
  <si>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</si>
  <si>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</si>
  <si>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</si>
  <si>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</si>
  <si>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</si>
  <si>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</si>
  <si>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</si>
  <si>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</si>
  <si>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</si>
  <si>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</si>
  <si>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</si>
  <si>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</si>
  <si>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</si>
  <si>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</si>
  <si>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</si>
  <si>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</si>
  <si>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</si>
  <si>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</si>
  <si>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</si>
  <si>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</si>
  <si>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</si>
  <si>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</si>
  <si>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</si>
  <si>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</si>
  <si>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</si>
  <si>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</si>
  <si>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</si>
  <si>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</si>
  <si>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</si>
  <si>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</si>
  <si>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</si>
  <si>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</si>
  <si>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</si>
  <si>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</si>
  <si>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</si>
  <si>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</si>
  <si>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</si>
  <si>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</si>
  <si>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</si>
  <si>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</si>
  <si>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</si>
  <si>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</si>
  <si>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</si>
  <si>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</si>
  <si>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</si>
  <si>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</si>
  <si>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</si>
  <si>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</si>
  <si>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</si>
  <si>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</si>
  <si>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</si>
  <si>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</si>
  <si>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</si>
  <si>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</si>
  <si>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</si>
  <si>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</si>
  <si>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</si>
  <si>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</si>
  <si>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</si>
  <si>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</si>
  <si>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</si>
  <si>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</si>
  <si>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</si>
  <si>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</si>
  <si>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</si>
  <si>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</si>
  <si>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</si>
  <si>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</si>
  <si>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</si>
  <si>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</si>
  <si>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</si>
  <si>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</si>
  <si>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</si>
  <si>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</si>
  <si>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</si>
  <si>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</si>
  <si>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</si>
  <si>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</si>
  <si>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</si>
  <si>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</si>
  <si>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</si>
  <si>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</si>
  <si>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</si>
  <si>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</si>
  <si>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</si>
  <si>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</si>
  <si>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</si>
  <si>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</si>
  <si>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</si>
  <si>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</si>
  <si>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</si>
  <si>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</si>
  <si>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</si>
  <si>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</si>
  <si>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</si>
  <si>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</si>
  <si>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</si>
  <si>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</si>
  <si>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</si>
  <si>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</si>
  <si>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</si>
  <si>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</si>
  <si>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</si>
  <si>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</si>
  <si>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</si>
  <si>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</si>
  <si>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</si>
  <si>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</si>
  <si>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</si>
  <si>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</si>
  <si>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</si>
  <si>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</si>
  <si>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</si>
  <si>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</si>
  <si>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</si>
  <si>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</si>
  <si>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</si>
  <si>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</si>
  <si>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</si>
  <si>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</si>
  <si>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</si>
  <si>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</si>
  <si>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</si>
  <si>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</si>
  <si>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</si>
  <si>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</si>
  <si>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</si>
  <si>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</si>
  <si>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</si>
  <si>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</si>
  <si>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</si>
  <si>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</si>
  <si>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</si>
  <si>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</si>
  <si>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</si>
  <si>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</si>
  <si>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</si>
  <si>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</si>
  <si>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</si>
  <si>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</si>
  <si>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</si>
  <si>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</si>
  <si>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</si>
  <si>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</si>
  <si>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</si>
  <si>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</si>
  <si>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</si>
  <si>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</si>
  <si>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</si>
  <si>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</si>
  <si>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</si>
  <si>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</si>
  <si>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</si>
  <si>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</si>
  <si>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</si>
  <si>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</si>
  <si>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</si>
  <si>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</si>
  <si>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</si>
  <si>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</si>
  <si>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</si>
  <si>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</si>
  <si>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</si>
  <si>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</si>
  <si>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</si>
  <si>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</si>
  <si>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</si>
  <si>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</si>
  <si>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</si>
  <si>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</si>
  <si>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</si>
  <si>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</si>
  <si>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</si>
  <si>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</si>
  <si>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</si>
  <si>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</si>
  <si>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</si>
  <si>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</si>
  <si>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</si>
  <si>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</si>
  <si>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</si>
  <si>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</si>
  <si>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</si>
  <si>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</si>
  <si>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</si>
  <si>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</si>
  <si>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</si>
  <si>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</si>
  <si>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</si>
  <si>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</si>
  <si>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</si>
  <si>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</si>
  <si>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</si>
  <si>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</si>
  <si>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</si>
  <si>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</si>
  <si>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</si>
  <si>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</si>
  <si>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</si>
  <si>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</si>
  <si>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</si>
  <si>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</si>
  <si>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</si>
  <si>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</si>
  <si>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</si>
  <si>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</si>
  <si>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</si>
  <si>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</si>
  <si>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</si>
  <si>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</si>
  <si>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</si>
  <si>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</si>
  <si>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</si>
  <si>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</si>
  <si>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</si>
  <si>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</si>
  <si>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</si>
  <si>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</si>
  <si>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</si>
  <si>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</si>
  <si>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</si>
  <si>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</si>
  <si>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</si>
  <si>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</si>
  <si>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</si>
  <si>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</si>
  <si>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</si>
  <si>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</si>
  <si>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</si>
  <si>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</si>
  <si>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</si>
  <si>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</si>
  <si>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</si>
  <si>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</si>
  <si>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</si>
  <si>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</si>
  <si>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</si>
  <si>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</si>
  <si>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</si>
  <si>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</si>
  <si>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</si>
  <si>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</si>
  <si>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</si>
  <si>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</si>
  <si>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</si>
  <si>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</si>
  <si>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</si>
  <si>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</si>
  <si>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</si>
  <si>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</si>
  <si>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</si>
  <si>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</si>
  <si>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</si>
  <si>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</si>
  <si>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</si>
  <si>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</si>
  <si>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</si>
  <si>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</si>
  <si>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</si>
  <si>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</si>
  <si>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</si>
  <si>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</si>
  <si>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</si>
  <si>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</si>
  <si>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</si>
  <si>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</si>
  <si>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</si>
  <si>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</si>
  <si>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</si>
  <si>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</si>
  <si>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</si>
  <si>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</si>
  <si>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</si>
  <si>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</si>
  <si>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</si>
  <si>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</si>
  <si>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</si>
  <si>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</si>
  <si>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</si>
  <si>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</si>
  <si>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</si>
  <si>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</si>
  <si>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</si>
  <si>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</si>
  <si>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</si>
  <si>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</si>
  <si>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</si>
  <si>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</si>
  <si>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</si>
  <si>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</si>
  <si>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</si>
  <si>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</si>
  <si>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</si>
  <si>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</si>
  <si>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</si>
  <si>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</si>
  <si>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</si>
  <si>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</si>
  <si>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</si>
  <si>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</si>
  <si>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</si>
  <si>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</si>
  <si>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</si>
  <si>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</si>
  <si>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</si>
  <si>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</si>
  <si>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</si>
  <si>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</si>
  <si>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</si>
  <si>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</si>
  <si>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</si>
  <si>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</si>
  <si>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</si>
  <si>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</si>
  <si>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</si>
  <si>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</si>
  <si>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</si>
  <si>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</si>
  <si>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</si>
  <si>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</si>
  <si>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</si>
  <si>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</si>
  <si>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</si>
  <si>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</si>
  <si>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</si>
  <si>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</si>
  <si>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</si>
  <si>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</si>
  <si>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</si>
  <si>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</si>
  <si>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</si>
  <si>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</si>
  <si>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</si>
  <si>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</si>
  <si>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</si>
  <si>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</si>
  <si>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</si>
  <si>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</si>
  <si>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</si>
  <si>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</si>
  <si>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</si>
  <si>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</si>
  <si>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</si>
  <si>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</si>
  <si>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</si>
  <si>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</si>
  <si>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</si>
  <si>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</si>
  <si>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</si>
  <si>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</si>
  <si>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</si>
  <si>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</si>
  <si>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</si>
  <si>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</si>
  <si>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</si>
  <si>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</si>
  <si>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</si>
  <si>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</si>
  <si>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</si>
  <si>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</si>
  <si>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</si>
  <si>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</si>
  <si>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</si>
  <si>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</si>
  <si>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</si>
  <si>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</si>
  <si>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</si>
  <si>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</si>
  <si>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</si>
  <si>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</si>
  <si>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</si>
  <si>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</si>
  <si>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</si>
  <si>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</si>
  <si>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</si>
  <si>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</si>
  <si>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</si>
  <si>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</si>
  <si>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</si>
  <si>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</si>
  <si>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</si>
  <si>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</si>
  <si>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</si>
  <si>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</si>
  <si>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</si>
  <si>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</si>
  <si>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</si>
  <si>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</si>
  <si>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</si>
  <si>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</si>
  <si>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</si>
  <si>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</si>
  <si>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t>
    <phoneticPr fontId="1"/>
  </si>
  <si>
    <t>1410092010384</t>
    <phoneticPr fontId="1"/>
  </si>
  <si>
    <t>２　法人</t>
  </si>
  <si>
    <t>５　営利法人</t>
  </si>
  <si>
    <t>せこむふぉーとかぶしきがいしゃ</t>
    <phoneticPr fontId="1"/>
  </si>
  <si>
    <t>セコムフォート株式会社</t>
    <phoneticPr fontId="1"/>
  </si>
  <si>
    <t>6020001052578</t>
    <phoneticPr fontId="1"/>
  </si>
  <si>
    <t>神奈川県横浜市青葉区あざみ野一丁目２３番６号</t>
    <phoneticPr fontId="1"/>
  </si>
  <si>
    <t>045</t>
    <phoneticPr fontId="1"/>
  </si>
  <si>
    <t>905</t>
    <phoneticPr fontId="1"/>
  </si>
  <si>
    <t>2271</t>
    <phoneticPr fontId="1"/>
  </si>
  <si>
    <t>3867</t>
    <phoneticPr fontId="1"/>
  </si>
  <si>
    <t>https://</t>
  </si>
  <si>
    <t>www.secomfort.com/</t>
    <phoneticPr fontId="1"/>
  </si>
  <si>
    <t>奥田　真弘</t>
    <phoneticPr fontId="1"/>
  </si>
  <si>
    <t>代表取締役</t>
    <phoneticPr fontId="1"/>
  </si>
  <si>
    <t>こんふぉーとがーでんあざみの</t>
    <phoneticPr fontId="1"/>
  </si>
  <si>
    <t>コンフォートガーデンあざみ野</t>
    <phoneticPr fontId="1"/>
  </si>
  <si>
    <t>東急田園都市線・
横浜市営地下鉄ﾌﾞﾙｰﾗｲﾝ
あざみ野</t>
    <phoneticPr fontId="1"/>
  </si>
  <si>
    <t>鶴谷 弥生</t>
    <phoneticPr fontId="1"/>
  </si>
  <si>
    <t>施設長</t>
    <phoneticPr fontId="1"/>
  </si>
  <si>
    <t>１　介護付（一般型特定施設入居者生活介護を提供する場合）</t>
  </si>
  <si>
    <t>1473701629</t>
    <phoneticPr fontId="1"/>
  </si>
  <si>
    <t>横浜市</t>
    <phoneticPr fontId="1"/>
  </si>
  <si>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</si>
  <si>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</si>
  <si>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</si>
  <si>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</si>
  <si>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</si>
  <si>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</si>
  <si>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</si>
  <si>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</si>
  <si>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</si>
  <si>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</si>
  <si>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</si>
  <si>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共用部、廊下</t>
    <rPh sb="0" eb="3">
      <t>キョウヨウブ</t>
    </rPh>
    <rPh sb="4" eb="6">
      <t>ロウカ</t>
    </rPh>
    <phoneticPr fontId="1"/>
  </si>
  <si>
    <t>１　自ら実施</t>
  </si>
  <si>
    <t>○</t>
  </si>
  <si>
    <t>別添３-①参照</t>
    <phoneticPr fontId="1"/>
  </si>
  <si>
    <t>医療法人社団フォルクモア　
クリニック医庵あざみ野</t>
    <phoneticPr fontId="1"/>
  </si>
  <si>
    <t>横浜市青葉区あざみ野１丁目２３番６号　　　　
（施設内併設）</t>
    <rPh sb="27" eb="29">
      <t>ヘイセツ</t>
    </rPh>
    <phoneticPr fontId="1"/>
  </si>
  <si>
    <t>内科、老年内科、外科、老年精神科</t>
    <phoneticPr fontId="1"/>
  </si>
  <si>
    <t>同上</t>
    <phoneticPr fontId="1"/>
  </si>
  <si>
    <t>昭和大学横浜市北部病院</t>
    <phoneticPr fontId="1"/>
  </si>
  <si>
    <t>横浜市都筑区茅ヶ崎中央３５-１</t>
    <phoneticPr fontId="1"/>
  </si>
  <si>
    <t>内科/外科/整形/脳神経外科/呼吸器/産婦人科/眼科/耳鼻咽喉科/循環器/心臓血管外科/泌尿器科/形成/皮膚科/麻酔科/ﾘﾊﾋﾞﾘ/放射線/精神科/神経科/小児科/小児外科</t>
    <phoneticPr fontId="1"/>
  </si>
  <si>
    <t>内科/外科/整形/脳神経外科/呼吸器/産婦人科/眼科/耳鼻咽喉科/循環器/心臓血管外科/泌尿器科/形成/皮膚科/麻酔科/ﾘﾊﾋﾞﾘ/放射線/精神科/神経科</t>
    <phoneticPr fontId="1"/>
  </si>
  <si>
    <t>医療法人社団 三喜会横浜新緑総合病院</t>
    <phoneticPr fontId="1"/>
  </si>
  <si>
    <t>横浜市緑区十日市場町１７２６-７</t>
    <phoneticPr fontId="1"/>
  </si>
  <si>
    <t>内科/外科/消化器科/整形外科/脳神経外科/小児科/婦人科/眼科/耳鼻咽喉科/循環器科/消化器科/泌尿器科/肛門科/皮膚科/麻酔科/ﾘﾊﾋﾞﾘﾃｰｼｮﾝ科/放射線科</t>
    <phoneticPr fontId="1"/>
  </si>
  <si>
    <t>内科/外科/消化器科/整形外科/脳神経外科/婦人科/眼科/耳鼻咽喉科/循環器科/消化器科/泌尿器科/肛門科/皮膚科/麻酔科/ﾘﾊﾋﾞﾘﾃｰｼｮﾝ科/放射線科</t>
    <phoneticPr fontId="1"/>
  </si>
  <si>
    <t>医療法人社団 コンパス</t>
    <phoneticPr fontId="1"/>
  </si>
  <si>
    <t>東京都北区志茂２－３９－９　　　　　　　　　　　　　ペアシティ秀華一番館 1-B号室</t>
    <phoneticPr fontId="1"/>
  </si>
  <si>
    <t>別添３-②参照</t>
    <phoneticPr fontId="1"/>
  </si>
  <si>
    <t>1泊2日から7泊8日以内の日程
1名7,700円(3食付/その他費用実費負担）</t>
    <phoneticPr fontId="1"/>
  </si>
  <si>
    <t>１　利用権方式</t>
  </si>
  <si>
    <t>４　選択方式</t>
  </si>
  <si>
    <t>１　減額なし</t>
  </si>
  <si>
    <t>会社は、物価の変動、公共料金の変動又は人件費の増減に応じて、管理費、食費、介護費用、光熱水費及びその他費用、月額利用料に含まれない費用に関わる費用の額を改定することがあります。</t>
    <phoneticPr fontId="1"/>
  </si>
  <si>
    <t>横浜市に事前に相談をし、運営懇談会でご説明しご意見を聴いた上で改定を行います。</t>
    <rPh sb="0" eb="3">
      <t>ヨコハマシ</t>
    </rPh>
    <rPh sb="4" eb="6">
      <t>ジゼン</t>
    </rPh>
    <rPh sb="7" eb="9">
      <t>ソウダン</t>
    </rPh>
    <rPh sb="19" eb="21">
      <t>セツメイ</t>
    </rPh>
    <phoneticPr fontId="1"/>
  </si>
  <si>
    <t>＜一般居室＞居室内の光熱・水道・通信費は基本料を含め実費
　　　　　　を負担。
＜介護居室＞居室内の光熱・水道代は管理費に含まれます。</t>
    <phoneticPr fontId="1"/>
  </si>
  <si>
    <t>別添３-③参照</t>
    <phoneticPr fontId="1"/>
  </si>
  <si>
    <t>要支援1:5,886円　要支援2:10,066円　　　　　　要介護1:17,431円 要介護2:19,586円　       要介護3:21,837円 要介護4：23,927円　      要介護5:26,146円　//負担割合:1割の場合　</t>
    <rPh sb="0" eb="3">
      <t>ヨウシエン</t>
    </rPh>
    <rPh sb="10" eb="11">
      <t>エン</t>
    </rPh>
    <rPh sb="12" eb="15">
      <t>ヨウシエン</t>
    </rPh>
    <rPh sb="23" eb="24">
      <t>エン</t>
    </rPh>
    <rPh sb="30" eb="31">
      <t>ヨウ</t>
    </rPh>
    <rPh sb="31" eb="33">
      <t>カイゴ</t>
    </rPh>
    <rPh sb="41" eb="42">
      <t>エン</t>
    </rPh>
    <rPh sb="43" eb="44">
      <t>ヨウ</t>
    </rPh>
    <rPh sb="44" eb="46">
      <t>カイゴ</t>
    </rPh>
    <rPh sb="54" eb="55">
      <t>エン</t>
    </rPh>
    <rPh sb="63" eb="64">
      <t>ヨウ</t>
    </rPh>
    <rPh sb="64" eb="66">
      <t>カイゴ</t>
    </rPh>
    <rPh sb="74" eb="75">
      <t>エン</t>
    </rPh>
    <rPh sb="76" eb="77">
      <t>ヨウ</t>
    </rPh>
    <rPh sb="77" eb="79">
      <t>カイゴ</t>
    </rPh>
    <rPh sb="87" eb="88">
      <t>エン</t>
    </rPh>
    <rPh sb="95" eb="96">
      <t>ヨウ</t>
    </rPh>
    <rPh sb="96" eb="98">
      <t>カイゴ</t>
    </rPh>
    <rPh sb="106" eb="107">
      <t>エン</t>
    </rPh>
    <rPh sb="110" eb="112">
      <t>フタン</t>
    </rPh>
    <rPh sb="112" eb="114">
      <t>ワリアイ</t>
    </rPh>
    <rPh sb="116" eb="117">
      <t>ワリ</t>
    </rPh>
    <rPh sb="118" eb="120">
      <t>バアイ</t>
    </rPh>
    <phoneticPr fontId="1"/>
  </si>
  <si>
    <t>別添３-④参照</t>
    <phoneticPr fontId="1"/>
  </si>
  <si>
    <t>84～216</t>
    <phoneticPr fontId="1"/>
  </si>
  <si>
    <t>2,850,000～64,954,500</t>
    <phoneticPr fontId="1"/>
  </si>
  <si>
    <t>別添３-⑤参照</t>
    <phoneticPr fontId="1"/>
  </si>
  <si>
    <t>１　全国有料老人ホーム協会</t>
  </si>
  <si>
    <t>転居</t>
    <rPh sb="0" eb="2">
      <t>テンキョ</t>
    </rPh>
    <phoneticPr fontId="1"/>
  </si>
  <si>
    <t>年中無休</t>
    <phoneticPr fontId="1"/>
  </si>
  <si>
    <t>公益社団法人全国有料老人ホーム協会</t>
    <phoneticPr fontId="1"/>
  </si>
  <si>
    <t>03</t>
    <phoneticPr fontId="1"/>
  </si>
  <si>
    <t>土日祝日、年末年始</t>
    <phoneticPr fontId="1"/>
  </si>
  <si>
    <t>神奈川県国民健康保険団体連合会／介護苦情相談課　</t>
    <phoneticPr fontId="1"/>
  </si>
  <si>
    <t>329</t>
    <phoneticPr fontId="1"/>
  </si>
  <si>
    <t>3447</t>
    <phoneticPr fontId="1"/>
  </si>
  <si>
    <t>横浜市役所健康福祉局高齢施設課</t>
    <phoneticPr fontId="1"/>
  </si>
  <si>
    <t>671</t>
    <phoneticPr fontId="1"/>
  </si>
  <si>
    <t>4117</t>
    <phoneticPr fontId="1"/>
  </si>
  <si>
    <t>別添３-⑥参照</t>
    <phoneticPr fontId="1"/>
  </si>
  <si>
    <t>意見箱を共用部（メールコーナー、ライブラリー、住居棟入口、メインダイニング）に常時設置</t>
    <phoneticPr fontId="1"/>
  </si>
  <si>
    <t>１　入居希望者に公開</t>
  </si>
  <si>
    <t>３　公開していない</t>
  </si>
  <si>
    <t>１　入居希望者に公開</t>
    <phoneticPr fontId="1"/>
  </si>
  <si>
    <t>1650円/回　</t>
    <rPh sb="4" eb="5">
      <t>エン</t>
    </rPh>
    <rPh sb="6" eb="7">
      <t>カイ</t>
    </rPh>
    <phoneticPr fontId="1"/>
  </si>
  <si>
    <t>1650円/回
ｵﾑﾂ交換770円/回</t>
    <rPh sb="4" eb="5">
      <t>エン</t>
    </rPh>
    <rPh sb="6" eb="7">
      <t>カイ</t>
    </rPh>
    <rPh sb="11" eb="13">
      <t>コウカン</t>
    </rPh>
    <rPh sb="16" eb="17">
      <t>エン</t>
    </rPh>
    <rPh sb="18" eb="19">
      <t>カイ</t>
    </rPh>
    <phoneticPr fontId="1"/>
  </si>
  <si>
    <t>実費</t>
    <rPh sb="0" eb="2">
      <t>ジッピ</t>
    </rPh>
    <phoneticPr fontId="1"/>
  </si>
  <si>
    <t>2200円/回</t>
    <rPh sb="4" eb="5">
      <t>エン</t>
    </rPh>
    <rPh sb="6" eb="7">
      <t>カイ</t>
    </rPh>
    <phoneticPr fontId="1"/>
  </si>
  <si>
    <t>2200円/回</t>
    <phoneticPr fontId="1"/>
  </si>
  <si>
    <t>1650円/回</t>
    <rPh sb="5" eb="6">
      <t>カイ</t>
    </rPh>
    <phoneticPr fontId="1"/>
  </si>
  <si>
    <t>■ｶﾚｱ･ﾕﾆｯﾄ：全･一部介助
■居室:体調不良時のみ
※治療食:一部実費(栄養士対応）</t>
    <rPh sb="10" eb="11">
      <t>ゼン</t>
    </rPh>
    <rPh sb="12" eb="14">
      <t>イチブ</t>
    </rPh>
    <rPh sb="14" eb="16">
      <t>カイジョ</t>
    </rPh>
    <rPh sb="18" eb="20">
      <t>キョシツ</t>
    </rPh>
    <rPh sb="21" eb="23">
      <t>タイチョウ</t>
    </rPh>
    <rPh sb="23" eb="26">
      <t>フリョウジ</t>
    </rPh>
    <rPh sb="30" eb="32">
      <t>チリョウ</t>
    </rPh>
    <rPh sb="32" eb="33">
      <t>ショク</t>
    </rPh>
    <rPh sb="34" eb="36">
      <t>イチブ</t>
    </rPh>
    <rPh sb="36" eb="38">
      <t>ジッピ</t>
    </rPh>
    <rPh sb="39" eb="42">
      <t>エイヨウシ</t>
    </rPh>
    <rPh sb="42" eb="44">
      <t>タイオウ</t>
    </rPh>
    <phoneticPr fontId="1"/>
  </si>
  <si>
    <t>■要支援:週3回見守り
■要介護:週3回介助
※清拭･整髪:入浴と合わせ週3回対応　</t>
    <rPh sb="1" eb="2">
      <t>ヨウ</t>
    </rPh>
    <rPh sb="2" eb="4">
      <t>シエン</t>
    </rPh>
    <rPh sb="5" eb="6">
      <t>シュウ</t>
    </rPh>
    <rPh sb="7" eb="8">
      <t>カイ</t>
    </rPh>
    <rPh sb="8" eb="10">
      <t>ミマモ</t>
    </rPh>
    <rPh sb="13" eb="16">
      <t>ヨウカイゴ</t>
    </rPh>
    <rPh sb="17" eb="18">
      <t>シュウ</t>
    </rPh>
    <rPh sb="19" eb="20">
      <t>カイ</t>
    </rPh>
    <rPh sb="20" eb="22">
      <t>カイジョ</t>
    </rPh>
    <rPh sb="24" eb="26">
      <t>セイシキ</t>
    </rPh>
    <rPh sb="27" eb="29">
      <t>セイハツ</t>
    </rPh>
    <rPh sb="30" eb="32">
      <t>ニュウヨク</t>
    </rPh>
    <rPh sb="33" eb="34">
      <t>ア</t>
    </rPh>
    <rPh sb="36" eb="37">
      <t>シュウ</t>
    </rPh>
    <rPh sb="38" eb="39">
      <t>カイ</t>
    </rPh>
    <rPh sb="39" eb="41">
      <t>タイオウ</t>
    </rPh>
    <phoneticPr fontId="1"/>
  </si>
  <si>
    <t>■要介護:週3回
※状況により各浴室が困難な場合は居室浴対応</t>
    <rPh sb="1" eb="2">
      <t>ヨウ</t>
    </rPh>
    <rPh sb="2" eb="4">
      <t>カイゴ</t>
    </rPh>
    <rPh sb="5" eb="6">
      <t>シュウ</t>
    </rPh>
    <rPh sb="7" eb="8">
      <t>カイ</t>
    </rPh>
    <rPh sb="10" eb="12">
      <t>ジョウキョウ</t>
    </rPh>
    <rPh sb="15" eb="16">
      <t>カク</t>
    </rPh>
    <rPh sb="16" eb="18">
      <t>ヨクシツ</t>
    </rPh>
    <rPh sb="19" eb="21">
      <t>コンナン</t>
    </rPh>
    <rPh sb="22" eb="24">
      <t>バアイ</t>
    </rPh>
    <rPh sb="25" eb="27">
      <t>キョシツ</t>
    </rPh>
    <rPh sb="27" eb="28">
      <t>ヨク</t>
    </rPh>
    <rPh sb="28" eb="30">
      <t>タイオウ</t>
    </rPh>
    <phoneticPr fontId="1"/>
  </si>
  <si>
    <t>■自立:緊急時(協力･指定）
■要支援･要介護:1人困難時
※協力･指定外1650円/30分,交通費実</t>
    <rPh sb="1" eb="3">
      <t>ジリツ</t>
    </rPh>
    <rPh sb="4" eb="6">
      <t>キンキュウ</t>
    </rPh>
    <rPh sb="6" eb="7">
      <t>ジ</t>
    </rPh>
    <rPh sb="8" eb="10">
      <t>キョウリョク</t>
    </rPh>
    <rPh sb="11" eb="13">
      <t>シテイ</t>
    </rPh>
    <rPh sb="16" eb="17">
      <t>ヨウ</t>
    </rPh>
    <rPh sb="17" eb="19">
      <t>シエン</t>
    </rPh>
    <rPh sb="20" eb="21">
      <t>ヨウ</t>
    </rPh>
    <rPh sb="21" eb="23">
      <t>カイゴ</t>
    </rPh>
    <rPh sb="24" eb="26">
      <t>ヒトリ</t>
    </rPh>
    <rPh sb="26" eb="28">
      <t>コンナン</t>
    </rPh>
    <rPh sb="28" eb="29">
      <t>ジ</t>
    </rPh>
    <rPh sb="31" eb="33">
      <t>キョウリョク</t>
    </rPh>
    <rPh sb="34" eb="36">
      <t>シテイ</t>
    </rPh>
    <rPh sb="36" eb="37">
      <t>ガイ</t>
    </rPh>
    <rPh sb="50" eb="51">
      <t>ミノル</t>
    </rPh>
    <phoneticPr fontId="1"/>
  </si>
  <si>
    <t>■要支援･要介護:水回り2ヶ所(月1回）ｽﾀｯﾌ床清掃･ｺﾞﾐ捨（週1回）
■追加清掃（45分以内）:3300円/回</t>
    <rPh sb="1" eb="2">
      <t>ヨウ</t>
    </rPh>
    <rPh sb="5" eb="6">
      <t>ヨウ</t>
    </rPh>
    <rPh sb="9" eb="10">
      <t>ミズ</t>
    </rPh>
    <rPh sb="10" eb="11">
      <t>マワ</t>
    </rPh>
    <rPh sb="14" eb="15">
      <t>ショ</t>
    </rPh>
    <rPh sb="16" eb="17">
      <t>ツキ</t>
    </rPh>
    <rPh sb="18" eb="19">
      <t>カイ</t>
    </rPh>
    <rPh sb="39" eb="41">
      <t>ツイカ</t>
    </rPh>
    <rPh sb="41" eb="43">
      <t>セイソウ</t>
    </rPh>
    <rPh sb="46" eb="47">
      <t>フン</t>
    </rPh>
    <rPh sb="47" eb="49">
      <t>イナイ</t>
    </rPh>
    <rPh sb="55" eb="56">
      <t>エン</t>
    </rPh>
    <rPh sb="57" eb="58">
      <t>カイ</t>
    </rPh>
    <phoneticPr fontId="1"/>
  </si>
  <si>
    <t>1650円/回</t>
    <rPh sb="4" eb="5">
      <t>エン</t>
    </rPh>
    <rPh sb="6" eb="7">
      <t>カイ</t>
    </rPh>
    <phoneticPr fontId="1"/>
  </si>
  <si>
    <t>■要支援･要介護:週1回(汚染時随時）</t>
    <rPh sb="1" eb="2">
      <t>ヨウ</t>
    </rPh>
    <rPh sb="2" eb="4">
      <t>シエン</t>
    </rPh>
    <rPh sb="5" eb="6">
      <t>ヨウ</t>
    </rPh>
    <rPh sb="6" eb="8">
      <t>カイゴ</t>
    </rPh>
    <rPh sb="9" eb="10">
      <t>シュウ</t>
    </rPh>
    <rPh sb="11" eb="12">
      <t>カイ</t>
    </rPh>
    <rPh sb="13" eb="15">
      <t>オセン</t>
    </rPh>
    <rPh sb="15" eb="16">
      <t>ジ</t>
    </rPh>
    <rPh sb="16" eb="18">
      <t>ズイジ</t>
    </rPh>
    <phoneticPr fontId="1"/>
  </si>
  <si>
    <t>■要支援:週1回
■要介護:週3回(乾燥機対応2㎏迄）
※ﾘﾈﾝ･掛物類は除く</t>
    <rPh sb="1" eb="2">
      <t>ヨウ</t>
    </rPh>
    <rPh sb="2" eb="4">
      <t>シエン</t>
    </rPh>
    <rPh sb="5" eb="6">
      <t>シュウ</t>
    </rPh>
    <rPh sb="7" eb="8">
      <t>カイ</t>
    </rPh>
    <rPh sb="10" eb="11">
      <t>ヨウ</t>
    </rPh>
    <rPh sb="11" eb="13">
      <t>カイゴ</t>
    </rPh>
    <rPh sb="14" eb="15">
      <t>シュウ</t>
    </rPh>
    <rPh sb="16" eb="17">
      <t>カイ</t>
    </rPh>
    <rPh sb="18" eb="20">
      <t>カンソウ</t>
    </rPh>
    <rPh sb="20" eb="21">
      <t>キ</t>
    </rPh>
    <rPh sb="21" eb="23">
      <t>タイオウ</t>
    </rPh>
    <rPh sb="25" eb="26">
      <t>マデ</t>
    </rPh>
    <rPh sb="33" eb="35">
      <t>カケモノ</t>
    </rPh>
    <rPh sb="35" eb="36">
      <t>ルイ</t>
    </rPh>
    <rPh sb="37" eb="38">
      <t>ノゾ</t>
    </rPh>
    <phoneticPr fontId="1"/>
  </si>
  <si>
    <t>体調不良時外770円/回</t>
    <rPh sb="0" eb="2">
      <t>タイチョウ</t>
    </rPh>
    <rPh sb="2" eb="4">
      <t>フリョウ</t>
    </rPh>
    <rPh sb="4" eb="5">
      <t>ジ</t>
    </rPh>
    <rPh sb="5" eb="6">
      <t>ガイ</t>
    </rPh>
    <rPh sb="9" eb="10">
      <t>エン</t>
    </rPh>
    <rPh sb="11" eb="12">
      <t>カイ</t>
    </rPh>
    <phoneticPr fontId="1"/>
  </si>
  <si>
    <t>※体調不良時で1週間超の場合は医師又は看護師の判断による。</t>
    <rPh sb="1" eb="3">
      <t>タイチョウ</t>
    </rPh>
    <rPh sb="3" eb="5">
      <t>フリョウ</t>
    </rPh>
    <rPh sb="5" eb="6">
      <t>ジ</t>
    </rPh>
    <rPh sb="8" eb="10">
      <t>シュウカン</t>
    </rPh>
    <rPh sb="10" eb="11">
      <t>コ</t>
    </rPh>
    <rPh sb="12" eb="14">
      <t>バアイ</t>
    </rPh>
    <rPh sb="15" eb="17">
      <t>イシ</t>
    </rPh>
    <rPh sb="17" eb="18">
      <t>マタ</t>
    </rPh>
    <rPh sb="19" eb="22">
      <t>カンゴシ</t>
    </rPh>
    <rPh sb="23" eb="25">
      <t>ハンダン</t>
    </rPh>
    <phoneticPr fontId="1"/>
  </si>
  <si>
    <t>※外部委託</t>
    <rPh sb="1" eb="3">
      <t>ガイブ</t>
    </rPh>
    <rPh sb="3" eb="5">
      <t>イタク</t>
    </rPh>
    <phoneticPr fontId="1"/>
  </si>
  <si>
    <t>1650円/30分</t>
    <rPh sb="4" eb="5">
      <t>エン</t>
    </rPh>
    <rPh sb="8" eb="9">
      <t>フン</t>
    </rPh>
    <phoneticPr fontId="1"/>
  </si>
  <si>
    <t>■要支援･要介護:買物が困難な場合,指定日に週1回程度実施（施設近隣で購入可能なもの）</t>
    <rPh sb="1" eb="2">
      <t>ヨウ</t>
    </rPh>
    <rPh sb="2" eb="4">
      <t>シエン</t>
    </rPh>
    <rPh sb="5" eb="6">
      <t>ヨウ</t>
    </rPh>
    <rPh sb="6" eb="8">
      <t>カイゴ</t>
    </rPh>
    <rPh sb="9" eb="11">
      <t>カイモノ</t>
    </rPh>
    <rPh sb="12" eb="14">
      <t>コンナン</t>
    </rPh>
    <rPh sb="15" eb="17">
      <t>バアイ</t>
    </rPh>
    <rPh sb="18" eb="21">
      <t>シテイビ</t>
    </rPh>
    <rPh sb="22" eb="23">
      <t>シュウ</t>
    </rPh>
    <rPh sb="24" eb="25">
      <t>カイ</t>
    </rPh>
    <rPh sb="25" eb="27">
      <t>テイド</t>
    </rPh>
    <rPh sb="27" eb="29">
      <t>ジッシ</t>
    </rPh>
    <rPh sb="37" eb="39">
      <t>カノウ</t>
    </rPh>
    <phoneticPr fontId="1"/>
  </si>
  <si>
    <t>■要支援･要介護:外出が困難で代理手続きが可能な場合のみ1回30分程度の代行業務実施</t>
    <rPh sb="1" eb="2">
      <t>ヨウ</t>
    </rPh>
    <rPh sb="2" eb="4">
      <t>シエン</t>
    </rPh>
    <rPh sb="5" eb="6">
      <t>ヨウ</t>
    </rPh>
    <rPh sb="6" eb="8">
      <t>カイゴ</t>
    </rPh>
    <rPh sb="9" eb="11">
      <t>ガイシュツ</t>
    </rPh>
    <rPh sb="12" eb="14">
      <t>コンナン</t>
    </rPh>
    <rPh sb="15" eb="17">
      <t>ダイリ</t>
    </rPh>
    <rPh sb="17" eb="19">
      <t>テツヅ</t>
    </rPh>
    <rPh sb="21" eb="23">
      <t>カノウ</t>
    </rPh>
    <rPh sb="24" eb="26">
      <t>バアイ</t>
    </rPh>
    <rPh sb="29" eb="30">
      <t>カイ</t>
    </rPh>
    <rPh sb="32" eb="33">
      <t>フン</t>
    </rPh>
    <rPh sb="33" eb="35">
      <t>テイド</t>
    </rPh>
    <rPh sb="36" eb="38">
      <t>ダイコウ</t>
    </rPh>
    <rPh sb="38" eb="40">
      <t>ギョウム</t>
    </rPh>
    <rPh sb="40" eb="42">
      <t>ジッシ</t>
    </rPh>
    <phoneticPr fontId="1"/>
  </si>
  <si>
    <t>■健診:併設ｸﾘﾆｯｸにて年1回実施。
(上記以外は実費)
■人間ﾄﾞｯｸ:協力病院にて年1回実施</t>
    <rPh sb="1" eb="2">
      <t>ケン</t>
    </rPh>
    <rPh sb="4" eb="6">
      <t>ヘイセツ</t>
    </rPh>
    <rPh sb="16" eb="18">
      <t>ジッシ</t>
    </rPh>
    <rPh sb="21" eb="23">
      <t>ジョウキ</t>
    </rPh>
    <rPh sb="23" eb="25">
      <t>イガイ</t>
    </rPh>
    <rPh sb="26" eb="28">
      <t>ジッピ</t>
    </rPh>
    <rPh sb="31" eb="33">
      <t>ニンゲン</t>
    </rPh>
    <rPh sb="38" eb="40">
      <t>キョウリョク</t>
    </rPh>
    <rPh sb="40" eb="42">
      <t>ビョウイン</t>
    </rPh>
    <rPh sb="44" eb="45">
      <t>ネン</t>
    </rPh>
    <rPh sb="46" eb="47">
      <t>カイ</t>
    </rPh>
    <rPh sb="47" eb="49">
      <t>ジッシ</t>
    </rPh>
    <phoneticPr fontId="1"/>
  </si>
  <si>
    <t xml:space="preserve">■自立:介助の場合3300円/日
</t>
    <rPh sb="1" eb="3">
      <t>ジリツ</t>
    </rPh>
    <rPh sb="4" eb="6">
      <t>カイジョ</t>
    </rPh>
    <rPh sb="7" eb="9">
      <t>バアイ</t>
    </rPh>
    <rPh sb="13" eb="14">
      <t>エン</t>
    </rPh>
    <rPh sb="15" eb="16">
      <t>ヒ</t>
    </rPh>
    <phoneticPr fontId="1"/>
  </si>
  <si>
    <t xml:space="preserve">■協力･指定医療機関:随時対応　　　　　　　■上記以外:1650円/30分,交通費実費
</t>
    <rPh sb="1" eb="3">
      <t>キョウリョク</t>
    </rPh>
    <rPh sb="4" eb="6">
      <t>シテイ</t>
    </rPh>
    <rPh sb="6" eb="8">
      <t>イリョウ</t>
    </rPh>
    <rPh sb="8" eb="10">
      <t>キカン</t>
    </rPh>
    <rPh sb="23" eb="25">
      <t>ジョウキ</t>
    </rPh>
    <rPh sb="25" eb="27">
      <t>イガイ</t>
    </rPh>
    <rPh sb="32" eb="33">
      <t>エン</t>
    </rPh>
    <rPh sb="36" eb="37">
      <t>フン</t>
    </rPh>
    <rPh sb="38" eb="41">
      <t>コウツウヒ</t>
    </rPh>
    <rPh sb="41" eb="43">
      <t>ジッピ</t>
    </rPh>
    <phoneticPr fontId="1"/>
  </si>
  <si>
    <t xml:space="preserve">■協力･指定医療機関:週1回程度　　　　　　■上記以外:1650円/30分,交通費実費
</t>
    <rPh sb="1" eb="3">
      <t>キョウリョク</t>
    </rPh>
    <rPh sb="6" eb="8">
      <t>イリョウ</t>
    </rPh>
    <rPh sb="8" eb="10">
      <t>キカン</t>
    </rPh>
    <rPh sb="11" eb="12">
      <t>シュウ</t>
    </rPh>
    <rPh sb="13" eb="14">
      <t>カイ</t>
    </rPh>
    <rPh sb="14" eb="16">
      <t>テイド</t>
    </rPh>
    <rPh sb="23" eb="25">
      <t>ジョウキ</t>
    </rPh>
    <rPh sb="25" eb="27">
      <t>イガイ</t>
    </rPh>
    <rPh sb="32" eb="33">
      <t>エン</t>
    </rPh>
    <rPh sb="36" eb="37">
      <t>フン</t>
    </rPh>
    <rPh sb="38" eb="41">
      <t>コウツウヒ</t>
    </rPh>
    <rPh sb="41" eb="43">
      <t>ジッピ</t>
    </rPh>
    <phoneticPr fontId="1"/>
  </si>
  <si>
    <t>3,29,998</t>
    <phoneticPr fontId="1"/>
  </si>
  <si>
    <t>5207</t>
    <phoneticPr fontId="1"/>
  </si>
  <si>
    <t>2761</t>
    <phoneticPr fontId="1"/>
  </si>
  <si>
    <t>①あざみ野駅より徒歩9分（700ｍ）　　
②あざみ野駅よりシャトルバスで乗車5分
施設とあざみ野駅間でシャトルバスを定時運行しております。</t>
    <rPh sb="4" eb="5">
      <t>ノ</t>
    </rPh>
    <rPh sb="5" eb="6">
      <t>エキ</t>
    </rPh>
    <rPh sb="25" eb="26">
      <t>ノ</t>
    </rPh>
    <rPh sb="26" eb="27">
      <t>エキ</t>
    </rPh>
    <phoneticPr fontId="1"/>
  </si>
  <si>
    <t>【安否確認の方法・頻度等について】
一般居室にはナースコール、緊急ボタンの他、生活リズムセンサー、内線電話が設置されており、24時間看護師・ケアスタッフ・その他スタッフが対応いたします。
必要に応じ、看護師・ケアスタッフ・その他スタッフが各居室を巡回いたします。</t>
    <phoneticPr fontId="1"/>
  </si>
  <si>
    <t>・看護師が24時間施設内に常駐し、同施設内にはクリ
　ニックを併設し、定期健康診断や日常的な診療を行
　うホームドクターとして医療サービスを提供してお
　ります。
・コンフォートエイジングエリア（通称：カレア）に
　は機能訓練設備や食事・入浴サポートの施設が設置
　され、介護が必要な状態になっても24時間ケア体制
　の介護居室を一般居室はそのままにして利用いただ
　ける安心の介護体制となっております。
・5千坪の広大な敷地に贅沢に配置された7つのヒーリ
　ングガーデンは、園芸療法というコンセプトに基づ
　く庭園設計を取り入れており、それぞれのコンセプ
　トに基づいた名称を冠し、四季折々の緑や花々が身
　体機能の回復や精神面からのサポートを助けます。
・旬の食材を取り入れた定食の他、特別食や予算に合
　わせたｺｰｽ料理、会席料理の他、体調不良時の食事に
　も対応しております。</t>
    <rPh sb="1" eb="4">
      <t>カンゴシ</t>
    </rPh>
    <rPh sb="7" eb="9">
      <t>ジカン</t>
    </rPh>
    <rPh sb="9" eb="11">
      <t>シセツ</t>
    </rPh>
    <rPh sb="11" eb="12">
      <t>ナイ</t>
    </rPh>
    <rPh sb="13" eb="15">
      <t>ジョウチュウ</t>
    </rPh>
    <rPh sb="17" eb="20">
      <t>ドウシセツ</t>
    </rPh>
    <rPh sb="20" eb="21">
      <t>ナイ</t>
    </rPh>
    <rPh sb="31" eb="33">
      <t>ヘイセツ</t>
    </rPh>
    <rPh sb="35" eb="37">
      <t>テイキ</t>
    </rPh>
    <rPh sb="37" eb="39">
      <t>ケンコウ</t>
    </rPh>
    <rPh sb="39" eb="41">
      <t>シンダン</t>
    </rPh>
    <rPh sb="49" eb="50">
      <t>オコナ</t>
    </rPh>
    <rPh sb="70" eb="72">
      <t>テイキョウ</t>
    </rPh>
    <rPh sb="98" eb="100">
      <t>ツウショウ</t>
    </rPh>
    <rPh sb="109" eb="111">
      <t>キノウ</t>
    </rPh>
    <rPh sb="111" eb="113">
      <t>クンレン</t>
    </rPh>
    <rPh sb="113" eb="115">
      <t>セツビ</t>
    </rPh>
    <rPh sb="116" eb="118">
      <t>ショクジ</t>
    </rPh>
    <rPh sb="119" eb="121">
      <t>ニュウヨク</t>
    </rPh>
    <rPh sb="126" eb="128">
      <t>シセツ</t>
    </rPh>
    <rPh sb="136" eb="138">
      <t>カイゴ</t>
    </rPh>
    <rPh sb="139" eb="141">
      <t>ヒツヨウ</t>
    </rPh>
    <rPh sb="151" eb="153">
      <t>ジカン</t>
    </rPh>
    <rPh sb="160" eb="162">
      <t>カイゴ</t>
    </rPh>
    <rPh sb="162" eb="164">
      <t>キョシツ</t>
    </rPh>
    <rPh sb="165" eb="167">
      <t>イッパン</t>
    </rPh>
    <rPh sb="167" eb="169">
      <t>キョシツ</t>
    </rPh>
    <rPh sb="177" eb="179">
      <t>リヨウ</t>
    </rPh>
    <rPh sb="186" eb="188">
      <t>アンシン</t>
    </rPh>
    <rPh sb="189" eb="191">
      <t>カイゴ</t>
    </rPh>
    <rPh sb="191" eb="193">
      <t>タイセイ</t>
    </rPh>
    <rPh sb="208" eb="210">
      <t>コウダイ</t>
    </rPh>
    <rPh sb="211" eb="213">
      <t>シキチ</t>
    </rPh>
    <rPh sb="217" eb="219">
      <t>ハイチ</t>
    </rPh>
    <rPh sb="238" eb="240">
      <t>エンゲイ</t>
    </rPh>
    <rPh sb="240" eb="242">
      <t>リョウホウ</t>
    </rPh>
    <rPh sb="251" eb="252">
      <t>モト</t>
    </rPh>
    <rPh sb="256" eb="258">
      <t>テイエン</t>
    </rPh>
    <rPh sb="258" eb="260">
      <t>セッケイ</t>
    </rPh>
    <rPh sb="261" eb="262">
      <t>ト</t>
    </rPh>
    <rPh sb="263" eb="264">
      <t>イ</t>
    </rPh>
    <rPh sb="282" eb="283">
      <t>モト</t>
    </rPh>
    <rPh sb="286" eb="288">
      <t>メイショウ</t>
    </rPh>
    <rPh sb="294" eb="296">
      <t>オリオリ</t>
    </rPh>
    <rPh sb="299" eb="301">
      <t>ハナバナ</t>
    </rPh>
    <rPh sb="306" eb="308">
      <t>キノウ</t>
    </rPh>
    <rPh sb="309" eb="311">
      <t>カイフク</t>
    </rPh>
    <rPh sb="312" eb="315">
      <t>セイシンメン</t>
    </rPh>
    <rPh sb="323" eb="324">
      <t>タス</t>
    </rPh>
    <rPh sb="330" eb="331">
      <t>シュン</t>
    </rPh>
    <rPh sb="332" eb="334">
      <t>ショクザイ</t>
    </rPh>
    <rPh sb="335" eb="336">
      <t>ト</t>
    </rPh>
    <rPh sb="337" eb="338">
      <t>イ</t>
    </rPh>
    <rPh sb="340" eb="342">
      <t>テイショク</t>
    </rPh>
    <rPh sb="343" eb="344">
      <t>ホカ</t>
    </rPh>
    <rPh sb="345" eb="347">
      <t>トクベツ</t>
    </rPh>
    <rPh sb="347" eb="348">
      <t>ショク</t>
    </rPh>
    <rPh sb="369" eb="370">
      <t>ホカ</t>
    </rPh>
    <rPh sb="371" eb="373">
      <t>タイチョウ</t>
    </rPh>
    <rPh sb="373" eb="375">
      <t>フリョウ</t>
    </rPh>
    <rPh sb="375" eb="376">
      <t>ジ</t>
    </rPh>
    <phoneticPr fontId="1"/>
  </si>
  <si>
    <t>セコムグループが培ってきた医療・介護の実績を活かし安全、安心、快適なご生活を提供します。
老いることを不安に感じるのではなく、自然に受け入れながら快適に過ごしていただく『コンフォートエイジング』の実現を目指します。</t>
    <phoneticPr fontId="1"/>
  </si>
  <si>
    <t>訪問歯科診療および口腔ケアサービスを実施します。</t>
    <rPh sb="18" eb="20">
      <t>ジッシ</t>
    </rPh>
    <phoneticPr fontId="1"/>
  </si>
  <si>
    <t>介護を要する状態になった場合は、身体的機能の低下を防止する為一般居室の他、日中は主に本館2階の食堂･中間浴室･談話室･機能訓練室にて介護させていただきます。</t>
    <phoneticPr fontId="1"/>
  </si>
  <si>
    <t>会社は入居者が一時的に常時見守りが必要になった場合、病院から退院し日常生活に慣れる迄の一定期間、会社が指定する医師の意見を聞き、かつ入居者の意思を確認するとともに身元引受人の意見を聴いた上で、一時介護室において必要な介護を行います。又、入居者が原則として要介護3以上で常時見守りが必要になった場合は、3ヶ月程度の観察期間の状態をもとに、施設長、介護責任者、看護責任者、会社の指定する医師等で構成するケア委員会の判断を踏まえ、かつ入居者及び身元引受人の同意を得た上で介護居室にて介護を行います。</t>
    <rPh sb="0" eb="2">
      <t>カイシャ</t>
    </rPh>
    <rPh sb="7" eb="10">
      <t>イチジテキ</t>
    </rPh>
    <rPh sb="11" eb="13">
      <t>ジョウジ</t>
    </rPh>
    <rPh sb="13" eb="15">
      <t>ミマモ</t>
    </rPh>
    <rPh sb="17" eb="19">
      <t>ヒツヨウ</t>
    </rPh>
    <rPh sb="23" eb="25">
      <t>バアイ</t>
    </rPh>
    <rPh sb="26" eb="28">
      <t>ビョウイン</t>
    </rPh>
    <rPh sb="30" eb="32">
      <t>タイイン</t>
    </rPh>
    <rPh sb="33" eb="35">
      <t>ニチジョウ</t>
    </rPh>
    <rPh sb="35" eb="37">
      <t>セイカツ</t>
    </rPh>
    <rPh sb="38" eb="39">
      <t>ナ</t>
    </rPh>
    <rPh sb="41" eb="42">
      <t>マデ</t>
    </rPh>
    <rPh sb="43" eb="45">
      <t>イッテイ</t>
    </rPh>
    <rPh sb="45" eb="47">
      <t>キカン</t>
    </rPh>
    <rPh sb="48" eb="50">
      <t>カイシャ</t>
    </rPh>
    <rPh sb="51" eb="53">
      <t>シテイ</t>
    </rPh>
    <rPh sb="55" eb="57">
      <t>イシ</t>
    </rPh>
    <rPh sb="58" eb="60">
      <t>イケン</t>
    </rPh>
    <rPh sb="61" eb="62">
      <t>キ</t>
    </rPh>
    <rPh sb="66" eb="68">
      <t>ニュウキョ</t>
    </rPh>
    <rPh sb="70" eb="72">
      <t>イシ</t>
    </rPh>
    <rPh sb="73" eb="75">
      <t>カクニン</t>
    </rPh>
    <rPh sb="81" eb="83">
      <t>ミモト</t>
    </rPh>
    <rPh sb="83" eb="85">
      <t>ヒキウケ</t>
    </rPh>
    <rPh sb="85" eb="86">
      <t>ニン</t>
    </rPh>
    <rPh sb="87" eb="89">
      <t>イケン</t>
    </rPh>
    <rPh sb="90" eb="91">
      <t>キ</t>
    </rPh>
    <rPh sb="93" eb="94">
      <t>ウエ</t>
    </rPh>
    <rPh sb="96" eb="98">
      <t>イチジ</t>
    </rPh>
    <rPh sb="98" eb="100">
      <t>カイゴ</t>
    </rPh>
    <rPh sb="100" eb="101">
      <t>シツ</t>
    </rPh>
    <rPh sb="105" eb="107">
      <t>ヒツヨウ</t>
    </rPh>
    <rPh sb="108" eb="110">
      <t>カイゴ</t>
    </rPh>
    <rPh sb="111" eb="112">
      <t>オコナ</t>
    </rPh>
    <rPh sb="116" eb="117">
      <t>マタ</t>
    </rPh>
    <rPh sb="122" eb="124">
      <t>ゲンソク</t>
    </rPh>
    <rPh sb="127" eb="128">
      <t>ヨウ</t>
    </rPh>
    <rPh sb="128" eb="130">
      <t>カイゴ</t>
    </rPh>
    <rPh sb="131" eb="133">
      <t>イジョウ</t>
    </rPh>
    <rPh sb="134" eb="136">
      <t>ジョウジ</t>
    </rPh>
    <rPh sb="136" eb="138">
      <t>ミマモ</t>
    </rPh>
    <rPh sb="140" eb="142">
      <t>ヒツヨウ</t>
    </rPh>
    <rPh sb="146" eb="148">
      <t>バアイ</t>
    </rPh>
    <rPh sb="152" eb="153">
      <t>ゲツ</t>
    </rPh>
    <rPh sb="153" eb="155">
      <t>テイド</t>
    </rPh>
    <rPh sb="156" eb="158">
      <t>カンサツ</t>
    </rPh>
    <rPh sb="158" eb="160">
      <t>キカン</t>
    </rPh>
    <rPh sb="161" eb="163">
      <t>ジョウタイ</t>
    </rPh>
    <rPh sb="168" eb="171">
      <t>シセツチョウ</t>
    </rPh>
    <rPh sb="172" eb="174">
      <t>カイゴ</t>
    </rPh>
    <rPh sb="174" eb="177">
      <t>セキニンシャ</t>
    </rPh>
    <rPh sb="178" eb="180">
      <t>カンゴ</t>
    </rPh>
    <rPh sb="180" eb="183">
      <t>セキニンシャ</t>
    </rPh>
    <rPh sb="184" eb="186">
      <t>カイシャ</t>
    </rPh>
    <rPh sb="187" eb="189">
      <t>シテイ</t>
    </rPh>
    <rPh sb="191" eb="193">
      <t>イシ</t>
    </rPh>
    <rPh sb="193" eb="194">
      <t>ナド</t>
    </rPh>
    <rPh sb="195" eb="197">
      <t>コウセイ</t>
    </rPh>
    <rPh sb="201" eb="204">
      <t>イインカイ</t>
    </rPh>
    <rPh sb="205" eb="207">
      <t>ハンダン</t>
    </rPh>
    <rPh sb="208" eb="209">
      <t>フ</t>
    </rPh>
    <rPh sb="217" eb="218">
      <t>オヨ</t>
    </rPh>
    <rPh sb="219" eb="221">
      <t>ミモト</t>
    </rPh>
    <rPh sb="221" eb="223">
      <t>ヒキウケ</t>
    </rPh>
    <rPh sb="223" eb="224">
      <t>ニン</t>
    </rPh>
    <rPh sb="225" eb="227">
      <t>ドウイ</t>
    </rPh>
    <rPh sb="228" eb="229">
      <t>エ</t>
    </rPh>
    <rPh sb="230" eb="231">
      <t>ウエ</t>
    </rPh>
    <rPh sb="232" eb="234">
      <t>カイゴ</t>
    </rPh>
    <rPh sb="234" eb="236">
      <t>キョシツ</t>
    </rPh>
    <rPh sb="238" eb="240">
      <t>カイゴ</t>
    </rPh>
    <rPh sb="241" eb="242">
      <t>オコナ</t>
    </rPh>
    <phoneticPr fontId="1"/>
  </si>
  <si>
    <t>終身、一般居室と介護居室の併用型で、介護居室を利用された場合にも、一般居室の利用権は存続し、追加の費用は発生しません。　　　　　　　　　　　　　　　　　　但し、入居者が一般居室を放棄し介護居室への住み替えを希望する場合には、入居者は身元引受人及び会社と別途覚書を締結の上、追加費用なしで専用使用する居室を介護居室に移すことができます。但し、現状回復費が発生する場合は、入居者が負担するものとします。</t>
    <rPh sb="18" eb="20">
      <t>カイゴ</t>
    </rPh>
    <rPh sb="20" eb="22">
      <t>キョシツ</t>
    </rPh>
    <rPh sb="23" eb="25">
      <t>リヨウ</t>
    </rPh>
    <rPh sb="28" eb="30">
      <t>バアイ</t>
    </rPh>
    <rPh sb="143" eb="145">
      <t>センヨウ</t>
    </rPh>
    <rPh sb="145" eb="147">
      <t>シヨウ</t>
    </rPh>
    <rPh sb="149" eb="151">
      <t>キョシツ</t>
    </rPh>
    <rPh sb="152" eb="154">
      <t>カイゴ</t>
    </rPh>
    <rPh sb="154" eb="156">
      <t>キョシツ</t>
    </rPh>
    <rPh sb="157" eb="158">
      <t>ウツ</t>
    </rPh>
    <rPh sb="167" eb="168">
      <t>タダ</t>
    </rPh>
    <rPh sb="170" eb="172">
      <t>ゲンジョウ</t>
    </rPh>
    <phoneticPr fontId="1"/>
  </si>
  <si>
    <t>別添３-②参照</t>
    <phoneticPr fontId="1"/>
  </si>
  <si>
    <t>身元引受人、連帯保証人、返還金受取人を一人定めていただきます。
連帯保証人は、本契約に基づく入居者の会社に対する債務について、入居者と連帯して責任を負うことになります。
また、必要な時には入居者をお引取りいただくことになります。</t>
    <phoneticPr fontId="1"/>
  </si>
  <si>
    <t>□前払方式＜一般居室･介護居室＞家賃:前払金に含む為不要です。
□月払方式＜一般居室＞家賃:
 （月額）1名入居 538,333～1,704,048円　
 　　　　2名入居 730,595～1,896,310円
※介護居室利用時、介護居室家賃は発生いたしません。
□月払方式＜介護居室＞家賃:
　(月額) 1名入居　272,000～289,000円</t>
    <rPh sb="1" eb="3">
      <t>マエバライ</t>
    </rPh>
    <rPh sb="3" eb="5">
      <t>ホウシキ</t>
    </rPh>
    <rPh sb="6" eb="8">
      <t>イッパン</t>
    </rPh>
    <rPh sb="8" eb="10">
      <t>キョシツ</t>
    </rPh>
    <rPh sb="11" eb="13">
      <t>カイゴ</t>
    </rPh>
    <rPh sb="13" eb="15">
      <t>キョシツ</t>
    </rPh>
    <rPh sb="16" eb="18">
      <t>ヤチン</t>
    </rPh>
    <rPh sb="19" eb="21">
      <t>マエバラ</t>
    </rPh>
    <rPh sb="21" eb="22">
      <t>キン</t>
    </rPh>
    <rPh sb="23" eb="24">
      <t>フク</t>
    </rPh>
    <rPh sb="25" eb="26">
      <t>タメ</t>
    </rPh>
    <rPh sb="26" eb="28">
      <t>フヨウ</t>
    </rPh>
    <rPh sb="34" eb="36">
      <t>ツキバラ</t>
    </rPh>
    <rPh sb="36" eb="38">
      <t>ホウシキ</t>
    </rPh>
    <rPh sb="44" eb="46">
      <t>ヤチン</t>
    </rPh>
    <rPh sb="50" eb="52">
      <t>ゲツガク</t>
    </rPh>
    <rPh sb="54" eb="55">
      <t>メイ</t>
    </rPh>
    <rPh sb="55" eb="57">
      <t>ニュウキョ</t>
    </rPh>
    <rPh sb="84" eb="85">
      <t>メイ</t>
    </rPh>
    <rPh sb="85" eb="87">
      <t>ニュウキョ</t>
    </rPh>
    <rPh sb="114" eb="115">
      <t>ジ</t>
    </rPh>
    <rPh sb="120" eb="122">
      <t>ヤチン</t>
    </rPh>
    <rPh sb="134" eb="136">
      <t>ツキバラ</t>
    </rPh>
    <rPh sb="136" eb="138">
      <t>ホウシキ</t>
    </rPh>
    <rPh sb="144" eb="146">
      <t>ヤチン</t>
    </rPh>
    <rPh sb="150" eb="152">
      <t>ゲツガク</t>
    </rPh>
    <rPh sb="155" eb="156">
      <t>メイ</t>
    </rPh>
    <rPh sb="156" eb="158">
      <t>ニュウキョ</t>
    </rPh>
    <phoneticPr fontId="1"/>
  </si>
  <si>
    <t>要介護状態の方に対する介護職員を手厚く配置する上乗せサービスに係る人件費です。
上記については、介護保険給付(利用者負担分を含む)による収入でカバー出来ない額に相当します。
□介護費：
  (月額）1名入居　31,429円
　　　　 2名入居　62,857円</t>
    <rPh sb="88" eb="90">
      <t>カイゴ</t>
    </rPh>
    <rPh sb="90" eb="91">
      <t>ヒ</t>
    </rPh>
    <rPh sb="96" eb="98">
      <t>ゲツガク</t>
    </rPh>
    <rPh sb="100" eb="101">
      <t>メイ</t>
    </rPh>
    <rPh sb="101" eb="103">
      <t>ニュウキョ</t>
    </rPh>
    <rPh sb="110" eb="111">
      <t>エン</t>
    </rPh>
    <rPh sb="118" eb="119">
      <t>メイ</t>
    </rPh>
    <rPh sb="119" eb="121">
      <t>ニュウキョ</t>
    </rPh>
    <rPh sb="128" eb="129">
      <t>エン</t>
    </rPh>
    <phoneticPr fontId="1"/>
  </si>
  <si>
    <t>本施設の管理運営に係る人件費、共用施設の光熱水費、維持管理費、清掃費、修繕費、日常生活上の諸サービスに係る人件費、居室清掃（月１回）、健康診断（人間ドックも含む）、シャトルバス運行委託費　
□管理費：
  (月額）1名入居　173,905円
　　　　 2名入居　260,857円</t>
    <rPh sb="0" eb="94">
      <t>フク</t>
    </rPh>
    <rPh sb="96" eb="98">
      <t>カンリ</t>
    </rPh>
    <phoneticPr fontId="1"/>
  </si>
  <si>
    <t>□食事基本料：喫食数に拘らず入居者全員にご負担いただきます。
  (月額）1名入居　26,191円
　　　　 2名入居　52,382円　
□食費：実費
　　定食の場合：朝食419円　昼食629円　夕食943円/食
　(月額）1名入居　 59,730円
　　　 　2名入居　119,460円　　
　　　　 ※1日3食、定食を30日間召し上がった場合の金額です。</t>
    <rPh sb="14" eb="16">
      <t>ニュウキョ</t>
    </rPh>
    <rPh sb="70" eb="71">
      <t>ショク</t>
    </rPh>
    <rPh sb="71" eb="72">
      <t>ヒ</t>
    </rPh>
    <rPh sb="73" eb="75">
      <t>ジッピ</t>
    </rPh>
    <rPh sb="78" eb="80">
      <t>テイショク</t>
    </rPh>
    <rPh sb="81" eb="83">
      <t>バアイ</t>
    </rPh>
    <rPh sb="154" eb="155">
      <t>ニチ</t>
    </rPh>
    <rPh sb="156" eb="157">
      <t>ショク</t>
    </rPh>
    <rPh sb="158" eb="160">
      <t>テイショク</t>
    </rPh>
    <rPh sb="163" eb="164">
      <t>ニチ</t>
    </rPh>
    <rPh sb="164" eb="165">
      <t>カン</t>
    </rPh>
    <rPh sb="165" eb="166">
      <t>メ</t>
    </rPh>
    <rPh sb="167" eb="168">
      <t>ア</t>
    </rPh>
    <rPh sb="171" eb="173">
      <t>バアイ</t>
    </rPh>
    <rPh sb="174" eb="176">
      <t>キンガク</t>
    </rPh>
    <phoneticPr fontId="1"/>
  </si>
  <si>
    <t>□一時介護室:会社指定医師の意見を聞き、かつ入居者の意思を確認すると共に身元引受人の意見を聴いた上で、一時介護室において必要な介護を行います。この場合、追加の費用は発生しません。　　　　　　　　　　
□介護居室:ケア委員会の判断を踏まえ、かつ入居者及び身元引受人の同意を得た上で、介護居室にて介護を行います。この場合でも会社は追加の費用をいただきません。尚、介護居室は入居者の介護状態を考慮して会社が指定するものとし、介護状態の変化によって居室を変更する場合もあります。何れの場合も、会社は入居者及び身元引受人の同意を得るものとします。</t>
    <rPh sb="1" eb="3">
      <t>イチジ</t>
    </rPh>
    <rPh sb="3" eb="5">
      <t>カイゴ</t>
    </rPh>
    <rPh sb="7" eb="9">
      <t>カイシャ</t>
    </rPh>
    <rPh sb="9" eb="11">
      <t>シテイ</t>
    </rPh>
    <rPh sb="11" eb="13">
      <t>イシ</t>
    </rPh>
    <rPh sb="14" eb="16">
      <t>イケン</t>
    </rPh>
    <rPh sb="17" eb="18">
      <t>キ</t>
    </rPh>
    <rPh sb="22" eb="25">
      <t>ニュウキョシャ</t>
    </rPh>
    <rPh sb="26" eb="28">
      <t>イシ</t>
    </rPh>
    <rPh sb="34" eb="35">
      <t>トモ</t>
    </rPh>
    <rPh sb="45" eb="46">
      <t>キ</t>
    </rPh>
    <rPh sb="48" eb="49">
      <t>ウエ</t>
    </rPh>
    <rPh sb="51" eb="53">
      <t>イチジ</t>
    </rPh>
    <rPh sb="53" eb="56">
      <t>カイゴシツ</t>
    </rPh>
    <rPh sb="60" eb="62">
      <t>ヒツヨウ</t>
    </rPh>
    <rPh sb="63" eb="65">
      <t>カイゴ</t>
    </rPh>
    <rPh sb="66" eb="67">
      <t>オコナ</t>
    </rPh>
    <rPh sb="73" eb="75">
      <t>バアイ</t>
    </rPh>
    <rPh sb="76" eb="78">
      <t>ツイカ</t>
    </rPh>
    <rPh sb="79" eb="81">
      <t>ヒヨウ</t>
    </rPh>
    <rPh sb="82" eb="84">
      <t>ハッセイ</t>
    </rPh>
    <rPh sb="101" eb="103">
      <t>カイゴ</t>
    </rPh>
    <rPh sb="103" eb="105">
      <t>キョシツ</t>
    </rPh>
    <rPh sb="108" eb="111">
      <t>イインカイ</t>
    </rPh>
    <rPh sb="115" eb="116">
      <t>フ</t>
    </rPh>
    <rPh sb="121" eb="123">
      <t>ニュウキョ</t>
    </rPh>
    <rPh sb="124" eb="125">
      <t>オヨ</t>
    </rPh>
    <rPh sb="137" eb="138">
      <t>ウエ</t>
    </rPh>
    <rPh sb="140" eb="142">
      <t>カイゴ</t>
    </rPh>
    <rPh sb="142" eb="144">
      <t>キョシツ</t>
    </rPh>
    <rPh sb="146" eb="148">
      <t>カイゴ</t>
    </rPh>
    <rPh sb="149" eb="150">
      <t>オコナ</t>
    </rPh>
    <rPh sb="156" eb="158">
      <t>バアイ</t>
    </rPh>
    <rPh sb="160" eb="162">
      <t>カイシャ</t>
    </rPh>
    <rPh sb="163" eb="165">
      <t>ツイカ</t>
    </rPh>
    <rPh sb="166" eb="168">
      <t>ヒヨウ</t>
    </rPh>
    <rPh sb="177" eb="178">
      <t>ナオ</t>
    </rPh>
    <rPh sb="179" eb="181">
      <t>カイゴ</t>
    </rPh>
    <rPh sb="181" eb="183">
      <t>キョシツ</t>
    </rPh>
    <rPh sb="184" eb="187">
      <t>ニュウキョシャ</t>
    </rPh>
    <rPh sb="188" eb="190">
      <t>カイゴ</t>
    </rPh>
    <rPh sb="190" eb="192">
      <t>ジョウタイ</t>
    </rPh>
    <rPh sb="193" eb="195">
      <t>コウリョ</t>
    </rPh>
    <rPh sb="197" eb="199">
      <t>カイシャ</t>
    </rPh>
    <rPh sb="200" eb="202">
      <t>シテイ</t>
    </rPh>
    <rPh sb="209" eb="211">
      <t>カイゴ</t>
    </rPh>
    <rPh sb="211" eb="213">
      <t>ジョウタイ</t>
    </rPh>
    <rPh sb="214" eb="216">
      <t>ヘンカ</t>
    </rPh>
    <rPh sb="220" eb="222">
      <t>キョシツ</t>
    </rPh>
    <rPh sb="223" eb="225">
      <t>ヘンコウ</t>
    </rPh>
    <rPh sb="227" eb="229">
      <t>バアイ</t>
    </rPh>
    <rPh sb="235" eb="236">
      <t>イズ</t>
    </rPh>
    <rPh sb="238" eb="240">
      <t>バアイ</t>
    </rPh>
    <rPh sb="242" eb="244">
      <t>カイシャ</t>
    </rPh>
    <rPh sb="245" eb="248">
      <t>ニュウキョシャ</t>
    </rPh>
    <rPh sb="248" eb="249">
      <t>オヨ</t>
    </rPh>
    <rPh sb="250" eb="252">
      <t>ミモト</t>
    </rPh>
    <rPh sb="252" eb="254">
      <t>ヒキウケ</t>
    </rPh>
    <rPh sb="254" eb="255">
      <t>ニン</t>
    </rPh>
    <rPh sb="256" eb="258">
      <t>ドウイ</t>
    </rPh>
    <rPh sb="259" eb="260">
      <t>エ</t>
    </rPh>
    <phoneticPr fontId="1"/>
  </si>
  <si>
    <t xml:space="preserve">□一般居室:①一居室への入居者は2人以内とします。
　　　　　 ②満65才以上でかつ原則として自力で日常生活を行うことが
　　　　　　 できる方で、健康保険並びに介護保険に加入している方。
　　　　　 ③2人入居の場合、何れか一方が介護を必要とする方でもご入
　　　　　　 居いただくことが可能です。
□介護居室:満65才以上、健康保険並びに介護保険に加入者で、要介護3以
　　　　　 上の状態にある方のうち、ケア委員会で許可された方。　　　　 </t>
    <rPh sb="7" eb="8">
      <t>イチ</t>
    </rPh>
    <rPh sb="8" eb="10">
      <t>キョシツ</t>
    </rPh>
    <rPh sb="12" eb="15">
      <t>ニュウキョシャ</t>
    </rPh>
    <rPh sb="33" eb="34">
      <t>マン</t>
    </rPh>
    <rPh sb="42" eb="44">
      <t>ゲンソク</t>
    </rPh>
    <rPh sb="55" eb="56">
      <t>オコナ</t>
    </rPh>
    <rPh sb="71" eb="72">
      <t>カタ</t>
    </rPh>
    <rPh sb="74" eb="76">
      <t>ケンコウ</t>
    </rPh>
    <rPh sb="76" eb="78">
      <t>ホケン</t>
    </rPh>
    <rPh sb="78" eb="79">
      <t>ナラ</t>
    </rPh>
    <rPh sb="92" eb="93">
      <t>カタ</t>
    </rPh>
    <rPh sb="113" eb="115">
      <t>イッポウ</t>
    </rPh>
    <rPh sb="116" eb="118">
      <t>カイゴ</t>
    </rPh>
    <rPh sb="119" eb="121">
      <t>ヒツヨウ</t>
    </rPh>
    <rPh sb="124" eb="125">
      <t>カタ</t>
    </rPh>
    <rPh sb="145" eb="147">
      <t>カノウ</t>
    </rPh>
    <rPh sb="164" eb="165">
      <t>マン</t>
    </rPh>
    <rPh sb="167" eb="168">
      <t>サイ</t>
    </rPh>
    <rPh sb="168" eb="170">
      <t>イジョウ</t>
    </rPh>
    <rPh sb="171" eb="173">
      <t>ケンコウ</t>
    </rPh>
    <rPh sb="173" eb="175">
      <t>ホケン</t>
    </rPh>
    <rPh sb="175" eb="176">
      <t>ナラ</t>
    </rPh>
    <rPh sb="178" eb="180">
      <t>カイゴ</t>
    </rPh>
    <rPh sb="180" eb="182">
      <t>ホケン</t>
    </rPh>
    <rPh sb="183" eb="185">
      <t>カニュウ</t>
    </rPh>
    <rPh sb="185" eb="186">
      <t>シャ</t>
    </rPh>
    <rPh sb="188" eb="189">
      <t>ヨウ</t>
    </rPh>
    <rPh sb="189" eb="191">
      <t>カイゴ</t>
    </rPh>
    <rPh sb="202" eb="204">
      <t>ジョウタイ</t>
    </rPh>
    <rPh sb="207" eb="208">
      <t>カタ</t>
    </rPh>
    <rPh sb="214" eb="217">
      <t>イインカイ</t>
    </rPh>
    <rPh sb="218" eb="220">
      <t>キョカ</t>
    </rPh>
    <rPh sb="223" eb="224">
      <t>カタ</t>
    </rPh>
    <phoneticPr fontId="1"/>
  </si>
  <si>
    <t>職員配置比率：1.5:1のため、入居者は介護サービスの利用の有無にかかわらず、介護サービスの上乗せサービス費用を負担するものとします。
□介護費：
(月額）1名入居　31,429円
　　　 2名入居　62,857円
※使途：要介護状態の方に対する介護職員を手厚く配置する上乗せサービスに係る人件費です。上記については、介護保険給付（利用者負担分を含む）による収入でカバーできない額に相当します。</t>
    <rPh sb="16" eb="18">
      <t>ニュウキョ</t>
    </rPh>
    <phoneticPr fontId="1"/>
  </si>
  <si>
    <t>ａ　1.5：１以上</t>
  </si>
  <si>
    <t>shi-kimura</t>
    <phoneticPr fontId="1"/>
  </si>
  <si>
    <t>secomfort.com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</si>
</sst>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6" zoomScaleNormal="100" zoomScaleSheetLayoutView="100" workbookViewId="0">
      <selection activeCell="N45" sqref="N45:P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2527</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2528</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225</v>
      </c>
      <c r="H17" s="27" t="s">
        <v>469</v>
      </c>
      <c r="I17" s="60">
        <v>11</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1978</v>
      </c>
      <c r="G26" s="174"/>
      <c r="H26" s="27" t="s">
        <v>466</v>
      </c>
      <c r="I26" s="211">
        <v>6</v>
      </c>
      <c r="J26" s="174"/>
      <c r="K26" s="27" t="s">
        <v>467</v>
      </c>
      <c r="L26" s="211">
        <v>1</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225</v>
      </c>
      <c r="H33" s="27" t="s">
        <v>469</v>
      </c>
      <c r="I33" s="60">
        <v>11</v>
      </c>
      <c r="J33" s="108"/>
      <c r="K33" s="108"/>
      <c r="L33" s="108"/>
      <c r="M33" s="108"/>
      <c r="N33" s="108"/>
      <c r="O33" s="108"/>
      <c r="P33" s="180"/>
      <c r="S33" s="12" t="str">
        <f>IF(OR(G33="",I33=""),"未記入","")</f>
        <v/>
      </c>
    </row>
    <row r="34" spans="2:20" ht="58.5" customHeight="1">
      <c r="B34" s="136"/>
      <c r="C34" s="122"/>
      <c r="D34" s="122"/>
      <c r="E34" s="123"/>
      <c r="F34" s="140" t="s">
        <v>2534</v>
      </c>
      <c r="G34" s="94"/>
      <c r="H34" s="94"/>
      <c r="I34" s="94"/>
      <c r="J34" s="94"/>
      <c r="K34" s="94"/>
      <c r="L34" s="94"/>
      <c r="M34" s="94"/>
      <c r="N34" s="94"/>
      <c r="O34" s="90"/>
      <c r="P34" s="181"/>
      <c r="S34" s="12" t="str">
        <f>IF(F34="","未記入","")</f>
        <v/>
      </c>
    </row>
    <row r="35" spans="2:20" ht="58.5" customHeight="1">
      <c r="B35" s="182" t="s">
        <v>551</v>
      </c>
      <c r="C35" s="80"/>
      <c r="D35" s="80"/>
      <c r="E35" s="81"/>
      <c r="F35" s="94" t="s">
        <v>2544</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2638</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2535</v>
      </c>
      <c r="K43" s="27" t="s">
        <v>469</v>
      </c>
      <c r="L43" s="61" t="s">
        <v>2536</v>
      </c>
      <c r="M43" s="27" t="s">
        <v>469</v>
      </c>
      <c r="N43" s="61" t="s">
        <v>2537</v>
      </c>
      <c r="O43" s="138"/>
      <c r="P43" s="139"/>
      <c r="S43" s="12" t="str">
        <f>IF(OR(J43="",L43="",N43=""),"未記入","")</f>
        <v/>
      </c>
    </row>
    <row r="44" spans="2:20" ht="20.100000000000001" customHeight="1">
      <c r="B44" s="159"/>
      <c r="C44" s="93"/>
      <c r="D44" s="93"/>
      <c r="E44" s="93"/>
      <c r="F44" s="93" t="s">
        <v>15</v>
      </c>
      <c r="G44" s="93"/>
      <c r="H44" s="93"/>
      <c r="I44" s="93"/>
      <c r="J44" s="73" t="s">
        <v>2535</v>
      </c>
      <c r="K44" s="27" t="s">
        <v>469</v>
      </c>
      <c r="L44" s="72" t="s">
        <v>2536</v>
      </c>
      <c r="M44" s="27" t="s">
        <v>469</v>
      </c>
      <c r="N44" s="72" t="s">
        <v>2538</v>
      </c>
      <c r="O44" s="138"/>
      <c r="P44" s="139"/>
    </row>
    <row r="45" spans="2:20" ht="20.100000000000001" customHeight="1">
      <c r="B45" s="159"/>
      <c r="C45" s="93"/>
      <c r="D45" s="93"/>
      <c r="E45" s="93"/>
      <c r="F45" s="104" t="s">
        <v>411</v>
      </c>
      <c r="G45" s="144"/>
      <c r="H45" s="144"/>
      <c r="I45" s="105"/>
      <c r="J45" s="101" t="s">
        <v>2656</v>
      </c>
      <c r="K45" s="102"/>
      <c r="L45" s="102"/>
      <c r="M45" s="27" t="s">
        <v>465</v>
      </c>
      <c r="N45" s="166" t="s">
        <v>2657</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2540</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2546</v>
      </c>
      <c r="K48" s="83"/>
      <c r="L48" s="83"/>
      <c r="M48" s="83"/>
      <c r="N48" s="83"/>
      <c r="O48" s="84"/>
      <c r="P48" s="85"/>
    </row>
    <row r="49" spans="1:20" ht="20.100000000000001" customHeight="1">
      <c r="B49" s="159"/>
      <c r="C49" s="93"/>
      <c r="D49" s="93"/>
      <c r="E49" s="93"/>
      <c r="F49" s="93" t="s">
        <v>18</v>
      </c>
      <c r="G49" s="93"/>
      <c r="H49" s="93"/>
      <c r="I49" s="93"/>
      <c r="J49" s="83" t="s">
        <v>2547</v>
      </c>
      <c r="K49" s="83"/>
      <c r="L49" s="83"/>
      <c r="M49" s="83"/>
      <c r="N49" s="83"/>
      <c r="O49" s="84"/>
      <c r="P49" s="85"/>
    </row>
    <row r="50" spans="1:20" ht="20.100000000000001" customHeight="1">
      <c r="B50" s="205" t="s">
        <v>28</v>
      </c>
      <c r="C50" s="206"/>
      <c r="D50" s="206"/>
      <c r="E50" s="206"/>
      <c r="F50" s="206"/>
      <c r="G50" s="206"/>
      <c r="H50" s="206"/>
      <c r="I50" s="206"/>
      <c r="J50" s="173">
        <v>2006</v>
      </c>
      <c r="K50" s="174"/>
      <c r="L50" s="27" t="s">
        <v>466</v>
      </c>
      <c r="M50" s="75">
        <v>9</v>
      </c>
      <c r="N50" s="27" t="s">
        <v>467</v>
      </c>
      <c r="O50" s="75">
        <v>15</v>
      </c>
      <c r="P50" s="29" t="s">
        <v>468</v>
      </c>
      <c r="S50" s="12" t="str">
        <f>IF(OR(J50="",M50="",O50=""),"未記入","")</f>
        <v/>
      </c>
    </row>
    <row r="51" spans="1:20" ht="20.100000000000001" customHeight="1" thickBot="1">
      <c r="B51" s="207" t="s">
        <v>29</v>
      </c>
      <c r="C51" s="208"/>
      <c r="D51" s="208"/>
      <c r="E51" s="208"/>
      <c r="F51" s="208"/>
      <c r="G51" s="208"/>
      <c r="H51" s="208"/>
      <c r="I51" s="208"/>
      <c r="J51" s="209">
        <v>2006</v>
      </c>
      <c r="K51" s="210"/>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2548</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2549</v>
      </c>
      <c r="K55" s="243"/>
      <c r="L55" s="243"/>
      <c r="M55" s="243"/>
      <c r="N55" s="243"/>
      <c r="O55" s="243"/>
      <c r="P55" s="244"/>
    </row>
    <row r="56" spans="1:20" ht="20.100000000000001" customHeight="1">
      <c r="B56" s="236"/>
      <c r="C56" s="237"/>
      <c r="D56" s="238"/>
      <c r="E56" s="93" t="s">
        <v>33</v>
      </c>
      <c r="F56" s="93"/>
      <c r="G56" s="93"/>
      <c r="H56" s="93"/>
      <c r="I56" s="93"/>
      <c r="J56" s="84" t="s">
        <v>2550</v>
      </c>
      <c r="K56" s="102"/>
      <c r="L56" s="102"/>
      <c r="M56" s="102"/>
      <c r="N56" s="102"/>
      <c r="O56" s="102"/>
      <c r="P56" s="103"/>
    </row>
    <row r="57" spans="1:20" ht="20.100000000000001" customHeight="1">
      <c r="B57" s="236"/>
      <c r="C57" s="237"/>
      <c r="D57" s="238"/>
      <c r="E57" s="93" t="s">
        <v>34</v>
      </c>
      <c r="F57" s="93"/>
      <c r="G57" s="93"/>
      <c r="H57" s="93"/>
      <c r="I57" s="93"/>
      <c r="J57" s="173">
        <v>2006</v>
      </c>
      <c r="K57" s="174"/>
      <c r="L57" s="27" t="s">
        <v>466</v>
      </c>
      <c r="M57" s="75">
        <v>10</v>
      </c>
      <c r="N57" s="27" t="s">
        <v>467</v>
      </c>
      <c r="O57" s="75">
        <v>1</v>
      </c>
      <c r="P57" s="29" t="s">
        <v>468</v>
      </c>
    </row>
    <row r="58" spans="1:20" ht="20.100000000000001" customHeight="1" thickBot="1">
      <c r="B58" s="239"/>
      <c r="C58" s="240"/>
      <c r="D58" s="241"/>
      <c r="E58" s="192" t="s">
        <v>35</v>
      </c>
      <c r="F58" s="192"/>
      <c r="G58" s="192"/>
      <c r="H58" s="192"/>
      <c r="I58" s="192"/>
      <c r="J58" s="209">
        <v>2024</v>
      </c>
      <c r="K58" s="210"/>
      <c r="L58" s="28" t="s">
        <v>466</v>
      </c>
      <c r="M58" s="62">
        <v>10</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16594.150000000001</v>
      </c>
      <c r="H61" s="153"/>
      <c r="I61" s="153"/>
      <c r="J61" s="153"/>
      <c r="K61" s="229"/>
      <c r="L61" s="227" t="s">
        <v>497</v>
      </c>
      <c r="M61" s="214"/>
      <c r="N61" s="214"/>
      <c r="O61" s="214"/>
      <c r="P61" s="230"/>
    </row>
    <row r="62" spans="1:20" ht="20.100000000000001" customHeight="1">
      <c r="B62" s="159"/>
      <c r="C62" s="93"/>
      <c r="D62" s="76" t="s">
        <v>39</v>
      </c>
      <c r="E62" s="77"/>
      <c r="F62" s="120"/>
      <c r="G62" s="82" t="s">
        <v>2551</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6" t="s">
        <v>2356</v>
      </c>
      <c r="C72" s="457"/>
      <c r="D72" s="76" t="s">
        <v>40</v>
      </c>
      <c r="E72" s="77"/>
      <c r="F72" s="120"/>
      <c r="G72" s="137" t="s">
        <v>41</v>
      </c>
      <c r="H72" s="138"/>
      <c r="I72" s="138"/>
      <c r="J72" s="245"/>
      <c r="K72" s="84">
        <v>14982.87</v>
      </c>
      <c r="L72" s="102"/>
      <c r="M72" s="102"/>
      <c r="N72" s="146" t="s">
        <v>472</v>
      </c>
      <c r="O72" s="146"/>
      <c r="P72" s="212"/>
    </row>
    <row r="73" spans="2:16" ht="20.100000000000001" customHeight="1">
      <c r="B73" s="458"/>
      <c r="C73" s="459"/>
      <c r="D73" s="121"/>
      <c r="E73" s="122"/>
      <c r="F73" s="123"/>
      <c r="G73" s="206" t="s">
        <v>42</v>
      </c>
      <c r="H73" s="206"/>
      <c r="I73" s="206"/>
      <c r="J73" s="206"/>
      <c r="K73" s="84"/>
      <c r="L73" s="102"/>
      <c r="M73" s="102"/>
      <c r="N73" s="146" t="s">
        <v>472</v>
      </c>
      <c r="O73" s="146"/>
      <c r="P73" s="212"/>
    </row>
    <row r="74" spans="2:16" ht="20.100000000000001" customHeight="1">
      <c r="B74" s="458"/>
      <c r="C74" s="459"/>
      <c r="D74" s="93" t="s">
        <v>43</v>
      </c>
      <c r="E74" s="93"/>
      <c r="F74" s="93"/>
      <c r="G74" s="82" t="s">
        <v>2552</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2553</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2554</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c r="L82" s="102"/>
      <c r="M82" s="102"/>
      <c r="N82" s="102"/>
      <c r="O82" s="102"/>
      <c r="P82" s="103"/>
    </row>
    <row r="83" spans="2:19" ht="20.100000000000001" customHeight="1">
      <c r="B83" s="458"/>
      <c r="C83" s="459"/>
      <c r="D83" s="93"/>
      <c r="E83" s="93"/>
      <c r="F83" s="93"/>
      <c r="G83" s="231"/>
      <c r="H83" s="146" t="s">
        <v>420</v>
      </c>
      <c r="I83" s="146"/>
      <c r="J83" s="147"/>
      <c r="K83" s="101"/>
      <c r="L83" s="102"/>
      <c r="M83" s="102"/>
      <c r="N83" s="102"/>
      <c r="O83" s="102"/>
      <c r="P83" s="103"/>
    </row>
    <row r="84" spans="2:19" ht="20.100000000000001" customHeight="1">
      <c r="B84" s="458"/>
      <c r="C84" s="459"/>
      <c r="D84" s="93"/>
      <c r="E84" s="93"/>
      <c r="F84" s="93"/>
      <c r="G84" s="231"/>
      <c r="H84" s="76" t="s">
        <v>421</v>
      </c>
      <c r="I84" s="77"/>
      <c r="J84" s="120"/>
      <c r="K84" s="101"/>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c r="L86" s="31" t="s">
        <v>466</v>
      </c>
      <c r="M86" s="75"/>
      <c r="N86" s="31" t="s">
        <v>467</v>
      </c>
      <c r="O86" s="75"/>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c r="L88" s="31" t="s">
        <v>466</v>
      </c>
      <c r="M88" s="75"/>
      <c r="N88" s="31" t="s">
        <v>467</v>
      </c>
      <c r="O88" s="75"/>
      <c r="P88" s="32" t="s">
        <v>468</v>
      </c>
    </row>
    <row r="89" spans="2:19" ht="20.100000000000001" customHeight="1">
      <c r="B89" s="460"/>
      <c r="C89" s="461"/>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2555</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2359</v>
      </c>
      <c r="I95" s="83"/>
      <c r="J95" s="71">
        <v>56.08</v>
      </c>
      <c r="K95" s="42" t="s">
        <v>472</v>
      </c>
      <c r="L95" s="101">
        <v>72</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2359</v>
      </c>
      <c r="I96" s="83"/>
      <c r="J96" s="71">
        <v>65.52</v>
      </c>
      <c r="K96" s="42" t="s">
        <v>472</v>
      </c>
      <c r="L96" s="101">
        <v>27</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2359</v>
      </c>
      <c r="I97" s="83"/>
      <c r="J97" s="71">
        <v>87.63</v>
      </c>
      <c r="K97" s="42" t="s">
        <v>472</v>
      </c>
      <c r="L97" s="101">
        <v>3</v>
      </c>
      <c r="M97" s="167"/>
      <c r="N97" s="155" t="s">
        <v>2397</v>
      </c>
      <c r="O97" s="157"/>
      <c r="P97" s="158"/>
      <c r="S97" s="12" t="str">
        <f t="shared" si="0"/>
        <v/>
      </c>
    </row>
    <row r="98" spans="2:19" ht="20.100000000000001" customHeight="1">
      <c r="B98" s="159"/>
      <c r="C98" s="93"/>
      <c r="D98" s="93" t="s">
        <v>50</v>
      </c>
      <c r="E98" s="93"/>
      <c r="F98" s="82" t="s">
        <v>2359</v>
      </c>
      <c r="G98" s="83"/>
      <c r="H98" s="82" t="s">
        <v>2359</v>
      </c>
      <c r="I98" s="83"/>
      <c r="J98" s="71">
        <v>100.6</v>
      </c>
      <c r="K98" s="42" t="s">
        <v>472</v>
      </c>
      <c r="L98" s="101">
        <v>3</v>
      </c>
      <c r="M98" s="167"/>
      <c r="N98" s="155" t="s">
        <v>2397</v>
      </c>
      <c r="O98" s="157"/>
      <c r="P98" s="158"/>
      <c r="S98" s="12" t="str">
        <f t="shared" si="0"/>
        <v/>
      </c>
    </row>
    <row r="99" spans="2:19" ht="20.100000000000001" customHeight="1">
      <c r="B99" s="159"/>
      <c r="C99" s="93"/>
      <c r="D99" s="93" t="s">
        <v>51</v>
      </c>
      <c r="E99" s="93"/>
      <c r="F99" s="82" t="s">
        <v>2359</v>
      </c>
      <c r="G99" s="83"/>
      <c r="H99" s="82" t="s">
        <v>2360</v>
      </c>
      <c r="I99" s="83"/>
      <c r="J99" s="71">
        <v>21.48</v>
      </c>
      <c r="K99" s="42" t="s">
        <v>472</v>
      </c>
      <c r="L99" s="101">
        <v>21</v>
      </c>
      <c r="M99" s="167"/>
      <c r="N99" s="155" t="s">
        <v>2399</v>
      </c>
      <c r="O99" s="157"/>
      <c r="P99" s="158"/>
      <c r="S99" s="12" t="str">
        <f t="shared" si="0"/>
        <v/>
      </c>
    </row>
    <row r="100" spans="2:19" ht="20.100000000000001" customHeight="1">
      <c r="B100" s="159"/>
      <c r="C100" s="93"/>
      <c r="D100" s="93" t="s">
        <v>52</v>
      </c>
      <c r="E100" s="93"/>
      <c r="F100" s="82" t="s">
        <v>2359</v>
      </c>
      <c r="G100" s="83"/>
      <c r="H100" s="82" t="s">
        <v>2360</v>
      </c>
      <c r="I100" s="83"/>
      <c r="J100" s="71">
        <v>21.48</v>
      </c>
      <c r="K100" s="42" t="s">
        <v>472</v>
      </c>
      <c r="L100" s="101">
        <v>1</v>
      </c>
      <c r="M100" s="167"/>
      <c r="N100" s="155" t="s">
        <v>2401</v>
      </c>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28</v>
      </c>
      <c r="H105" s="147" t="s">
        <v>474</v>
      </c>
      <c r="I105" s="258" t="s">
        <v>66</v>
      </c>
      <c r="J105" s="258"/>
      <c r="K105" s="258"/>
      <c r="L105" s="258"/>
      <c r="M105" s="258"/>
      <c r="N105" s="84">
        <v>11</v>
      </c>
      <c r="O105" s="102"/>
      <c r="P105" s="29" t="s">
        <v>474</v>
      </c>
    </row>
    <row r="106" spans="2:19" ht="20.100000000000001" customHeight="1">
      <c r="B106" s="256"/>
      <c r="C106" s="257"/>
      <c r="D106" s="79"/>
      <c r="E106" s="80"/>
      <c r="F106" s="81"/>
      <c r="G106" s="84"/>
      <c r="H106" s="147"/>
      <c r="I106" s="253" t="s">
        <v>67</v>
      </c>
      <c r="J106" s="253"/>
      <c r="K106" s="253"/>
      <c r="L106" s="253"/>
      <c r="M106" s="253"/>
      <c r="N106" s="84">
        <v>11</v>
      </c>
      <c r="O106" s="102"/>
      <c r="P106" s="29" t="s">
        <v>474</v>
      </c>
    </row>
    <row r="107" spans="2:19" ht="20.100000000000001" customHeight="1">
      <c r="B107" s="256"/>
      <c r="C107" s="257"/>
      <c r="D107" s="76" t="s">
        <v>64</v>
      </c>
      <c r="E107" s="77"/>
      <c r="F107" s="120"/>
      <c r="G107" s="254">
        <v>7</v>
      </c>
      <c r="H107" s="120" t="s">
        <v>474</v>
      </c>
      <c r="I107" s="93" t="s">
        <v>68</v>
      </c>
      <c r="J107" s="93"/>
      <c r="K107" s="93"/>
      <c r="L107" s="93"/>
      <c r="M107" s="93"/>
      <c r="N107" s="84">
        <v>5</v>
      </c>
      <c r="O107" s="102"/>
      <c r="P107" s="29" t="s">
        <v>474</v>
      </c>
    </row>
    <row r="108" spans="2:19" ht="20.100000000000001" customHeight="1">
      <c r="B108" s="256"/>
      <c r="C108" s="257"/>
      <c r="D108" s="121"/>
      <c r="E108" s="122"/>
      <c r="F108" s="123"/>
      <c r="G108" s="255"/>
      <c r="H108" s="123"/>
      <c r="I108" s="93" t="s">
        <v>69</v>
      </c>
      <c r="J108" s="93"/>
      <c r="K108" s="93"/>
      <c r="L108" s="93"/>
      <c r="M108" s="93"/>
      <c r="N108" s="84">
        <v>2</v>
      </c>
      <c r="O108" s="102"/>
      <c r="P108" s="29" t="s">
        <v>474</v>
      </c>
    </row>
    <row r="109" spans="2:19" ht="20.100000000000001" customHeight="1">
      <c r="B109" s="256"/>
      <c r="C109" s="257"/>
      <c r="D109" s="251" t="s">
        <v>65</v>
      </c>
      <c r="E109" s="234"/>
      <c r="F109" s="235"/>
      <c r="G109" s="254">
        <v>2</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2556</v>
      </c>
      <c r="H113" s="83"/>
      <c r="I113" s="83"/>
      <c r="J113" s="83"/>
      <c r="K113" s="83"/>
      <c r="L113" s="83"/>
      <c r="M113" s="83"/>
      <c r="N113" s="83"/>
      <c r="O113" s="84"/>
      <c r="P113" s="85"/>
    </row>
    <row r="114" spans="2:16" ht="20.100000000000001" customHeight="1">
      <c r="B114" s="256"/>
      <c r="C114" s="257"/>
      <c r="D114" s="251" t="s">
        <v>79</v>
      </c>
      <c r="E114" s="234"/>
      <c r="F114" s="235"/>
      <c r="G114" s="267" t="s">
        <v>2557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2558</v>
      </c>
      <c r="H116" s="83"/>
      <c r="I116" s="83"/>
      <c r="J116" s="83"/>
      <c r="K116" s="83"/>
      <c r="L116" s="83"/>
      <c r="M116" s="83"/>
      <c r="N116" s="83"/>
      <c r="O116" s="84"/>
      <c r="P116" s="85"/>
    </row>
    <row r="117" spans="2:16" ht="20.100000000000001" customHeight="1">
      <c r="B117" s="233" t="s">
        <v>70</v>
      </c>
      <c r="C117" s="235"/>
      <c r="D117" s="246" t="s">
        <v>72</v>
      </c>
      <c r="E117" s="146"/>
      <c r="F117" s="147"/>
      <c r="G117" s="82" t="s">
        <v>2556</v>
      </c>
      <c r="H117" s="83"/>
      <c r="I117" s="83"/>
      <c r="J117" s="83"/>
      <c r="K117" s="83"/>
      <c r="L117" s="83"/>
      <c r="M117" s="83"/>
      <c r="N117" s="83"/>
      <c r="O117" s="84"/>
      <c r="P117" s="85"/>
    </row>
    <row r="118" spans="2:16" ht="20.100000000000001" customHeight="1">
      <c r="B118" s="236"/>
      <c r="C118" s="238"/>
      <c r="D118" s="79" t="s">
        <v>73</v>
      </c>
      <c r="E118" s="80"/>
      <c r="F118" s="81"/>
      <c r="G118" s="82" t="s">
        <v>2556</v>
      </c>
      <c r="H118" s="83"/>
      <c r="I118" s="83"/>
      <c r="J118" s="83"/>
      <c r="K118" s="83"/>
      <c r="L118" s="83"/>
      <c r="M118" s="83"/>
      <c r="N118" s="83"/>
      <c r="O118" s="84"/>
      <c r="P118" s="85"/>
    </row>
    <row r="119" spans="2:16" ht="20.100000000000001" customHeight="1">
      <c r="B119" s="236"/>
      <c r="C119" s="238"/>
      <c r="D119" s="259" t="s">
        <v>74</v>
      </c>
      <c r="E119" s="260"/>
      <c r="F119" s="261"/>
      <c r="G119" s="82" t="s">
        <v>2556</v>
      </c>
      <c r="H119" s="83"/>
      <c r="I119" s="83"/>
      <c r="J119" s="83"/>
      <c r="K119" s="83"/>
      <c r="L119" s="83"/>
      <c r="M119" s="83"/>
      <c r="N119" s="83"/>
      <c r="O119" s="84"/>
      <c r="P119" s="85"/>
    </row>
    <row r="120" spans="2:16" ht="20.100000000000001" customHeight="1">
      <c r="B120" s="236"/>
      <c r="C120" s="238"/>
      <c r="D120" s="246" t="s">
        <v>75</v>
      </c>
      <c r="E120" s="146"/>
      <c r="F120" s="147"/>
      <c r="G120" s="82" t="s">
        <v>2556</v>
      </c>
      <c r="H120" s="83"/>
      <c r="I120" s="83"/>
      <c r="J120" s="83"/>
      <c r="K120" s="83"/>
      <c r="L120" s="83"/>
      <c r="M120" s="83"/>
      <c r="N120" s="83"/>
      <c r="O120" s="84"/>
      <c r="P120" s="85"/>
    </row>
    <row r="121" spans="2:16" ht="20.100000000000001" customHeight="1">
      <c r="B121" s="236"/>
      <c r="C121" s="238"/>
      <c r="D121" s="246" t="s">
        <v>76</v>
      </c>
      <c r="E121" s="146"/>
      <c r="F121" s="147"/>
      <c r="G121" s="82" t="s">
        <v>2556</v>
      </c>
      <c r="H121" s="83"/>
      <c r="I121" s="83"/>
      <c r="J121" s="83"/>
      <c r="K121" s="83"/>
      <c r="L121" s="83"/>
      <c r="M121" s="83"/>
      <c r="N121" s="83"/>
      <c r="O121" s="84"/>
      <c r="P121" s="85"/>
    </row>
    <row r="122" spans="2:16" ht="20.100000000000001" customHeight="1">
      <c r="B122" s="262"/>
      <c r="C122" s="263"/>
      <c r="D122" s="246" t="s">
        <v>77</v>
      </c>
      <c r="E122" s="146"/>
      <c r="F122" s="147"/>
      <c r="G122" s="82" t="s">
        <v>2556</v>
      </c>
      <c r="H122" s="83"/>
      <c r="I122" s="83"/>
      <c r="J122" s="83"/>
      <c r="K122" s="83"/>
      <c r="L122" s="83"/>
      <c r="M122" s="83"/>
      <c r="N122" s="83"/>
      <c r="O122" s="84"/>
      <c r="P122" s="85"/>
    </row>
    <row r="123" spans="2:16" ht="20.100000000000001" customHeight="1">
      <c r="B123" s="233" t="s">
        <v>412</v>
      </c>
      <c r="C123" s="235"/>
      <c r="D123" s="246" t="s">
        <v>430</v>
      </c>
      <c r="E123" s="146"/>
      <c r="F123" s="147"/>
      <c r="G123" s="82" t="s">
        <v>2559</v>
      </c>
      <c r="H123" s="83"/>
      <c r="I123" s="83"/>
      <c r="J123" s="83"/>
      <c r="K123" s="83"/>
      <c r="L123" s="83"/>
      <c r="M123" s="83"/>
      <c r="N123" s="83"/>
      <c r="O123" s="84"/>
      <c r="P123" s="85"/>
    </row>
    <row r="124" spans="2:16" ht="20.100000000000001" customHeight="1">
      <c r="B124" s="236"/>
      <c r="C124" s="238"/>
      <c r="D124" s="79" t="s">
        <v>431</v>
      </c>
      <c r="E124" s="80"/>
      <c r="F124" s="81"/>
      <c r="G124" s="82" t="s">
        <v>2560</v>
      </c>
      <c r="H124" s="83"/>
      <c r="I124" s="83"/>
      <c r="J124" s="83"/>
      <c r="K124" s="83"/>
      <c r="L124" s="83"/>
      <c r="M124" s="83"/>
      <c r="N124" s="83"/>
      <c r="O124" s="84"/>
      <c r="P124" s="85"/>
    </row>
    <row r="125" spans="2:16" ht="20.100000000000001" customHeight="1">
      <c r="B125" s="236"/>
      <c r="C125" s="238"/>
      <c r="D125" s="259" t="s">
        <v>432</v>
      </c>
      <c r="E125" s="260"/>
      <c r="F125" s="261"/>
      <c r="G125" s="82" t="s">
        <v>2561</v>
      </c>
      <c r="H125" s="83"/>
      <c r="I125" s="83"/>
      <c r="J125" s="83"/>
      <c r="K125" s="83"/>
      <c r="L125" s="83"/>
      <c r="M125" s="83"/>
      <c r="N125" s="83"/>
      <c r="O125" s="84"/>
      <c r="P125" s="85"/>
    </row>
    <row r="126" spans="2:16" ht="39.75" customHeight="1">
      <c r="B126" s="236"/>
      <c r="C126" s="238"/>
      <c r="D126" s="76" t="s">
        <v>433</v>
      </c>
      <c r="E126" s="77"/>
      <c r="F126" s="120"/>
      <c r="G126" s="94" t="s">
        <v>2562</v>
      </c>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t="s">
        <v>2639</v>
      </c>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2641</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2640</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2563</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2563</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2563</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2563</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2563</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2563</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2557</v>
      </c>
      <c r="L144" s="290"/>
      <c r="M144" s="290"/>
      <c r="N144" s="290"/>
      <c r="O144" s="228"/>
      <c r="P144" s="291"/>
    </row>
    <row r="145" spans="1:20" ht="20.100000000000001" customHeight="1">
      <c r="B145" s="465"/>
      <c r="C145" s="466"/>
      <c r="D145" s="466"/>
      <c r="E145" s="467"/>
      <c r="F145" s="259" t="s">
        <v>2453</v>
      </c>
      <c r="G145" s="260"/>
      <c r="H145" s="260"/>
      <c r="I145" s="260"/>
      <c r="J145" s="261"/>
      <c r="K145" s="82" t="s">
        <v>2557</v>
      </c>
      <c r="L145" s="83"/>
      <c r="M145" s="83"/>
      <c r="N145" s="83"/>
      <c r="O145" s="84"/>
      <c r="P145" s="85"/>
    </row>
    <row r="146" spans="1:20" ht="20.100000000000001" customHeight="1">
      <c r="B146" s="465"/>
      <c r="C146" s="466"/>
      <c r="D146" s="466"/>
      <c r="E146" s="467"/>
      <c r="F146" s="259" t="s">
        <v>2456</v>
      </c>
      <c r="G146" s="260"/>
      <c r="H146" s="260"/>
      <c r="I146" s="260"/>
      <c r="J146" s="261"/>
      <c r="K146" s="82" t="s">
        <v>2557</v>
      </c>
      <c r="L146" s="83"/>
      <c r="M146" s="83"/>
      <c r="N146" s="83"/>
      <c r="O146" s="84"/>
      <c r="P146" s="85"/>
    </row>
    <row r="147" spans="1:20" ht="20.100000000000001" customHeight="1">
      <c r="B147" s="465"/>
      <c r="C147" s="466"/>
      <c r="D147" s="466"/>
      <c r="E147" s="467"/>
      <c r="F147" s="259" t="s">
        <v>2455</v>
      </c>
      <c r="G147" s="260"/>
      <c r="H147" s="260"/>
      <c r="I147" s="260"/>
      <c r="J147" s="261"/>
      <c r="K147" s="82" t="s">
        <v>2557</v>
      </c>
      <c r="L147" s="83"/>
      <c r="M147" s="83"/>
      <c r="N147" s="83"/>
      <c r="O147" s="84"/>
      <c r="P147" s="85"/>
    </row>
    <row r="148" spans="1:20" ht="20.100000000000001" customHeight="1">
      <c r="B148" s="465"/>
      <c r="C148" s="466"/>
      <c r="D148" s="466"/>
      <c r="E148" s="467"/>
      <c r="F148" s="246" t="s">
        <v>2458</v>
      </c>
      <c r="G148" s="146"/>
      <c r="H148" s="146"/>
      <c r="I148" s="146"/>
      <c r="J148" s="147"/>
      <c r="K148" s="82" t="s">
        <v>2556</v>
      </c>
      <c r="L148" s="83"/>
      <c r="M148" s="83"/>
      <c r="N148" s="83"/>
      <c r="O148" s="84"/>
      <c r="P148" s="85"/>
    </row>
    <row r="149" spans="1:20" ht="20.100000000000001" customHeight="1">
      <c r="B149" s="465"/>
      <c r="C149" s="466"/>
      <c r="D149" s="466"/>
      <c r="E149" s="467"/>
      <c r="F149" s="246" t="s">
        <v>2457</v>
      </c>
      <c r="G149" s="146"/>
      <c r="H149" s="146"/>
      <c r="I149" s="146"/>
      <c r="J149" s="147"/>
      <c r="K149" s="82" t="s">
        <v>2556</v>
      </c>
      <c r="L149" s="83"/>
      <c r="M149" s="83"/>
      <c r="N149" s="83"/>
      <c r="O149" s="84"/>
      <c r="P149" s="85"/>
    </row>
    <row r="150" spans="1:20" ht="20.100000000000001" customHeight="1">
      <c r="B150" s="465"/>
      <c r="C150" s="466"/>
      <c r="D150" s="466"/>
      <c r="E150" s="467"/>
      <c r="F150" s="246" t="s">
        <v>2459</v>
      </c>
      <c r="G150" s="146"/>
      <c r="H150" s="146"/>
      <c r="I150" s="146"/>
      <c r="J150" s="147"/>
      <c r="K150" s="82" t="s">
        <v>2557</v>
      </c>
      <c r="L150" s="83"/>
      <c r="M150" s="83"/>
      <c r="N150" s="83"/>
      <c r="O150" s="84"/>
      <c r="P150" s="85"/>
    </row>
    <row r="151" spans="1:20" ht="20.100000000000001" customHeight="1">
      <c r="B151" s="465"/>
      <c r="C151" s="466"/>
      <c r="D151" s="466"/>
      <c r="E151" s="467"/>
      <c r="F151" s="246" t="s">
        <v>2460</v>
      </c>
      <c r="G151" s="146"/>
      <c r="H151" s="146"/>
      <c r="I151" s="146"/>
      <c r="J151" s="147"/>
      <c r="K151" s="82" t="s">
        <v>2556</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2556</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2557</v>
      </c>
      <c r="L153" s="83"/>
      <c r="M153" s="83"/>
      <c r="N153" s="83"/>
      <c r="O153" s="84"/>
      <c r="P153" s="85"/>
      <c r="T153" s="53"/>
    </row>
    <row r="154" spans="1:20" ht="20.100000000000001" customHeight="1">
      <c r="B154" s="465"/>
      <c r="C154" s="466"/>
      <c r="D154" s="466"/>
      <c r="E154" s="467"/>
      <c r="F154" s="246" t="s">
        <v>399</v>
      </c>
      <c r="G154" s="146"/>
      <c r="H154" s="146"/>
      <c r="I154" s="146"/>
      <c r="J154" s="147"/>
      <c r="K154" s="82" t="s">
        <v>2557</v>
      </c>
      <c r="L154" s="83"/>
      <c r="M154" s="83"/>
      <c r="N154" s="83"/>
      <c r="O154" s="84"/>
      <c r="P154" s="85"/>
    </row>
    <row r="155" spans="1:20" customFormat="1" ht="62.25" customHeight="1">
      <c r="A155" s="4"/>
      <c r="B155" s="465"/>
      <c r="C155" s="466"/>
      <c r="D155" s="466"/>
      <c r="E155" s="467"/>
      <c r="F155" s="79" t="s">
        <v>2468</v>
      </c>
      <c r="G155" s="80"/>
      <c r="H155" s="80"/>
      <c r="I155" s="80"/>
      <c r="J155" s="81"/>
      <c r="K155" s="82" t="s">
        <v>2556</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2557</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2556</v>
      </c>
      <c r="L157" s="102"/>
      <c r="M157" s="102"/>
      <c r="N157" s="102"/>
      <c r="O157" s="102"/>
      <c r="P157" s="103"/>
    </row>
    <row r="158" spans="1:20" ht="20.100000000000001" customHeight="1">
      <c r="B158" s="465"/>
      <c r="C158" s="466"/>
      <c r="D158" s="466"/>
      <c r="E158" s="467"/>
      <c r="F158" s="246" t="s">
        <v>2462</v>
      </c>
      <c r="G158" s="146"/>
      <c r="H158" s="146"/>
      <c r="I158" s="146"/>
      <c r="J158" s="147"/>
      <c r="K158" s="101" t="s">
        <v>2556</v>
      </c>
      <c r="L158" s="102"/>
      <c r="M158" s="102"/>
      <c r="N158" s="102"/>
      <c r="O158" s="102"/>
      <c r="P158" s="103"/>
    </row>
    <row r="159" spans="1:20" ht="20.100000000000001" customHeight="1">
      <c r="B159" s="465"/>
      <c r="C159" s="466"/>
      <c r="D159" s="466"/>
      <c r="E159" s="467"/>
      <c r="F159" s="246" t="s">
        <v>403</v>
      </c>
      <c r="G159" s="146"/>
      <c r="H159" s="146"/>
      <c r="I159" s="146"/>
      <c r="J159" s="147"/>
      <c r="K159" s="82" t="s">
        <v>2557</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2557</v>
      </c>
      <c r="L160" s="83"/>
      <c r="M160" s="83"/>
      <c r="N160" s="83"/>
      <c r="O160" s="84"/>
      <c r="P160" s="85"/>
      <c r="T160" s="53"/>
    </row>
    <row r="161" spans="1:20" ht="20.100000000000001" customHeight="1">
      <c r="B161" s="465"/>
      <c r="C161" s="466"/>
      <c r="D161" s="466"/>
      <c r="E161" s="467"/>
      <c r="F161" s="246" t="s">
        <v>2464</v>
      </c>
      <c r="G161" s="146"/>
      <c r="H161" s="146"/>
      <c r="I161" s="146"/>
      <c r="J161" s="147"/>
      <c r="K161" s="82" t="s">
        <v>2557</v>
      </c>
      <c r="L161" s="83"/>
      <c r="M161" s="83"/>
      <c r="N161" s="83"/>
      <c r="O161" s="84"/>
      <c r="P161" s="85"/>
    </row>
    <row r="162" spans="1:20" ht="20.100000000000001" customHeight="1">
      <c r="B162" s="465"/>
      <c r="C162" s="466"/>
      <c r="D162" s="466"/>
      <c r="E162" s="467"/>
      <c r="F162" s="246" t="s">
        <v>2463</v>
      </c>
      <c r="G162" s="146"/>
      <c r="H162" s="146"/>
      <c r="I162" s="146"/>
      <c r="J162" s="147"/>
      <c r="K162" s="82" t="s">
        <v>2556</v>
      </c>
      <c r="L162" s="83"/>
      <c r="M162" s="83"/>
      <c r="N162" s="83"/>
      <c r="O162" s="84"/>
      <c r="P162" s="85"/>
    </row>
    <row r="163" spans="1:20" ht="20.100000000000001" customHeight="1">
      <c r="B163" s="465"/>
      <c r="C163" s="466"/>
      <c r="D163" s="466"/>
      <c r="E163" s="467"/>
      <c r="F163" s="251" t="s">
        <v>2520</v>
      </c>
      <c r="G163" s="234"/>
      <c r="H163" s="234"/>
      <c r="I163" s="234"/>
      <c r="J163" s="235"/>
      <c r="K163" s="82" t="s">
        <v>2557</v>
      </c>
      <c r="L163" s="83"/>
      <c r="M163" s="83"/>
      <c r="N163" s="83"/>
      <c r="O163" s="84"/>
      <c r="P163" s="85"/>
    </row>
    <row r="164" spans="1:20" ht="20.100000000000001" customHeight="1">
      <c r="B164" s="465"/>
      <c r="C164" s="466"/>
      <c r="D164" s="466"/>
      <c r="E164" s="467"/>
      <c r="F164" s="79" t="s">
        <v>2521</v>
      </c>
      <c r="G164" s="80"/>
      <c r="H164" s="80"/>
      <c r="I164" s="80"/>
      <c r="J164" s="81"/>
      <c r="K164" s="82" t="s">
        <v>2557</v>
      </c>
      <c r="L164" s="83"/>
      <c r="M164" s="83"/>
      <c r="N164" s="83"/>
      <c r="O164" s="84"/>
      <c r="P164" s="85"/>
    </row>
    <row r="165" spans="1:20" customFormat="1" ht="33.75" customHeight="1">
      <c r="A165" s="4"/>
      <c r="B165" s="465"/>
      <c r="C165" s="466"/>
      <c r="D165" s="466"/>
      <c r="E165" s="467"/>
      <c r="F165" s="79" t="s">
        <v>2471</v>
      </c>
      <c r="G165" s="80"/>
      <c r="H165" s="80"/>
      <c r="I165" s="80"/>
      <c r="J165" s="81"/>
      <c r="K165" s="82" t="s">
        <v>2557</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2557</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2557</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2557</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2557</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2556</v>
      </c>
      <c r="L170" s="83"/>
      <c r="M170" s="83"/>
      <c r="N170" s="83"/>
      <c r="O170" s="84"/>
      <c r="P170" s="85"/>
    </row>
    <row r="171" spans="1:20" ht="20.100000000000001" customHeight="1">
      <c r="B171" s="465"/>
      <c r="C171" s="466"/>
      <c r="D171" s="466"/>
      <c r="E171" s="467"/>
      <c r="F171" s="272"/>
      <c r="G171" s="237"/>
      <c r="H171" s="238"/>
      <c r="I171" s="104" t="s">
        <v>95</v>
      </c>
      <c r="J171" s="105"/>
      <c r="K171" s="82" t="s">
        <v>2557</v>
      </c>
      <c r="L171" s="83"/>
      <c r="M171" s="83"/>
      <c r="N171" s="83"/>
      <c r="O171" s="84"/>
      <c r="P171" s="85"/>
    </row>
    <row r="172" spans="1:20" ht="20.100000000000001" customHeight="1">
      <c r="B172" s="465"/>
      <c r="C172" s="466"/>
      <c r="D172" s="466"/>
      <c r="E172" s="467"/>
      <c r="F172" s="265"/>
      <c r="G172" s="266"/>
      <c r="H172" s="263"/>
      <c r="I172" s="297" t="s">
        <v>96</v>
      </c>
      <c r="J172" s="298"/>
      <c r="K172" s="82" t="s">
        <v>2557</v>
      </c>
      <c r="L172" s="83"/>
      <c r="M172" s="83"/>
      <c r="N172" s="83"/>
      <c r="O172" s="84"/>
      <c r="P172" s="85"/>
    </row>
    <row r="173" spans="1:20" ht="20.100000000000001" customHeight="1">
      <c r="B173" s="465"/>
      <c r="C173" s="466"/>
      <c r="D173" s="466"/>
      <c r="E173" s="467"/>
      <c r="F173" s="98" t="s">
        <v>2516</v>
      </c>
      <c r="G173" s="99"/>
      <c r="H173" s="100"/>
      <c r="I173" s="104" t="s">
        <v>94</v>
      </c>
      <c r="J173" s="105"/>
      <c r="K173" s="82" t="s">
        <v>2556</v>
      </c>
      <c r="L173" s="83"/>
      <c r="M173" s="83"/>
      <c r="N173" s="83"/>
      <c r="O173" s="84"/>
      <c r="P173" s="85"/>
    </row>
    <row r="174" spans="1:20" ht="20.100000000000001" customHeight="1">
      <c r="B174" s="465"/>
      <c r="C174" s="466"/>
      <c r="D174" s="466"/>
      <c r="E174" s="467"/>
      <c r="F174" s="98"/>
      <c r="G174" s="99"/>
      <c r="H174" s="100"/>
      <c r="I174" s="104" t="s">
        <v>95</v>
      </c>
      <c r="J174" s="105"/>
      <c r="K174" s="82" t="s">
        <v>2557</v>
      </c>
      <c r="L174" s="83"/>
      <c r="M174" s="83"/>
      <c r="N174" s="83"/>
      <c r="O174" s="84"/>
      <c r="P174" s="85"/>
    </row>
    <row r="175" spans="1:20" ht="20.100000000000001" customHeight="1">
      <c r="B175" s="465"/>
      <c r="C175" s="466"/>
      <c r="D175" s="466"/>
      <c r="E175" s="467"/>
      <c r="F175" s="98"/>
      <c r="G175" s="99"/>
      <c r="H175" s="100"/>
      <c r="I175" s="297" t="s">
        <v>96</v>
      </c>
      <c r="J175" s="298"/>
      <c r="K175" s="82" t="s">
        <v>2557</v>
      </c>
      <c r="L175" s="83"/>
      <c r="M175" s="83"/>
      <c r="N175" s="83"/>
      <c r="O175" s="84"/>
      <c r="P175" s="85"/>
    </row>
    <row r="176" spans="1:20" ht="20.100000000000001" customHeight="1">
      <c r="B176" s="465"/>
      <c r="C176" s="466"/>
      <c r="D176" s="466"/>
      <c r="E176" s="467"/>
      <c r="F176" s="98"/>
      <c r="G176" s="99"/>
      <c r="H176" s="100"/>
      <c r="I176" s="104" t="s">
        <v>413</v>
      </c>
      <c r="J176" s="105"/>
      <c r="K176" s="82" t="s">
        <v>2557</v>
      </c>
      <c r="L176" s="83"/>
      <c r="M176" s="83"/>
      <c r="N176" s="83"/>
      <c r="O176" s="84"/>
      <c r="P176" s="85"/>
    </row>
    <row r="177" spans="1:20" customFormat="1" ht="30" customHeight="1">
      <c r="A177" s="2"/>
      <c r="B177" s="465"/>
      <c r="C177" s="466"/>
      <c r="D177" s="466"/>
      <c r="E177" s="467"/>
      <c r="F177" s="98"/>
      <c r="G177" s="99"/>
      <c r="H177" s="100"/>
      <c r="I177" s="104" t="s">
        <v>2475</v>
      </c>
      <c r="J177" s="105"/>
      <c r="K177" s="82" t="s">
        <v>2557</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2557</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2557</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2557</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2557</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2557</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2557</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2557</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2557</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2557</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2557</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2557</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2557</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2557</v>
      </c>
      <c r="L190" s="83"/>
      <c r="M190" s="83"/>
      <c r="N190" s="83"/>
      <c r="O190" s="84"/>
      <c r="P190" s="85"/>
      <c r="T190" s="53"/>
    </row>
    <row r="191" spans="1:20" ht="20.100000000000001" customHeight="1">
      <c r="B191" s="233" t="s">
        <v>97</v>
      </c>
      <c r="C191" s="234"/>
      <c r="D191" s="234"/>
      <c r="E191" s="234"/>
      <c r="F191" s="235"/>
      <c r="G191" s="178" t="s">
        <v>2556</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v>1.5</v>
      </c>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2564</v>
      </c>
      <c r="G196" s="214" t="s">
        <v>456</v>
      </c>
      <c r="H196" s="214"/>
      <c r="I196" s="214"/>
      <c r="J196" s="214"/>
      <c r="K196" s="214"/>
      <c r="L196" s="214"/>
      <c r="M196" s="214"/>
      <c r="N196" s="214"/>
      <c r="O196" s="214"/>
      <c r="P196" s="230"/>
    </row>
    <row r="197" spans="1:20" ht="20.100000000000001" customHeight="1">
      <c r="B197" s="159"/>
      <c r="C197" s="93"/>
      <c r="D197" s="93"/>
      <c r="E197" s="93"/>
      <c r="F197" s="64" t="s">
        <v>2564</v>
      </c>
      <c r="G197" s="146" t="s">
        <v>457</v>
      </c>
      <c r="H197" s="146"/>
      <c r="I197" s="146"/>
      <c r="J197" s="146"/>
      <c r="K197" s="146"/>
      <c r="L197" s="146"/>
      <c r="M197" s="146"/>
      <c r="N197" s="146"/>
      <c r="O197" s="146"/>
      <c r="P197" s="212"/>
    </row>
    <row r="198" spans="1:20" ht="20.100000000000001" customHeight="1">
      <c r="B198" s="159"/>
      <c r="C198" s="93"/>
      <c r="D198" s="93"/>
      <c r="E198" s="93"/>
      <c r="F198" s="64" t="s">
        <v>2564</v>
      </c>
      <c r="G198" s="146" t="s">
        <v>458</v>
      </c>
      <c r="H198" s="146"/>
      <c r="I198" s="146"/>
      <c r="J198" s="146"/>
      <c r="K198" s="146"/>
      <c r="L198" s="146"/>
      <c r="M198" s="146"/>
      <c r="N198" s="146"/>
      <c r="O198" s="146"/>
      <c r="P198" s="212"/>
    </row>
    <row r="199" spans="1:20" ht="79.5" customHeight="1">
      <c r="B199" s="159"/>
      <c r="C199" s="93"/>
      <c r="D199" s="93"/>
      <c r="E199" s="93"/>
      <c r="F199" s="64" t="s">
        <v>2564</v>
      </c>
      <c r="G199" s="146" t="s">
        <v>433</v>
      </c>
      <c r="H199" s="146"/>
      <c r="I199" s="147"/>
      <c r="J199" s="90" t="s">
        <v>2565</v>
      </c>
      <c r="K199" s="106"/>
      <c r="L199" s="106"/>
      <c r="M199" s="106"/>
      <c r="N199" s="106"/>
      <c r="O199" s="106"/>
      <c r="P199" s="107"/>
    </row>
    <row r="200" spans="1:20" ht="39.950000000000003" customHeight="1">
      <c r="B200" s="308" t="s">
        <v>101</v>
      </c>
      <c r="C200" s="309"/>
      <c r="D200" s="108">
        <v>1</v>
      </c>
      <c r="E200" s="109"/>
      <c r="F200" s="93" t="s">
        <v>5</v>
      </c>
      <c r="G200" s="93"/>
      <c r="H200" s="93"/>
      <c r="I200" s="94" t="s">
        <v>2566</v>
      </c>
      <c r="J200" s="95"/>
      <c r="K200" s="95"/>
      <c r="L200" s="95"/>
      <c r="M200" s="95"/>
      <c r="N200" s="95"/>
      <c r="O200" s="96"/>
      <c r="P200" s="97"/>
    </row>
    <row r="201" spans="1:20" ht="39.950000000000003" customHeight="1">
      <c r="B201" s="310"/>
      <c r="C201" s="311"/>
      <c r="D201" s="110"/>
      <c r="E201" s="111"/>
      <c r="F201" s="93" t="s">
        <v>103</v>
      </c>
      <c r="G201" s="93"/>
      <c r="H201" s="93"/>
      <c r="I201" s="94" t="s">
        <v>2567</v>
      </c>
      <c r="J201" s="95"/>
      <c r="K201" s="95"/>
      <c r="L201" s="95"/>
      <c r="M201" s="95"/>
      <c r="N201" s="95"/>
      <c r="O201" s="96"/>
      <c r="P201" s="97"/>
    </row>
    <row r="202" spans="1:20" ht="79.5" customHeight="1">
      <c r="B202" s="310"/>
      <c r="C202" s="311"/>
      <c r="D202" s="110"/>
      <c r="E202" s="111"/>
      <c r="F202" s="93" t="s">
        <v>104</v>
      </c>
      <c r="G202" s="93"/>
      <c r="H202" s="93"/>
      <c r="I202" s="94" t="s">
        <v>2568</v>
      </c>
      <c r="J202" s="95"/>
      <c r="K202" s="95"/>
      <c r="L202" s="95"/>
      <c r="M202" s="95"/>
      <c r="N202" s="95"/>
      <c r="O202" s="96"/>
      <c r="P202" s="97"/>
    </row>
    <row r="203" spans="1:20" ht="79.5" customHeight="1">
      <c r="B203" s="310"/>
      <c r="C203" s="311"/>
      <c r="D203" s="110"/>
      <c r="E203" s="111"/>
      <c r="F203" s="93" t="s">
        <v>414</v>
      </c>
      <c r="G203" s="93"/>
      <c r="H203" s="93"/>
      <c r="I203" s="94" t="s">
        <v>2569</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2556</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2556</v>
      </c>
      <c r="N205" s="102"/>
      <c r="O205" s="102"/>
      <c r="P205" s="103"/>
      <c r="T205" s="53"/>
    </row>
    <row r="206" spans="1:20" ht="39.950000000000003" customHeight="1">
      <c r="B206" s="310"/>
      <c r="C206" s="311"/>
      <c r="D206" s="108">
        <v>2</v>
      </c>
      <c r="E206" s="109"/>
      <c r="F206" s="93" t="s">
        <v>5</v>
      </c>
      <c r="G206" s="93"/>
      <c r="H206" s="93"/>
      <c r="I206" s="90" t="s">
        <v>2570</v>
      </c>
      <c r="J206" s="91"/>
      <c r="K206" s="91"/>
      <c r="L206" s="91"/>
      <c r="M206" s="91"/>
      <c r="N206" s="91"/>
      <c r="O206" s="91"/>
      <c r="P206" s="92"/>
    </row>
    <row r="207" spans="1:20" ht="39.950000000000003" customHeight="1">
      <c r="B207" s="310"/>
      <c r="C207" s="311"/>
      <c r="D207" s="110"/>
      <c r="E207" s="111"/>
      <c r="F207" s="93" t="s">
        <v>103</v>
      </c>
      <c r="G207" s="93"/>
      <c r="H207" s="93"/>
      <c r="I207" s="94" t="s">
        <v>2571</v>
      </c>
      <c r="J207" s="95"/>
      <c r="K207" s="95"/>
      <c r="L207" s="95"/>
      <c r="M207" s="95"/>
      <c r="N207" s="95"/>
      <c r="O207" s="96"/>
      <c r="P207" s="97"/>
    </row>
    <row r="208" spans="1:20" ht="79.5" customHeight="1">
      <c r="B208" s="310"/>
      <c r="C208" s="311"/>
      <c r="D208" s="110"/>
      <c r="E208" s="111"/>
      <c r="F208" s="93" t="s">
        <v>104</v>
      </c>
      <c r="G208" s="93"/>
      <c r="H208" s="93"/>
      <c r="I208" s="94" t="s">
        <v>2572</v>
      </c>
      <c r="J208" s="95"/>
      <c r="K208" s="95"/>
      <c r="L208" s="95"/>
      <c r="M208" s="95"/>
      <c r="N208" s="95"/>
      <c r="O208" s="96"/>
      <c r="P208" s="97"/>
    </row>
    <row r="209" spans="1:20" ht="79.5" customHeight="1">
      <c r="B209" s="310"/>
      <c r="C209" s="311"/>
      <c r="D209" s="110"/>
      <c r="E209" s="111"/>
      <c r="F209" s="93" t="s">
        <v>414</v>
      </c>
      <c r="G209" s="93"/>
      <c r="H209" s="93"/>
      <c r="I209" s="94" t="s">
        <v>2573</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2556</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2556</v>
      </c>
      <c r="N211" s="102"/>
      <c r="O211" s="102"/>
      <c r="P211" s="103"/>
      <c r="T211" s="53"/>
    </row>
    <row r="212" spans="1:20" ht="39.950000000000003" customHeight="1">
      <c r="B212" s="310"/>
      <c r="C212" s="311"/>
      <c r="D212" s="108">
        <v>3</v>
      </c>
      <c r="E212" s="109"/>
      <c r="F212" s="93" t="s">
        <v>5</v>
      </c>
      <c r="G212" s="93"/>
      <c r="H212" s="93"/>
      <c r="I212" s="90" t="s">
        <v>2574</v>
      </c>
      <c r="J212" s="91"/>
      <c r="K212" s="91"/>
      <c r="L212" s="91"/>
      <c r="M212" s="91"/>
      <c r="N212" s="91"/>
      <c r="O212" s="91"/>
      <c r="P212" s="92"/>
    </row>
    <row r="213" spans="1:20" ht="39.950000000000003" customHeight="1">
      <c r="B213" s="310"/>
      <c r="C213" s="311"/>
      <c r="D213" s="110"/>
      <c r="E213" s="111"/>
      <c r="F213" s="93" t="s">
        <v>103</v>
      </c>
      <c r="G213" s="93"/>
      <c r="H213" s="93"/>
      <c r="I213" s="94" t="s">
        <v>2575</v>
      </c>
      <c r="J213" s="95"/>
      <c r="K213" s="95"/>
      <c r="L213" s="95"/>
      <c r="M213" s="95"/>
      <c r="N213" s="95"/>
      <c r="O213" s="96"/>
      <c r="P213" s="97"/>
    </row>
    <row r="214" spans="1:20" ht="79.5" customHeight="1">
      <c r="B214" s="310"/>
      <c r="C214" s="311"/>
      <c r="D214" s="110"/>
      <c r="E214" s="111"/>
      <c r="F214" s="93" t="s">
        <v>104</v>
      </c>
      <c r="G214" s="93"/>
      <c r="H214" s="93"/>
      <c r="I214" s="94" t="s">
        <v>2576</v>
      </c>
      <c r="J214" s="95"/>
      <c r="K214" s="95"/>
      <c r="L214" s="95"/>
      <c r="M214" s="95"/>
      <c r="N214" s="95"/>
      <c r="O214" s="96"/>
      <c r="P214" s="97"/>
    </row>
    <row r="215" spans="1:20" ht="79.5" customHeight="1">
      <c r="B215" s="310"/>
      <c r="C215" s="311"/>
      <c r="D215" s="110"/>
      <c r="E215" s="111"/>
      <c r="F215" s="93" t="s">
        <v>414</v>
      </c>
      <c r="G215" s="93"/>
      <c r="H215" s="93"/>
      <c r="I215" s="94" t="s">
        <v>2577</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2556</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2556</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2557</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2578</v>
      </c>
      <c r="J234" s="95"/>
      <c r="K234" s="95"/>
      <c r="L234" s="95"/>
      <c r="M234" s="95"/>
      <c r="N234" s="95"/>
      <c r="O234" s="96"/>
      <c r="P234" s="97"/>
    </row>
    <row r="235" spans="1:20" ht="39.950000000000003" customHeight="1">
      <c r="B235" s="310"/>
      <c r="C235" s="311"/>
      <c r="D235" s="305"/>
      <c r="E235" s="111"/>
      <c r="F235" s="93" t="s">
        <v>103</v>
      </c>
      <c r="G235" s="93"/>
      <c r="H235" s="93"/>
      <c r="I235" s="94" t="s">
        <v>2579</v>
      </c>
      <c r="J235" s="95"/>
      <c r="K235" s="95"/>
      <c r="L235" s="95"/>
      <c r="M235" s="95"/>
      <c r="N235" s="95"/>
      <c r="O235" s="96"/>
      <c r="P235" s="97"/>
    </row>
    <row r="236" spans="1:20" ht="39.950000000000003" customHeight="1">
      <c r="B236" s="310"/>
      <c r="C236" s="311"/>
      <c r="D236" s="305"/>
      <c r="E236" s="111"/>
      <c r="F236" s="204" t="s">
        <v>105</v>
      </c>
      <c r="G236" s="204"/>
      <c r="H236" s="204"/>
      <c r="I236" s="94" t="s">
        <v>2642</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t="s">
        <v>2564</v>
      </c>
      <c r="G242" s="302" t="s">
        <v>459</v>
      </c>
      <c r="H242" s="214"/>
      <c r="I242" s="214"/>
      <c r="J242" s="214"/>
      <c r="K242" s="214"/>
      <c r="L242" s="214"/>
      <c r="M242" s="214"/>
      <c r="N242" s="214"/>
      <c r="O242" s="214"/>
      <c r="P242" s="230"/>
    </row>
    <row r="243" spans="2:16" ht="20.100000000000001" customHeight="1">
      <c r="B243" s="236"/>
      <c r="C243" s="237"/>
      <c r="D243" s="237"/>
      <c r="E243" s="238"/>
      <c r="F243" s="64" t="s">
        <v>2564</v>
      </c>
      <c r="G243" s="303" t="s">
        <v>460</v>
      </c>
      <c r="H243" s="146"/>
      <c r="I243" s="146"/>
      <c r="J243" s="146"/>
      <c r="K243" s="146"/>
      <c r="L243" s="146"/>
      <c r="M243" s="146"/>
      <c r="N243" s="146"/>
      <c r="O243" s="146"/>
      <c r="P243" s="212"/>
    </row>
    <row r="244" spans="2:16" ht="60" customHeight="1">
      <c r="B244" s="262"/>
      <c r="C244" s="266"/>
      <c r="D244" s="266"/>
      <c r="E244" s="263"/>
      <c r="F244" s="64" t="s">
        <v>2564</v>
      </c>
      <c r="G244" s="303" t="s">
        <v>433</v>
      </c>
      <c r="H244" s="146"/>
      <c r="I244" s="147"/>
      <c r="J244" s="90" t="s">
        <v>2643</v>
      </c>
      <c r="K244" s="106"/>
      <c r="L244" s="106"/>
      <c r="M244" s="106"/>
      <c r="N244" s="106"/>
      <c r="O244" s="106"/>
      <c r="P244" s="107"/>
    </row>
    <row r="245" spans="2:16" ht="120" customHeight="1">
      <c r="B245" s="159" t="s">
        <v>109</v>
      </c>
      <c r="C245" s="93"/>
      <c r="D245" s="93"/>
      <c r="E245" s="93"/>
      <c r="F245" s="90" t="s">
        <v>2644</v>
      </c>
      <c r="G245" s="91"/>
      <c r="H245" s="91"/>
      <c r="I245" s="91"/>
      <c r="J245" s="91"/>
      <c r="K245" s="91"/>
      <c r="L245" s="91"/>
      <c r="M245" s="91"/>
      <c r="N245" s="91"/>
      <c r="O245" s="91"/>
      <c r="P245" s="92"/>
    </row>
    <row r="246" spans="2:16" ht="120" customHeight="1">
      <c r="B246" s="159" t="s">
        <v>110</v>
      </c>
      <c r="C246" s="93"/>
      <c r="D246" s="93"/>
      <c r="E246" s="93"/>
      <c r="F246" s="90" t="s">
        <v>2652</v>
      </c>
      <c r="G246" s="91"/>
      <c r="H246" s="91"/>
      <c r="I246" s="91"/>
      <c r="J246" s="91"/>
      <c r="K246" s="91"/>
      <c r="L246" s="91"/>
      <c r="M246" s="91"/>
      <c r="N246" s="91"/>
      <c r="O246" s="91"/>
      <c r="P246" s="92"/>
    </row>
    <row r="247" spans="2:16" ht="20.100000000000001" customHeight="1">
      <c r="B247" s="159" t="s">
        <v>111</v>
      </c>
      <c r="C247" s="93"/>
      <c r="D247" s="93"/>
      <c r="E247" s="93"/>
      <c r="F247" s="101" t="s">
        <v>2557</v>
      </c>
      <c r="G247" s="102"/>
      <c r="H247" s="102"/>
      <c r="I247" s="102"/>
      <c r="J247" s="102"/>
      <c r="K247" s="102"/>
      <c r="L247" s="102"/>
      <c r="M247" s="102"/>
      <c r="N247" s="102"/>
      <c r="O247" s="102"/>
      <c r="P247" s="103"/>
    </row>
    <row r="248" spans="2:16" ht="120" customHeight="1">
      <c r="B248" s="159" t="s">
        <v>112</v>
      </c>
      <c r="C248" s="93"/>
      <c r="D248" s="93"/>
      <c r="E248" s="93"/>
      <c r="F248" s="90" t="s">
        <v>2645</v>
      </c>
      <c r="G248" s="91"/>
      <c r="H248" s="91"/>
      <c r="I248" s="91"/>
      <c r="J248" s="91"/>
      <c r="K248" s="91"/>
      <c r="L248" s="91"/>
      <c r="M248" s="91"/>
      <c r="N248" s="91"/>
      <c r="O248" s="91"/>
      <c r="P248" s="92"/>
    </row>
    <row r="249" spans="2:16" ht="20.100000000000001" customHeight="1">
      <c r="B249" s="322" t="s">
        <v>114</v>
      </c>
      <c r="C249" s="314"/>
      <c r="D249" s="314"/>
      <c r="E249" s="314"/>
      <c r="F249" s="101" t="s">
        <v>2556</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2556</v>
      </c>
      <c r="G250" s="102"/>
      <c r="H250" s="102"/>
      <c r="I250" s="102"/>
      <c r="J250" s="102"/>
      <c r="K250" s="102"/>
      <c r="L250" s="102"/>
      <c r="M250" s="102"/>
      <c r="N250" s="102"/>
      <c r="O250" s="102"/>
      <c r="P250" s="103"/>
    </row>
    <row r="251" spans="2:16" ht="20.100000000000001" customHeight="1">
      <c r="B251" s="323"/>
      <c r="C251" s="315"/>
      <c r="D251" s="314" t="s">
        <v>117</v>
      </c>
      <c r="E251" s="314"/>
      <c r="F251" s="101" t="s">
        <v>2556</v>
      </c>
      <c r="G251" s="102"/>
      <c r="H251" s="102"/>
      <c r="I251" s="102"/>
      <c r="J251" s="102"/>
      <c r="K251" s="102"/>
      <c r="L251" s="102"/>
      <c r="M251" s="102"/>
      <c r="N251" s="102"/>
      <c r="O251" s="102"/>
      <c r="P251" s="103"/>
    </row>
    <row r="252" spans="2:16" ht="20.100000000000001" customHeight="1">
      <c r="B252" s="323"/>
      <c r="C252" s="315"/>
      <c r="D252" s="314" t="s">
        <v>118</v>
      </c>
      <c r="E252" s="314"/>
      <c r="F252" s="101" t="s">
        <v>2556</v>
      </c>
      <c r="G252" s="102"/>
      <c r="H252" s="102"/>
      <c r="I252" s="102"/>
      <c r="J252" s="102"/>
      <c r="K252" s="102"/>
      <c r="L252" s="102"/>
      <c r="M252" s="102"/>
      <c r="N252" s="102"/>
      <c r="O252" s="102"/>
      <c r="P252" s="103"/>
    </row>
    <row r="253" spans="2:16" ht="20.100000000000001" customHeight="1">
      <c r="B253" s="323"/>
      <c r="C253" s="315"/>
      <c r="D253" s="314" t="s">
        <v>119</v>
      </c>
      <c r="E253" s="314"/>
      <c r="F253" s="101" t="s">
        <v>2556</v>
      </c>
      <c r="G253" s="102"/>
      <c r="H253" s="102"/>
      <c r="I253" s="102"/>
      <c r="J253" s="102"/>
      <c r="K253" s="102"/>
      <c r="L253" s="102"/>
      <c r="M253" s="102"/>
      <c r="N253" s="102"/>
      <c r="O253" s="102"/>
      <c r="P253" s="103"/>
    </row>
    <row r="254" spans="2:16" ht="20.100000000000001" customHeight="1">
      <c r="B254" s="323"/>
      <c r="C254" s="315"/>
      <c r="D254" s="314" t="s">
        <v>120</v>
      </c>
      <c r="E254" s="314"/>
      <c r="F254" s="101" t="s">
        <v>2556</v>
      </c>
      <c r="G254" s="102"/>
      <c r="H254" s="102"/>
      <c r="I254" s="102"/>
      <c r="J254" s="102"/>
      <c r="K254" s="102"/>
      <c r="L254" s="102"/>
      <c r="M254" s="102"/>
      <c r="N254" s="102"/>
      <c r="O254" s="102"/>
      <c r="P254" s="103"/>
    </row>
    <row r="255" spans="2:16" ht="20.100000000000001" customHeight="1">
      <c r="B255" s="323"/>
      <c r="C255" s="315"/>
      <c r="D255" s="315" t="s">
        <v>121</v>
      </c>
      <c r="E255" s="315"/>
      <c r="F255" s="101" t="s">
        <v>2557</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2556</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2556</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2556</v>
      </c>
      <c r="K262" s="83"/>
      <c r="L262" s="83"/>
      <c r="M262" s="83"/>
      <c r="N262" s="83"/>
      <c r="O262" s="84"/>
      <c r="P262" s="85"/>
      <c r="S262" s="12" t="str">
        <f>IF(J262="","未記入","")</f>
        <v/>
      </c>
    </row>
    <row r="263" spans="2:20" ht="120" customHeight="1">
      <c r="B263" s="159" t="s">
        <v>123</v>
      </c>
      <c r="C263" s="93"/>
      <c r="D263" s="93"/>
      <c r="E263" s="93"/>
      <c r="F263" s="90" t="s">
        <v>2653</v>
      </c>
      <c r="G263" s="91"/>
      <c r="H263" s="91"/>
      <c r="I263" s="91"/>
      <c r="J263" s="91"/>
      <c r="K263" s="91"/>
      <c r="L263" s="91"/>
      <c r="M263" s="91"/>
      <c r="N263" s="91"/>
      <c r="O263" s="91"/>
      <c r="P263" s="92"/>
    </row>
    <row r="264" spans="2:20" ht="60" customHeight="1">
      <c r="B264" s="159" t="s">
        <v>475</v>
      </c>
      <c r="C264" s="93"/>
      <c r="D264" s="93"/>
      <c r="E264" s="93"/>
      <c r="F264" s="90" t="s">
        <v>2580</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2646</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0.45</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2556</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2581</v>
      </c>
      <c r="K270" s="106"/>
      <c r="L270" s="106"/>
      <c r="M270" s="106"/>
      <c r="N270" s="106"/>
      <c r="O270" s="106"/>
      <c r="P270" s="107"/>
    </row>
    <row r="271" spans="2:20" ht="20.100000000000001" customHeight="1">
      <c r="B271" s="159" t="s">
        <v>127</v>
      </c>
      <c r="C271" s="93"/>
      <c r="D271" s="93"/>
      <c r="E271" s="93"/>
      <c r="F271" s="84">
        <v>231</v>
      </c>
      <c r="G271" s="102"/>
      <c r="H271" s="102"/>
      <c r="I271" s="102"/>
      <c r="J271" s="102"/>
      <c r="K271" s="102"/>
      <c r="L271" s="102"/>
      <c r="M271" s="102"/>
      <c r="N271" s="146" t="s">
        <v>477</v>
      </c>
      <c r="O271" s="146"/>
      <c r="P271" s="212"/>
    </row>
    <row r="272" spans="2:20" ht="120" customHeight="1" thickBot="1">
      <c r="B272" s="325" t="s">
        <v>71</v>
      </c>
      <c r="C272" s="317"/>
      <c r="D272" s="317"/>
      <c r="E272" s="318"/>
      <c r="F272" s="319" t="s">
        <v>2647</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c r="O281" s="84"/>
      <c r="P281" s="85"/>
    </row>
    <row r="282" spans="1:20" ht="20.100000000000001" customHeight="1">
      <c r="B282" s="159" t="s">
        <v>136</v>
      </c>
      <c r="C282" s="93"/>
      <c r="D282" s="93"/>
      <c r="E282" s="258">
        <f>IF(OR($H$282&lt;&gt;"",$K$282&lt;&gt;""),SUM($H$282,$K$282),"")</f>
        <v>2</v>
      </c>
      <c r="F282" s="258"/>
      <c r="G282" s="258"/>
      <c r="H282" s="84">
        <v>2</v>
      </c>
      <c r="I282" s="102"/>
      <c r="J282" s="167"/>
      <c r="K282" s="83">
        <v>0</v>
      </c>
      <c r="L282" s="83"/>
      <c r="M282" s="83"/>
      <c r="N282" s="83">
        <v>1</v>
      </c>
      <c r="O282" s="84"/>
      <c r="P282" s="85"/>
    </row>
    <row r="283" spans="1:20" ht="20.100000000000001" customHeight="1">
      <c r="B283" s="337" t="s">
        <v>137</v>
      </c>
      <c r="C283" s="93"/>
      <c r="D283" s="93"/>
      <c r="E283" s="258">
        <f>IF(OR($H$283&lt;&gt;"",$K$283&lt;&gt;""),SUM($H$283,$K$283),"")</f>
        <v>39</v>
      </c>
      <c r="F283" s="258"/>
      <c r="G283" s="258"/>
      <c r="H283" s="84">
        <v>26</v>
      </c>
      <c r="I283" s="102"/>
      <c r="J283" s="167"/>
      <c r="K283" s="83">
        <v>13</v>
      </c>
      <c r="L283" s="83"/>
      <c r="M283" s="83"/>
      <c r="N283" s="83">
        <v>32.4</v>
      </c>
      <c r="O283" s="84"/>
      <c r="P283" s="85"/>
    </row>
    <row r="284" spans="1:20" ht="20.100000000000001" customHeight="1">
      <c r="B284" s="36"/>
      <c r="C284" s="93" t="s">
        <v>138</v>
      </c>
      <c r="D284" s="93"/>
      <c r="E284" s="258">
        <f>IF(OR($H$284&lt;&gt;"",$K$284&lt;&gt;""),SUM($H$284,$K$284),"")</f>
        <v>26</v>
      </c>
      <c r="F284" s="258"/>
      <c r="G284" s="258"/>
      <c r="H284" s="84">
        <v>17</v>
      </c>
      <c r="I284" s="102"/>
      <c r="J284" s="167"/>
      <c r="K284" s="83">
        <v>9</v>
      </c>
      <c r="L284" s="83"/>
      <c r="M284" s="83"/>
      <c r="N284" s="83">
        <v>21.1</v>
      </c>
      <c r="O284" s="84"/>
      <c r="P284" s="85"/>
    </row>
    <row r="285" spans="1:20" ht="20.100000000000001" customHeight="1">
      <c r="B285" s="37"/>
      <c r="C285" s="93" t="s">
        <v>139</v>
      </c>
      <c r="D285" s="93"/>
      <c r="E285" s="258">
        <f>IF(OR($H$285&lt;&gt;"",$K$285&lt;&gt;""),SUM($H$285,$K$285),"")</f>
        <v>13</v>
      </c>
      <c r="F285" s="258"/>
      <c r="G285" s="258"/>
      <c r="H285" s="84">
        <v>9</v>
      </c>
      <c r="I285" s="102"/>
      <c r="J285" s="167"/>
      <c r="K285" s="83">
        <v>4</v>
      </c>
      <c r="L285" s="83"/>
      <c r="M285" s="83"/>
      <c r="N285" s="83">
        <v>11.3</v>
      </c>
      <c r="O285" s="84"/>
      <c r="P285" s="85"/>
    </row>
    <row r="286" spans="1:20" ht="20.100000000000001" customHeight="1">
      <c r="B286" s="159" t="s">
        <v>140</v>
      </c>
      <c r="C286" s="93"/>
      <c r="D286" s="93"/>
      <c r="E286" s="258">
        <f>IF(OR($H$286&lt;&gt;"",$K$286&lt;&gt;""),SUM($H$286,$K$286),"")</f>
        <v>5</v>
      </c>
      <c r="F286" s="258"/>
      <c r="G286" s="258"/>
      <c r="H286" s="84">
        <v>5</v>
      </c>
      <c r="I286" s="102"/>
      <c r="J286" s="167"/>
      <c r="K286" s="83">
        <v>0</v>
      </c>
      <c r="L286" s="83"/>
      <c r="M286" s="83"/>
      <c r="N286" s="83">
        <v>5</v>
      </c>
      <c r="O286" s="84"/>
      <c r="P286" s="85"/>
    </row>
    <row r="287" spans="1:20" ht="20.100000000000001" customHeight="1">
      <c r="B287" s="159" t="s">
        <v>141</v>
      </c>
      <c r="C287" s="93"/>
      <c r="D287" s="93"/>
      <c r="E287" s="258">
        <f>IF(OR($H$287&lt;&gt;"",$K$287&lt;&gt;""),SUM($H$287,$K$287),"")</f>
        <v>3</v>
      </c>
      <c r="F287" s="258"/>
      <c r="G287" s="258"/>
      <c r="H287" s="84">
        <v>2</v>
      </c>
      <c r="I287" s="102"/>
      <c r="J287" s="167"/>
      <c r="K287" s="83">
        <v>1</v>
      </c>
      <c r="L287" s="83"/>
      <c r="M287" s="83"/>
      <c r="N287" s="83">
        <v>1.2</v>
      </c>
      <c r="O287" s="84"/>
      <c r="P287" s="85"/>
    </row>
    <row r="288" spans="1:20" ht="20.100000000000001" customHeight="1">
      <c r="B288" s="159" t="s">
        <v>142</v>
      </c>
      <c r="C288" s="93"/>
      <c r="D288" s="93"/>
      <c r="E288" s="258">
        <f>IF(OR($H$288&lt;&gt;"",$K$288&lt;&gt;""),SUM($H$288,$K$288),"")</f>
        <v>4</v>
      </c>
      <c r="F288" s="258"/>
      <c r="G288" s="258"/>
      <c r="H288" s="84">
        <v>4</v>
      </c>
      <c r="I288" s="102"/>
      <c r="J288" s="167"/>
      <c r="K288" s="83">
        <v>0</v>
      </c>
      <c r="L288" s="83"/>
      <c r="M288" s="83"/>
      <c r="N288" s="83"/>
      <c r="O288" s="84"/>
      <c r="P288" s="85"/>
    </row>
    <row r="289" spans="2:20" ht="20.100000000000001" customHeight="1">
      <c r="B289" s="159" t="s">
        <v>143</v>
      </c>
      <c r="C289" s="93"/>
      <c r="D289" s="93"/>
      <c r="E289" s="258">
        <f>IF(OR($H$289&lt;&gt;"",$K$289&lt;&gt;""),SUM($H$289,$K$289),"")</f>
        <v>11</v>
      </c>
      <c r="F289" s="258"/>
      <c r="G289" s="258"/>
      <c r="H289" s="84">
        <v>11</v>
      </c>
      <c r="I289" s="102"/>
      <c r="J289" s="167"/>
      <c r="K289" s="83">
        <v>0</v>
      </c>
      <c r="L289" s="83"/>
      <c r="M289" s="83"/>
      <c r="N289" s="83"/>
      <c r="O289" s="84"/>
      <c r="P289" s="85"/>
    </row>
    <row r="290" spans="2:20" ht="20.100000000000001" customHeight="1">
      <c r="B290" s="159" t="s">
        <v>144</v>
      </c>
      <c r="C290" s="93"/>
      <c r="D290" s="93"/>
      <c r="E290" s="258">
        <f>IF(OR($H$290&lt;&gt;"",$K$290&lt;&gt;""),SUM($H$290,$K$290),"")</f>
        <v>5</v>
      </c>
      <c r="F290" s="258"/>
      <c r="G290" s="258"/>
      <c r="H290" s="84">
        <v>3</v>
      </c>
      <c r="I290" s="102"/>
      <c r="J290" s="167"/>
      <c r="K290" s="83">
        <v>2</v>
      </c>
      <c r="L290" s="83"/>
      <c r="M290" s="83"/>
      <c r="N290" s="83"/>
      <c r="O290" s="84"/>
      <c r="P290" s="85"/>
    </row>
    <row r="291" spans="2:20" ht="20.100000000000001" customHeight="1">
      <c r="B291" s="159" t="s">
        <v>145</v>
      </c>
      <c r="C291" s="93"/>
      <c r="D291" s="93"/>
      <c r="E291" s="258">
        <f>IF(OR($H$291&lt;&gt;"",$K$291&lt;&gt;""),SUM($H$291,$K$291),"")</f>
        <v>67</v>
      </c>
      <c r="F291" s="258"/>
      <c r="G291" s="258"/>
      <c r="H291" s="84">
        <v>23</v>
      </c>
      <c r="I291" s="102"/>
      <c r="J291" s="167"/>
      <c r="K291" s="83">
        <v>44</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2</v>
      </c>
      <c r="H301" s="144"/>
      <c r="I301" s="105"/>
      <c r="J301" s="83">
        <v>2</v>
      </c>
      <c r="K301" s="83"/>
      <c r="L301" s="83"/>
      <c r="M301" s="83">
        <v>0</v>
      </c>
      <c r="N301" s="83"/>
      <c r="O301" s="84"/>
      <c r="P301" s="85"/>
    </row>
    <row r="302" spans="2:20" ht="20.100000000000001" customHeight="1">
      <c r="B302" s="159" t="s">
        <v>157</v>
      </c>
      <c r="C302" s="93"/>
      <c r="D302" s="93"/>
      <c r="E302" s="93"/>
      <c r="F302" s="93"/>
      <c r="G302" s="104">
        <f>IF(OR($J$302&lt;&gt;"",$M$302&lt;&gt;""),SUM($J$302,$M$302),"")</f>
        <v>22</v>
      </c>
      <c r="H302" s="144"/>
      <c r="I302" s="105"/>
      <c r="J302" s="83">
        <v>15</v>
      </c>
      <c r="K302" s="83"/>
      <c r="L302" s="83"/>
      <c r="M302" s="83">
        <v>7</v>
      </c>
      <c r="N302" s="83"/>
      <c r="O302" s="84"/>
      <c r="P302" s="85"/>
    </row>
    <row r="303" spans="2:20" ht="20.100000000000001" customHeight="1">
      <c r="B303" s="159" t="s">
        <v>158</v>
      </c>
      <c r="C303" s="93"/>
      <c r="D303" s="93"/>
      <c r="E303" s="93"/>
      <c r="F303" s="93"/>
      <c r="G303" s="104">
        <f>IF(OR($J$303&lt;&gt;"",$M$303&lt;&gt;""),SUM($J$303,$M$303),"")</f>
        <v>2</v>
      </c>
      <c r="H303" s="144"/>
      <c r="I303" s="105"/>
      <c r="J303" s="83">
        <v>2</v>
      </c>
      <c r="K303" s="83"/>
      <c r="L303" s="83"/>
      <c r="M303" s="83">
        <v>0</v>
      </c>
      <c r="N303" s="83"/>
      <c r="O303" s="84"/>
      <c r="P303" s="85"/>
    </row>
    <row r="304" spans="2:20" ht="20.100000000000001" customHeight="1">
      <c r="B304" s="159" t="s">
        <v>390</v>
      </c>
      <c r="C304" s="93"/>
      <c r="D304" s="93"/>
      <c r="E304" s="93"/>
      <c r="F304" s="93"/>
      <c r="G304" s="104">
        <f>IF(OR($J$304&lt;&gt;"",$M$304&lt;&gt;""),SUM($J$304,$M$304),"")</f>
        <v>2</v>
      </c>
      <c r="H304" s="144"/>
      <c r="I304" s="105"/>
      <c r="J304" s="83">
        <v>0</v>
      </c>
      <c r="K304" s="83"/>
      <c r="L304" s="83"/>
      <c r="M304" s="83">
        <v>2</v>
      </c>
      <c r="N304" s="83"/>
      <c r="O304" s="84"/>
      <c r="P304" s="85"/>
    </row>
    <row r="305" spans="1:20" ht="20.100000000000001" customHeight="1" thickBot="1">
      <c r="B305" s="191" t="s">
        <v>159</v>
      </c>
      <c r="C305" s="192"/>
      <c r="D305" s="192"/>
      <c r="E305" s="192"/>
      <c r="F305" s="192"/>
      <c r="G305" s="342">
        <f>IF(OR($J$305&lt;&gt;"",$M$305&lt;&gt;""),SUM($J$305,$M$305),"")</f>
        <v>4</v>
      </c>
      <c r="H305" s="343"/>
      <c r="I305" s="344"/>
      <c r="J305" s="345">
        <v>2</v>
      </c>
      <c r="K305" s="345"/>
      <c r="L305" s="345"/>
      <c r="M305" s="345">
        <v>2</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f>IF(OR($J$311&lt;&gt;"",$M$311&lt;&gt;""),SUM($J$311,$M$311),"")</f>
        <v>2</v>
      </c>
      <c r="H311" s="144"/>
      <c r="I311" s="105"/>
      <c r="J311" s="83">
        <v>2</v>
      </c>
      <c r="K311" s="83"/>
      <c r="L311" s="83"/>
      <c r="M311" s="83">
        <v>0</v>
      </c>
      <c r="N311" s="83"/>
      <c r="O311" s="84"/>
      <c r="P311" s="85"/>
    </row>
    <row r="312" spans="1:20" ht="20.100000000000001" customHeight="1">
      <c r="B312" s="159" t="s">
        <v>163</v>
      </c>
      <c r="C312" s="93"/>
      <c r="D312" s="93"/>
      <c r="E312" s="93"/>
      <c r="F312" s="93"/>
      <c r="G312" s="104">
        <f>IF(OR($J$312&lt;&gt;"",$M$312&lt;&gt;""),SUM($J$312,$M$312),"")</f>
        <v>3</v>
      </c>
      <c r="H312" s="144"/>
      <c r="I312" s="105"/>
      <c r="J312" s="83">
        <v>3</v>
      </c>
      <c r="K312" s="83"/>
      <c r="L312" s="83"/>
      <c r="M312" s="83">
        <v>0</v>
      </c>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1</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2655</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1.2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2557</v>
      </c>
      <c r="M338" s="153"/>
      <c r="N338" s="153"/>
      <c r="O338" s="153"/>
      <c r="P338" s="154"/>
    </row>
    <row r="339" spans="2:20" ht="20.100000000000001" customHeight="1">
      <c r="B339" s="141"/>
      <c r="C339" s="142"/>
      <c r="D339" s="142"/>
      <c r="E339" s="142"/>
      <c r="F339" s="143"/>
      <c r="G339" s="251" t="s">
        <v>441</v>
      </c>
      <c r="H339" s="235"/>
      <c r="I339" s="101" t="s">
        <v>2557</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2</v>
      </c>
      <c r="I344" s="22">
        <v>0</v>
      </c>
      <c r="J344" s="22">
        <v>7</v>
      </c>
      <c r="K344" s="22">
        <v>0</v>
      </c>
      <c r="L344" s="22">
        <v>0</v>
      </c>
      <c r="M344" s="22">
        <v>0</v>
      </c>
      <c r="N344" s="22">
        <v>1</v>
      </c>
      <c r="O344" s="22">
        <v>0</v>
      </c>
      <c r="P344" s="22">
        <v>0</v>
      </c>
      <c r="Q344" s="11"/>
    </row>
    <row r="345" spans="2:20" ht="20.100000000000001" customHeight="1">
      <c r="B345" s="233" t="s">
        <v>181</v>
      </c>
      <c r="C345" s="234"/>
      <c r="D345" s="234"/>
      <c r="E345" s="234"/>
      <c r="F345" s="235"/>
      <c r="G345" s="22">
        <v>3</v>
      </c>
      <c r="H345" s="22">
        <v>1</v>
      </c>
      <c r="I345" s="22">
        <v>2</v>
      </c>
      <c r="J345" s="22">
        <v>4</v>
      </c>
      <c r="K345" s="22">
        <v>0</v>
      </c>
      <c r="L345" s="22">
        <v>0</v>
      </c>
      <c r="M345" s="22">
        <v>0</v>
      </c>
      <c r="N345" s="22">
        <v>1</v>
      </c>
      <c r="O345" s="22">
        <v>0</v>
      </c>
      <c r="P345" s="22">
        <v>0</v>
      </c>
      <c r="Q345" s="11"/>
    </row>
    <row r="346" spans="2:20" ht="20.100000000000001" customHeight="1">
      <c r="B346" s="365" t="s">
        <v>182</v>
      </c>
      <c r="C346" s="366"/>
      <c r="D346" s="246" t="s">
        <v>183</v>
      </c>
      <c r="E346" s="146"/>
      <c r="F346" s="147"/>
      <c r="G346" s="22">
        <v>3</v>
      </c>
      <c r="H346" s="22">
        <v>1</v>
      </c>
      <c r="I346" s="22">
        <v>2</v>
      </c>
      <c r="J346" s="22">
        <v>2</v>
      </c>
      <c r="K346" s="22">
        <v>0</v>
      </c>
      <c r="L346" s="22">
        <v>0</v>
      </c>
      <c r="M346" s="22">
        <v>3</v>
      </c>
      <c r="N346" s="22">
        <v>0</v>
      </c>
      <c r="O346" s="22">
        <v>0</v>
      </c>
      <c r="P346" s="22">
        <v>0</v>
      </c>
      <c r="Q346" s="11"/>
    </row>
    <row r="347" spans="2:20" ht="20.100000000000001" customHeight="1">
      <c r="B347" s="367"/>
      <c r="C347" s="368"/>
      <c r="D347" s="251" t="s">
        <v>184</v>
      </c>
      <c r="E347" s="234"/>
      <c r="F347" s="235"/>
      <c r="G347" s="363">
        <v>1</v>
      </c>
      <c r="H347" s="363">
        <v>0</v>
      </c>
      <c r="I347" s="363">
        <v>1</v>
      </c>
      <c r="J347" s="363">
        <v>4</v>
      </c>
      <c r="K347" s="363">
        <v>0</v>
      </c>
      <c r="L347" s="363">
        <v>0</v>
      </c>
      <c r="M347" s="363">
        <v>1</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1</v>
      </c>
      <c r="H349" s="363">
        <v>1</v>
      </c>
      <c r="I349" s="363">
        <v>2</v>
      </c>
      <c r="J349" s="363">
        <v>1</v>
      </c>
      <c r="K349" s="363">
        <v>0</v>
      </c>
      <c r="L349" s="363">
        <v>0</v>
      </c>
      <c r="M349" s="363">
        <v>0</v>
      </c>
      <c r="N349" s="363">
        <v>0</v>
      </c>
      <c r="O349" s="363">
        <v>0</v>
      </c>
      <c r="P349" s="363">
        <v>1</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2</v>
      </c>
      <c r="I351" s="363">
        <v>3</v>
      </c>
      <c r="J351" s="363">
        <v>0</v>
      </c>
      <c r="K351" s="363">
        <v>0</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4</v>
      </c>
      <c r="H353" s="22">
        <v>0</v>
      </c>
      <c r="I353" s="22">
        <v>9</v>
      </c>
      <c r="J353" s="22">
        <v>2</v>
      </c>
      <c r="K353" s="22">
        <v>2</v>
      </c>
      <c r="L353" s="22">
        <v>0</v>
      </c>
      <c r="M353" s="22">
        <v>1</v>
      </c>
      <c r="N353" s="22">
        <v>0</v>
      </c>
      <c r="O353" s="22">
        <v>2</v>
      </c>
      <c r="P353" s="22">
        <v>0</v>
      </c>
      <c r="Q353" s="11"/>
    </row>
    <row r="354" spans="1:20" ht="20.100000000000001" customHeight="1" thickBot="1">
      <c r="B354" s="191" t="s">
        <v>188</v>
      </c>
      <c r="C354" s="192"/>
      <c r="D354" s="192"/>
      <c r="E354" s="192"/>
      <c r="F354" s="192"/>
      <c r="G354" s="192"/>
      <c r="H354" s="282" t="s">
        <v>2556</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2582</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2583</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2564</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2564</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2556</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2557</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2584</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2585</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2586</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250</v>
      </c>
      <c r="J375" s="83"/>
      <c r="K375" s="83"/>
      <c r="L375" s="83"/>
      <c r="M375" s="84" t="s">
        <v>251</v>
      </c>
      <c r="N375" s="102"/>
      <c r="O375" s="102"/>
      <c r="P375" s="103"/>
    </row>
    <row r="376" spans="2:20" ht="20.100000000000001" customHeight="1">
      <c r="B376" s="159"/>
      <c r="C376" s="93"/>
      <c r="D376" s="93"/>
      <c r="E376" s="246" t="s">
        <v>210</v>
      </c>
      <c r="F376" s="146"/>
      <c r="G376" s="146"/>
      <c r="H376" s="147"/>
      <c r="I376" s="84">
        <v>76</v>
      </c>
      <c r="J376" s="102"/>
      <c r="K376" s="102"/>
      <c r="L376" s="47" t="s">
        <v>480</v>
      </c>
      <c r="M376" s="84">
        <v>76</v>
      </c>
      <c r="N376" s="102"/>
      <c r="O376" s="102"/>
      <c r="P376" s="32" t="s">
        <v>480</v>
      </c>
    </row>
    <row r="377" spans="2:20" ht="20.100000000000001" customHeight="1">
      <c r="B377" s="159" t="s">
        <v>45</v>
      </c>
      <c r="C377" s="93"/>
      <c r="D377" s="93"/>
      <c r="E377" s="246" t="s">
        <v>211</v>
      </c>
      <c r="F377" s="146"/>
      <c r="G377" s="146"/>
      <c r="H377" s="147"/>
      <c r="I377" s="84">
        <v>56</v>
      </c>
      <c r="J377" s="102"/>
      <c r="K377" s="102"/>
      <c r="L377" s="47" t="s">
        <v>472</v>
      </c>
      <c r="M377" s="84">
        <v>65</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2359</v>
      </c>
      <c r="J379" s="83"/>
      <c r="K379" s="83"/>
      <c r="L379" s="83"/>
      <c r="M379" s="178" t="s">
        <v>2359</v>
      </c>
      <c r="N379" s="179"/>
      <c r="O379" s="179"/>
      <c r="P379" s="179"/>
      <c r="Q379" s="11"/>
    </row>
    <row r="380" spans="2:20" ht="20.100000000000001" customHeight="1">
      <c r="B380" s="159"/>
      <c r="C380" s="93"/>
      <c r="D380" s="93"/>
      <c r="E380" s="246" t="s">
        <v>213</v>
      </c>
      <c r="F380" s="146"/>
      <c r="G380" s="146"/>
      <c r="H380" s="147"/>
      <c r="I380" s="82" t="s">
        <v>2359</v>
      </c>
      <c r="J380" s="83"/>
      <c r="K380" s="83"/>
      <c r="L380" s="83"/>
      <c r="M380" s="178" t="s">
        <v>2359</v>
      </c>
      <c r="N380" s="179"/>
      <c r="O380" s="179"/>
      <c r="P380" s="179"/>
      <c r="Q380" s="11"/>
    </row>
    <row r="381" spans="2:20" ht="20.100000000000001" customHeight="1">
      <c r="B381" s="233" t="s">
        <v>203</v>
      </c>
      <c r="C381" s="234"/>
      <c r="D381" s="235"/>
      <c r="E381" s="246" t="s">
        <v>214</v>
      </c>
      <c r="F381" s="146"/>
      <c r="G381" s="146"/>
      <c r="H381" s="147"/>
      <c r="I381" s="392">
        <v>83600000</v>
      </c>
      <c r="J381" s="102"/>
      <c r="K381" s="102"/>
      <c r="L381" s="42" t="s">
        <v>481</v>
      </c>
      <c r="M381" s="392">
        <v>108870000</v>
      </c>
      <c r="N381" s="102"/>
      <c r="O381" s="102"/>
      <c r="P381" s="29" t="s">
        <v>481</v>
      </c>
    </row>
    <row r="382" spans="2:20" ht="20.100000000000001" customHeight="1">
      <c r="B382" s="262"/>
      <c r="C382" s="266"/>
      <c r="D382" s="263"/>
      <c r="E382" s="246" t="s">
        <v>215</v>
      </c>
      <c r="F382" s="146"/>
      <c r="G382" s="146"/>
      <c r="H382" s="147"/>
      <c r="I382" s="84" t="s">
        <v>2635</v>
      </c>
      <c r="J382" s="102"/>
      <c r="K382" s="102"/>
      <c r="L382" s="42" t="s">
        <v>481</v>
      </c>
      <c r="M382" s="392">
        <v>4206288</v>
      </c>
      <c r="N382" s="102"/>
      <c r="O382" s="102"/>
      <c r="P382" s="29" t="s">
        <v>481</v>
      </c>
    </row>
    <row r="383" spans="2:20" ht="20.100000000000001" customHeight="1">
      <c r="B383" s="135" t="s">
        <v>204</v>
      </c>
      <c r="C383" s="77"/>
      <c r="D383" s="77"/>
      <c r="E383" s="77"/>
      <c r="F383" s="77"/>
      <c r="G383" s="77"/>
      <c r="H383" s="120"/>
      <c r="I383" s="392">
        <v>291255</v>
      </c>
      <c r="J383" s="102"/>
      <c r="K383" s="102"/>
      <c r="L383" s="42" t="s">
        <v>481</v>
      </c>
      <c r="M383" s="392">
        <v>297109</v>
      </c>
      <c r="N383" s="102"/>
      <c r="O383" s="102"/>
      <c r="P383" s="29" t="s">
        <v>481</v>
      </c>
    </row>
    <row r="384" spans="2:20" ht="20.100000000000001" customHeight="1">
      <c r="B384" s="393"/>
      <c r="C384" s="246" t="s">
        <v>205</v>
      </c>
      <c r="D384" s="146"/>
      <c r="E384" s="146"/>
      <c r="F384" s="146"/>
      <c r="G384" s="146"/>
      <c r="H384" s="147"/>
      <c r="I384" s="84">
        <v>0</v>
      </c>
      <c r="J384" s="102"/>
      <c r="K384" s="102"/>
      <c r="L384" s="42" t="s">
        <v>481</v>
      </c>
      <c r="M384" s="84">
        <v>0</v>
      </c>
      <c r="N384" s="102"/>
      <c r="O384" s="102"/>
      <c r="P384" s="29" t="s">
        <v>481</v>
      </c>
    </row>
    <row r="385" spans="2:20" ht="20.100000000000001" customHeight="1">
      <c r="B385" s="159"/>
      <c r="C385" s="394" t="s">
        <v>207</v>
      </c>
      <c r="D385" s="259" t="s">
        <v>206</v>
      </c>
      <c r="E385" s="260"/>
      <c r="F385" s="260"/>
      <c r="G385" s="260"/>
      <c r="H385" s="261"/>
      <c r="I385" s="84">
        <v>0</v>
      </c>
      <c r="J385" s="102"/>
      <c r="K385" s="102"/>
      <c r="L385" s="42" t="s">
        <v>481</v>
      </c>
      <c r="M385" s="392">
        <v>5854</v>
      </c>
      <c r="N385" s="102"/>
      <c r="O385" s="102"/>
      <c r="P385" s="29" t="s">
        <v>481</v>
      </c>
    </row>
    <row r="386" spans="2:20" ht="20.100000000000001" customHeight="1">
      <c r="B386" s="159"/>
      <c r="C386" s="394"/>
      <c r="D386" s="394" t="s">
        <v>208</v>
      </c>
      <c r="E386" s="246" t="s">
        <v>216</v>
      </c>
      <c r="F386" s="146"/>
      <c r="G386" s="146"/>
      <c r="H386" s="147"/>
      <c r="I386" s="392">
        <v>85921</v>
      </c>
      <c r="J386" s="102"/>
      <c r="K386" s="102"/>
      <c r="L386" s="42" t="s">
        <v>481</v>
      </c>
      <c r="M386" s="392">
        <v>85921</v>
      </c>
      <c r="N386" s="102"/>
      <c r="O386" s="102"/>
      <c r="P386" s="29" t="s">
        <v>481</v>
      </c>
    </row>
    <row r="387" spans="2:20" ht="20.100000000000001" customHeight="1">
      <c r="B387" s="159"/>
      <c r="C387" s="394"/>
      <c r="D387" s="394"/>
      <c r="E387" s="246" t="s">
        <v>217</v>
      </c>
      <c r="F387" s="146"/>
      <c r="G387" s="146"/>
      <c r="H387" s="147"/>
      <c r="I387" s="392">
        <v>173905</v>
      </c>
      <c r="J387" s="102"/>
      <c r="K387" s="102"/>
      <c r="L387" s="42" t="s">
        <v>481</v>
      </c>
      <c r="M387" s="392">
        <v>173905</v>
      </c>
      <c r="N387" s="102"/>
      <c r="O387" s="102"/>
      <c r="P387" s="29" t="s">
        <v>481</v>
      </c>
    </row>
    <row r="388" spans="2:20" ht="20.100000000000001" customHeight="1">
      <c r="B388" s="159"/>
      <c r="C388" s="394"/>
      <c r="D388" s="394"/>
      <c r="E388" s="246" t="s">
        <v>218</v>
      </c>
      <c r="F388" s="146"/>
      <c r="G388" s="146"/>
      <c r="H388" s="147"/>
      <c r="I388" s="392">
        <v>31429</v>
      </c>
      <c r="J388" s="102"/>
      <c r="K388" s="102"/>
      <c r="L388" s="42" t="s">
        <v>481</v>
      </c>
      <c r="M388" s="392">
        <v>31429</v>
      </c>
      <c r="N388" s="102"/>
      <c r="O388" s="102"/>
      <c r="P388" s="29" t="s">
        <v>481</v>
      </c>
    </row>
    <row r="389" spans="2:20" ht="20.100000000000001" customHeight="1">
      <c r="B389" s="159"/>
      <c r="C389" s="394"/>
      <c r="D389" s="394"/>
      <c r="E389" s="246" t="s">
        <v>219</v>
      </c>
      <c r="F389" s="146"/>
      <c r="G389" s="146"/>
      <c r="H389" s="147"/>
      <c r="I389" s="84"/>
      <c r="J389" s="102"/>
      <c r="K389" s="102"/>
      <c r="L389" s="42" t="s">
        <v>481</v>
      </c>
      <c r="M389" s="84"/>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2648</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6</v>
      </c>
      <c r="J398" s="102"/>
      <c r="K398" s="146" t="s">
        <v>483</v>
      </c>
      <c r="L398" s="146"/>
      <c r="M398" s="146"/>
      <c r="N398" s="146"/>
      <c r="O398" s="146"/>
      <c r="P398" s="212"/>
    </row>
    <row r="399" spans="2:20" ht="120" customHeight="1">
      <c r="B399" s="406" t="s">
        <v>567</v>
      </c>
      <c r="C399" s="176"/>
      <c r="D399" s="176"/>
      <c r="E399" s="176"/>
      <c r="F399" s="177"/>
      <c r="G399" s="90" t="s">
        <v>2649</v>
      </c>
      <c r="H399" s="91"/>
      <c r="I399" s="91"/>
      <c r="J399" s="91"/>
      <c r="K399" s="91"/>
      <c r="L399" s="91"/>
      <c r="M399" s="91"/>
      <c r="N399" s="91"/>
      <c r="O399" s="91"/>
      <c r="P399" s="92"/>
    </row>
    <row r="400" spans="2:20" ht="120" customHeight="1">
      <c r="B400" s="145" t="s">
        <v>217</v>
      </c>
      <c r="C400" s="146"/>
      <c r="D400" s="146"/>
      <c r="E400" s="146"/>
      <c r="F400" s="147"/>
      <c r="G400" s="90" t="s">
        <v>2650</v>
      </c>
      <c r="H400" s="91"/>
      <c r="I400" s="91"/>
      <c r="J400" s="91"/>
      <c r="K400" s="91"/>
      <c r="L400" s="91"/>
      <c r="M400" s="91"/>
      <c r="N400" s="91"/>
      <c r="O400" s="91"/>
      <c r="P400" s="92"/>
    </row>
    <row r="401" spans="2:20" ht="120" customHeight="1">
      <c r="B401" s="145" t="s">
        <v>216</v>
      </c>
      <c r="C401" s="146"/>
      <c r="D401" s="146"/>
      <c r="E401" s="146"/>
      <c r="F401" s="147"/>
      <c r="G401" s="90" t="s">
        <v>2651</v>
      </c>
      <c r="H401" s="91"/>
      <c r="I401" s="91"/>
      <c r="J401" s="91"/>
      <c r="K401" s="91"/>
      <c r="L401" s="91"/>
      <c r="M401" s="91"/>
      <c r="N401" s="91"/>
      <c r="O401" s="91"/>
      <c r="P401" s="92"/>
    </row>
    <row r="402" spans="2:20" ht="120" customHeight="1">
      <c r="B402" s="145" t="s">
        <v>219</v>
      </c>
      <c r="C402" s="146"/>
      <c r="D402" s="146"/>
      <c r="E402" s="146"/>
      <c r="F402" s="147"/>
      <c r="G402" s="90" t="s">
        <v>2587</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2588</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2589</v>
      </c>
      <c r="K410" s="106"/>
      <c r="L410" s="106"/>
      <c r="M410" s="106"/>
      <c r="N410" s="106"/>
      <c r="O410" s="106"/>
      <c r="P410" s="107"/>
    </row>
    <row r="411" spans="2:20" ht="120" customHeight="1">
      <c r="B411" s="233" t="s">
        <v>565</v>
      </c>
      <c r="C411" s="234"/>
      <c r="D411" s="234"/>
      <c r="E411" s="234"/>
      <c r="F411" s="234"/>
      <c r="G411" s="234"/>
      <c r="H411" s="234"/>
      <c r="I411" s="235"/>
      <c r="J411" s="411" t="s">
        <v>2654</v>
      </c>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2590</v>
      </c>
      <c r="K416" s="279"/>
      <c r="L416" s="279"/>
      <c r="M416" s="279"/>
      <c r="N416" s="279"/>
      <c r="O416" s="280"/>
      <c r="P416" s="281"/>
    </row>
    <row r="417" spans="1:20" ht="20.100000000000001" customHeight="1">
      <c r="B417" s="145" t="s">
        <v>394</v>
      </c>
      <c r="C417" s="146"/>
      <c r="D417" s="146"/>
      <c r="E417" s="146"/>
      <c r="F417" s="146"/>
      <c r="G417" s="146"/>
      <c r="H417" s="146"/>
      <c r="I417" s="147"/>
      <c r="J417" s="409" t="s">
        <v>2591</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t="s">
        <v>2592</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v>15</v>
      </c>
      <c r="K421" s="102"/>
      <c r="L421" s="102"/>
      <c r="M421" s="102"/>
      <c r="N421" s="102"/>
      <c r="O421" s="102"/>
      <c r="P421" s="29" t="s">
        <v>484</v>
      </c>
    </row>
    <row r="422" spans="1:20" ht="180" customHeight="1">
      <c r="B422" s="323" t="s">
        <v>233</v>
      </c>
      <c r="C422" s="315"/>
      <c r="D422" s="246" t="s">
        <v>236</v>
      </c>
      <c r="E422" s="146"/>
      <c r="F422" s="146"/>
      <c r="G422" s="146"/>
      <c r="H422" s="146"/>
      <c r="I422" s="147"/>
      <c r="J422" s="94" t="s">
        <v>2593</v>
      </c>
      <c r="K422" s="95"/>
      <c r="L422" s="95"/>
      <c r="M422" s="95"/>
      <c r="N422" s="95"/>
      <c r="O422" s="96"/>
      <c r="P422" s="97"/>
    </row>
    <row r="423" spans="1:20" ht="180" customHeight="1">
      <c r="B423" s="323"/>
      <c r="C423" s="315"/>
      <c r="D423" s="246" t="s">
        <v>237</v>
      </c>
      <c r="E423" s="146"/>
      <c r="F423" s="146"/>
      <c r="G423" s="146"/>
      <c r="H423" s="146"/>
      <c r="I423" s="147"/>
      <c r="J423" s="94" t="s">
        <v>2593</v>
      </c>
      <c r="K423" s="95"/>
      <c r="L423" s="95"/>
      <c r="M423" s="95"/>
      <c r="N423" s="95"/>
      <c r="O423" s="96"/>
      <c r="P423" s="97"/>
    </row>
    <row r="424" spans="1:20" ht="39.950000000000003" customHeight="1">
      <c r="B424" s="323" t="s">
        <v>234</v>
      </c>
      <c r="C424" s="315"/>
      <c r="D424" s="101" t="s">
        <v>2594</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27</v>
      </c>
      <c r="I430" s="153"/>
      <c r="J430" s="153"/>
      <c r="K430" s="153"/>
      <c r="L430" s="153"/>
      <c r="M430" s="153"/>
      <c r="N430" s="153"/>
      <c r="O430" s="153"/>
      <c r="P430" s="41" t="s">
        <v>477</v>
      </c>
    </row>
    <row r="431" spans="1:20" ht="20.100000000000001" customHeight="1">
      <c r="B431" s="136"/>
      <c r="C431" s="123"/>
      <c r="D431" s="93" t="s">
        <v>245</v>
      </c>
      <c r="E431" s="93"/>
      <c r="F431" s="93"/>
      <c r="G431" s="93"/>
      <c r="H431" s="84">
        <v>82</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6</v>
      </c>
      <c r="I433" s="102"/>
      <c r="J433" s="102"/>
      <c r="K433" s="102"/>
      <c r="L433" s="102"/>
      <c r="M433" s="102"/>
      <c r="N433" s="102"/>
      <c r="O433" s="102"/>
      <c r="P433" s="29" t="s">
        <v>479</v>
      </c>
    </row>
    <row r="434" spans="2:16" ht="20.100000000000001" customHeight="1">
      <c r="B434" s="159"/>
      <c r="C434" s="93"/>
      <c r="D434" s="93" t="s">
        <v>248</v>
      </c>
      <c r="E434" s="93"/>
      <c r="F434" s="93"/>
      <c r="G434" s="93"/>
      <c r="H434" s="84">
        <v>33</v>
      </c>
      <c r="I434" s="102"/>
      <c r="J434" s="102"/>
      <c r="K434" s="102"/>
      <c r="L434" s="102"/>
      <c r="M434" s="102"/>
      <c r="N434" s="102"/>
      <c r="O434" s="102"/>
      <c r="P434" s="29" t="s">
        <v>479</v>
      </c>
    </row>
    <row r="435" spans="2:16" ht="20.100000000000001" customHeight="1">
      <c r="B435" s="159"/>
      <c r="C435" s="93"/>
      <c r="D435" s="93" t="s">
        <v>249</v>
      </c>
      <c r="E435" s="93"/>
      <c r="F435" s="93"/>
      <c r="G435" s="93"/>
      <c r="H435" s="84">
        <v>69</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60</v>
      </c>
      <c r="I436" s="102"/>
      <c r="J436" s="102"/>
      <c r="K436" s="102"/>
      <c r="L436" s="102"/>
      <c r="M436" s="102"/>
      <c r="N436" s="102"/>
      <c r="O436" s="102"/>
      <c r="P436" s="29" t="s">
        <v>479</v>
      </c>
    </row>
    <row r="437" spans="2:16" ht="20.100000000000001" customHeight="1">
      <c r="B437" s="420"/>
      <c r="C437" s="421"/>
      <c r="D437" s="93" t="s">
        <v>251</v>
      </c>
      <c r="E437" s="93"/>
      <c r="F437" s="93"/>
      <c r="G437" s="93"/>
      <c r="H437" s="84">
        <v>7</v>
      </c>
      <c r="I437" s="102"/>
      <c r="J437" s="102"/>
      <c r="K437" s="102"/>
      <c r="L437" s="102"/>
      <c r="M437" s="102"/>
      <c r="N437" s="102"/>
      <c r="O437" s="102"/>
      <c r="P437" s="29" t="s">
        <v>479</v>
      </c>
    </row>
    <row r="438" spans="2:16" ht="20.100000000000001" customHeight="1">
      <c r="B438" s="420"/>
      <c r="C438" s="421"/>
      <c r="D438" s="93" t="s">
        <v>252</v>
      </c>
      <c r="E438" s="93"/>
      <c r="F438" s="93"/>
      <c r="G438" s="93"/>
      <c r="H438" s="84">
        <v>8</v>
      </c>
      <c r="I438" s="102"/>
      <c r="J438" s="102"/>
      <c r="K438" s="102"/>
      <c r="L438" s="102"/>
      <c r="M438" s="102"/>
      <c r="N438" s="102"/>
      <c r="O438" s="102"/>
      <c r="P438" s="29" t="s">
        <v>479</v>
      </c>
    </row>
    <row r="439" spans="2:16" ht="20.100000000000001" customHeight="1">
      <c r="B439" s="420"/>
      <c r="C439" s="421"/>
      <c r="D439" s="93" t="s">
        <v>253</v>
      </c>
      <c r="E439" s="93"/>
      <c r="F439" s="93"/>
      <c r="G439" s="93"/>
      <c r="H439" s="84">
        <v>9</v>
      </c>
      <c r="I439" s="102"/>
      <c r="J439" s="102"/>
      <c r="K439" s="102"/>
      <c r="L439" s="102"/>
      <c r="M439" s="102"/>
      <c r="N439" s="102"/>
      <c r="O439" s="102"/>
      <c r="P439" s="29" t="s">
        <v>479</v>
      </c>
    </row>
    <row r="440" spans="2:16" ht="20.100000000000001" customHeight="1">
      <c r="B440" s="420"/>
      <c r="C440" s="421"/>
      <c r="D440" s="93" t="s">
        <v>254</v>
      </c>
      <c r="E440" s="93"/>
      <c r="F440" s="93"/>
      <c r="G440" s="93"/>
      <c r="H440" s="84">
        <v>9</v>
      </c>
      <c r="I440" s="102"/>
      <c r="J440" s="102"/>
      <c r="K440" s="102"/>
      <c r="L440" s="102"/>
      <c r="M440" s="102"/>
      <c r="N440" s="102"/>
      <c r="O440" s="102"/>
      <c r="P440" s="29" t="s">
        <v>479</v>
      </c>
    </row>
    <row r="441" spans="2:16" ht="20.100000000000001" customHeight="1">
      <c r="B441" s="420"/>
      <c r="C441" s="421"/>
      <c r="D441" s="93" t="s">
        <v>255</v>
      </c>
      <c r="E441" s="93"/>
      <c r="F441" s="93"/>
      <c r="G441" s="93"/>
      <c r="H441" s="84">
        <v>4</v>
      </c>
      <c r="I441" s="102"/>
      <c r="J441" s="102"/>
      <c r="K441" s="102"/>
      <c r="L441" s="102"/>
      <c r="M441" s="102"/>
      <c r="N441" s="102"/>
      <c r="O441" s="102"/>
      <c r="P441" s="29" t="s">
        <v>479</v>
      </c>
    </row>
    <row r="442" spans="2:16" ht="20.100000000000001" customHeight="1">
      <c r="B442" s="420"/>
      <c r="C442" s="421"/>
      <c r="D442" s="93" t="s">
        <v>256</v>
      </c>
      <c r="E442" s="93"/>
      <c r="F442" s="93"/>
      <c r="G442" s="93"/>
      <c r="H442" s="84">
        <v>8</v>
      </c>
      <c r="I442" s="102"/>
      <c r="J442" s="102"/>
      <c r="K442" s="102"/>
      <c r="L442" s="102"/>
      <c r="M442" s="102"/>
      <c r="N442" s="102"/>
      <c r="O442" s="102"/>
      <c r="P442" s="29" t="s">
        <v>479</v>
      </c>
    </row>
    <row r="443" spans="2:16" ht="20.100000000000001" customHeight="1">
      <c r="B443" s="422"/>
      <c r="C443" s="423"/>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3</v>
      </c>
      <c r="I444" s="102"/>
      <c r="J444" s="102"/>
      <c r="K444" s="102"/>
      <c r="L444" s="102"/>
      <c r="M444" s="102"/>
      <c r="N444" s="102"/>
      <c r="O444" s="102"/>
      <c r="P444" s="29" t="s">
        <v>479</v>
      </c>
    </row>
    <row r="445" spans="2:16" ht="20.100000000000001" customHeight="1">
      <c r="B445" s="159"/>
      <c r="C445" s="93"/>
      <c r="D445" s="93" t="s">
        <v>259</v>
      </c>
      <c r="E445" s="93"/>
      <c r="F445" s="93"/>
      <c r="G445" s="93"/>
      <c r="H445" s="84">
        <v>3</v>
      </c>
      <c r="I445" s="102"/>
      <c r="J445" s="102"/>
      <c r="K445" s="102"/>
      <c r="L445" s="102"/>
      <c r="M445" s="102"/>
      <c r="N445" s="102"/>
      <c r="O445" s="102"/>
      <c r="P445" s="29" t="s">
        <v>479</v>
      </c>
    </row>
    <row r="446" spans="2:16" ht="20.100000000000001" customHeight="1">
      <c r="B446" s="159"/>
      <c r="C446" s="93"/>
      <c r="D446" s="93" t="s">
        <v>260</v>
      </c>
      <c r="E446" s="93"/>
      <c r="F446" s="93"/>
      <c r="G446" s="93"/>
      <c r="H446" s="84">
        <v>26</v>
      </c>
      <c r="I446" s="102"/>
      <c r="J446" s="102"/>
      <c r="K446" s="102"/>
      <c r="L446" s="102"/>
      <c r="M446" s="102"/>
      <c r="N446" s="102"/>
      <c r="O446" s="102"/>
      <c r="P446" s="29" t="s">
        <v>479</v>
      </c>
    </row>
    <row r="447" spans="2:16" ht="20.100000000000001" customHeight="1">
      <c r="B447" s="159"/>
      <c r="C447" s="93"/>
      <c r="D447" s="93" t="s">
        <v>261</v>
      </c>
      <c r="E447" s="93"/>
      <c r="F447" s="93"/>
      <c r="G447" s="93"/>
      <c r="H447" s="84">
        <v>17</v>
      </c>
      <c r="I447" s="102"/>
      <c r="J447" s="102"/>
      <c r="K447" s="102"/>
      <c r="L447" s="102"/>
      <c r="M447" s="102"/>
      <c r="N447" s="102"/>
      <c r="O447" s="102"/>
      <c r="P447" s="29" t="s">
        <v>479</v>
      </c>
    </row>
    <row r="448" spans="2:16" ht="20.100000000000001" customHeight="1">
      <c r="B448" s="159"/>
      <c r="C448" s="93"/>
      <c r="D448" s="93" t="s">
        <v>262</v>
      </c>
      <c r="E448" s="93"/>
      <c r="F448" s="93"/>
      <c r="G448" s="93"/>
      <c r="H448" s="84">
        <v>36</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24</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86.5</v>
      </c>
      <c r="I452" s="153"/>
      <c r="J452" s="153"/>
      <c r="K452" s="153"/>
      <c r="L452" s="153"/>
      <c r="M452" s="153"/>
      <c r="N452" s="153"/>
      <c r="O452" s="153"/>
      <c r="P452" s="41" t="s">
        <v>485</v>
      </c>
    </row>
    <row r="453" spans="2:20" ht="20.100000000000001" customHeight="1">
      <c r="B453" s="159" t="s">
        <v>266</v>
      </c>
      <c r="C453" s="93"/>
      <c r="D453" s="93"/>
      <c r="E453" s="93"/>
      <c r="F453" s="93"/>
      <c r="G453" s="93"/>
      <c r="H453" s="84">
        <v>109</v>
      </c>
      <c r="I453" s="102"/>
      <c r="J453" s="102"/>
      <c r="K453" s="102"/>
      <c r="L453" s="102"/>
      <c r="M453" s="102"/>
      <c r="N453" s="102"/>
      <c r="O453" s="102"/>
      <c r="P453" s="29" t="s">
        <v>477</v>
      </c>
    </row>
    <row r="454" spans="2:20" ht="20.100000000000001" customHeight="1">
      <c r="B454" s="159" t="s">
        <v>267</v>
      </c>
      <c r="C454" s="93"/>
      <c r="D454" s="93"/>
      <c r="E454" s="93"/>
      <c r="F454" s="93"/>
      <c r="G454" s="93"/>
      <c r="H454" s="84">
        <v>89.5</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0</v>
      </c>
      <c r="I460" s="102"/>
      <c r="J460" s="102"/>
      <c r="K460" s="102"/>
      <c r="L460" s="102"/>
      <c r="M460" s="102"/>
      <c r="N460" s="102"/>
      <c r="O460" s="102"/>
      <c r="P460" s="29" t="s">
        <v>479</v>
      </c>
    </row>
    <row r="461" spans="2:20" ht="20.100000000000001" customHeight="1">
      <c r="B461" s="437"/>
      <c r="C461" s="438"/>
      <c r="D461" s="438"/>
      <c r="E461" s="93" t="s">
        <v>277</v>
      </c>
      <c r="F461" s="93"/>
      <c r="G461" s="93"/>
      <c r="H461" s="84">
        <v>1</v>
      </c>
      <c r="I461" s="102"/>
      <c r="J461" s="102"/>
      <c r="K461" s="102"/>
      <c r="L461" s="102"/>
      <c r="M461" s="102"/>
      <c r="N461" s="102"/>
      <c r="O461" s="102"/>
      <c r="P461" s="29" t="s">
        <v>479</v>
      </c>
    </row>
    <row r="462" spans="2:20" ht="20.100000000000001" customHeight="1">
      <c r="B462" s="437"/>
      <c r="C462" s="438"/>
      <c r="D462" s="438"/>
      <c r="E462" s="93" t="s">
        <v>415</v>
      </c>
      <c r="F462" s="93"/>
      <c r="G462" s="93"/>
      <c r="H462" s="84">
        <v>8</v>
      </c>
      <c r="I462" s="102"/>
      <c r="J462" s="102"/>
      <c r="K462" s="102"/>
      <c r="L462" s="102"/>
      <c r="M462" s="102"/>
      <c r="N462" s="102"/>
      <c r="O462" s="102"/>
      <c r="P462" s="29" t="s">
        <v>479</v>
      </c>
    </row>
    <row r="463" spans="2:20" ht="20.100000000000001" customHeight="1">
      <c r="B463" s="437"/>
      <c r="C463" s="438"/>
      <c r="D463" s="438"/>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1</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2595</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2532</v>
      </c>
      <c r="I474" s="91"/>
      <c r="J474" s="91"/>
      <c r="K474" s="91"/>
      <c r="L474" s="91"/>
      <c r="M474" s="91"/>
      <c r="N474" s="91"/>
      <c r="O474" s="91"/>
      <c r="P474" s="92"/>
    </row>
    <row r="475" spans="1:20" ht="20.100000000000001" customHeight="1">
      <c r="B475" s="430"/>
      <c r="C475" s="246" t="s">
        <v>14</v>
      </c>
      <c r="D475" s="146"/>
      <c r="E475" s="146"/>
      <c r="F475" s="146"/>
      <c r="G475" s="147"/>
      <c r="H475" s="242" t="s">
        <v>2535</v>
      </c>
      <c r="I475" s="243"/>
      <c r="J475" s="27" t="s">
        <v>469</v>
      </c>
      <c r="K475" s="431" t="s">
        <v>2536</v>
      </c>
      <c r="L475" s="243"/>
      <c r="M475" s="27" t="s">
        <v>469</v>
      </c>
      <c r="N475" s="431" t="s">
        <v>2537</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30"/>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30"/>
      <c r="C479" s="246" t="s">
        <v>284</v>
      </c>
      <c r="D479" s="146"/>
      <c r="E479" s="146"/>
      <c r="F479" s="146"/>
      <c r="G479" s="147"/>
      <c r="H479" s="90" t="s">
        <v>2596</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2597</v>
      </c>
      <c r="I481" s="91"/>
      <c r="J481" s="91"/>
      <c r="K481" s="91"/>
      <c r="L481" s="91"/>
      <c r="M481" s="91"/>
      <c r="N481" s="91"/>
      <c r="O481" s="91"/>
      <c r="P481" s="92"/>
    </row>
    <row r="482" spans="2:16" ht="20.100000000000001" customHeight="1">
      <c r="B482" s="442"/>
      <c r="C482" s="246" t="s">
        <v>14</v>
      </c>
      <c r="D482" s="146"/>
      <c r="E482" s="146"/>
      <c r="F482" s="146"/>
      <c r="G482" s="147"/>
      <c r="H482" s="242" t="s">
        <v>2598</v>
      </c>
      <c r="I482" s="243"/>
      <c r="J482" s="27" t="s">
        <v>469</v>
      </c>
      <c r="K482" s="431" t="s">
        <v>2636</v>
      </c>
      <c r="L482" s="243"/>
      <c r="M482" s="27" t="s">
        <v>469</v>
      </c>
      <c r="N482" s="431" t="s">
        <v>2637</v>
      </c>
      <c r="O482" s="243"/>
      <c r="P482" s="244"/>
    </row>
    <row r="483" spans="2:16" ht="20.100000000000001" customHeight="1">
      <c r="B483" s="442"/>
      <c r="C483" s="251" t="s">
        <v>280</v>
      </c>
      <c r="D483" s="234"/>
      <c r="E483" s="235"/>
      <c r="F483" s="259" t="s">
        <v>281</v>
      </c>
      <c r="G483" s="261"/>
      <c r="H483" s="20">
        <v>10</v>
      </c>
      <c r="I483" s="27" t="s">
        <v>486</v>
      </c>
      <c r="J483" s="21">
        <v>0</v>
      </c>
      <c r="K483" s="27" t="s">
        <v>487</v>
      </c>
      <c r="L483" s="48" t="s">
        <v>435</v>
      </c>
      <c r="M483" s="21">
        <v>17</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2599</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2600</v>
      </c>
      <c r="I488" s="91"/>
      <c r="J488" s="91"/>
      <c r="K488" s="91"/>
      <c r="L488" s="91"/>
      <c r="M488" s="91"/>
      <c r="N488" s="91"/>
      <c r="O488" s="91"/>
      <c r="P488" s="92"/>
    </row>
    <row r="489" spans="2:16" ht="20.100000000000001" customHeight="1">
      <c r="B489" s="442"/>
      <c r="C489" s="246" t="s">
        <v>14</v>
      </c>
      <c r="D489" s="146"/>
      <c r="E489" s="146"/>
      <c r="F489" s="146"/>
      <c r="G489" s="147"/>
      <c r="H489" s="242" t="s">
        <v>2535</v>
      </c>
      <c r="I489" s="243"/>
      <c r="J489" s="27" t="s">
        <v>469</v>
      </c>
      <c r="K489" s="431" t="s">
        <v>2601</v>
      </c>
      <c r="L489" s="243"/>
      <c r="M489" s="27" t="s">
        <v>469</v>
      </c>
      <c r="N489" s="431" t="s">
        <v>2602</v>
      </c>
      <c r="O489" s="243"/>
      <c r="P489" s="244"/>
    </row>
    <row r="490" spans="2:16" ht="20.100000000000001" customHeight="1">
      <c r="B490" s="442"/>
      <c r="C490" s="251" t="s">
        <v>280</v>
      </c>
      <c r="D490" s="234"/>
      <c r="E490" s="235"/>
      <c r="F490" s="259" t="s">
        <v>281</v>
      </c>
      <c r="G490" s="261"/>
      <c r="H490" s="20">
        <v>8</v>
      </c>
      <c r="I490" s="27" t="s">
        <v>486</v>
      </c>
      <c r="J490" s="21">
        <v>30</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2599</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2603</v>
      </c>
      <c r="I495" s="91"/>
      <c r="J495" s="91"/>
      <c r="K495" s="91"/>
      <c r="L495" s="91"/>
      <c r="M495" s="91"/>
      <c r="N495" s="91"/>
      <c r="O495" s="91"/>
      <c r="P495" s="92"/>
    </row>
    <row r="496" spans="2:16" ht="20.100000000000001" customHeight="1">
      <c r="B496" s="442"/>
      <c r="C496" s="246" t="s">
        <v>14</v>
      </c>
      <c r="D496" s="146"/>
      <c r="E496" s="146"/>
      <c r="F496" s="146"/>
      <c r="G496" s="147"/>
      <c r="H496" s="242" t="s">
        <v>2535</v>
      </c>
      <c r="I496" s="243"/>
      <c r="J496" s="27" t="s">
        <v>469</v>
      </c>
      <c r="K496" s="431" t="s">
        <v>2604</v>
      </c>
      <c r="L496" s="243"/>
      <c r="M496" s="27" t="s">
        <v>469</v>
      </c>
      <c r="N496" s="431" t="s">
        <v>2605</v>
      </c>
      <c r="O496" s="243"/>
      <c r="P496" s="244"/>
    </row>
    <row r="497" spans="2:20" ht="20.100000000000001" customHeight="1">
      <c r="B497" s="442"/>
      <c r="C497" s="251" t="s">
        <v>280</v>
      </c>
      <c r="D497" s="234"/>
      <c r="E497" s="235"/>
      <c r="F497" s="259" t="s">
        <v>281</v>
      </c>
      <c r="G497" s="261"/>
      <c r="H497" s="20">
        <v>8</v>
      </c>
      <c r="I497" s="27" t="s">
        <v>486</v>
      </c>
      <c r="J497" s="21">
        <v>15</v>
      </c>
      <c r="K497" s="27" t="s">
        <v>487</v>
      </c>
      <c r="L497" s="48" t="s">
        <v>435</v>
      </c>
      <c r="M497" s="21">
        <v>17</v>
      </c>
      <c r="N497" s="27" t="s">
        <v>486</v>
      </c>
      <c r="O497" s="21">
        <v>15</v>
      </c>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2599</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2556</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2606</v>
      </c>
      <c r="M512" s="95"/>
      <c r="N512" s="95"/>
      <c r="O512" s="96"/>
      <c r="P512" s="97"/>
    </row>
    <row r="513" spans="2:20" ht="20.100000000000001" customHeight="1">
      <c r="B513" s="233" t="s">
        <v>287</v>
      </c>
      <c r="C513" s="234"/>
      <c r="D513" s="234"/>
      <c r="E513" s="234"/>
      <c r="F513" s="234"/>
      <c r="G513" s="235"/>
      <c r="H513" s="101" t="s">
        <v>2556</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2606</v>
      </c>
      <c r="M515" s="95"/>
      <c r="N515" s="95"/>
      <c r="O515" s="96"/>
      <c r="P515" s="97"/>
    </row>
    <row r="516" spans="2:20" ht="20.100000000000001" customHeight="1" thickBot="1">
      <c r="B516" s="481" t="s">
        <v>288</v>
      </c>
      <c r="C516" s="482"/>
      <c r="D516" s="482"/>
      <c r="E516" s="482"/>
      <c r="F516" s="482"/>
      <c r="G516" s="482"/>
      <c r="H516" s="282" t="s">
        <v>2556</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2556</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2607</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2556</v>
      </c>
      <c r="K522" s="83"/>
      <c r="L522" s="83"/>
      <c r="M522" s="83"/>
      <c r="N522" s="83"/>
      <c r="O522" s="84"/>
      <c r="P522" s="85"/>
      <c r="S522" s="12" t="str">
        <f>IF($F$519=MST!$I$6,IF(J522="","未記入",""),"")</f>
        <v/>
      </c>
    </row>
    <row r="523" spans="2:20" ht="20.100000000000001" customHeight="1">
      <c r="B523" s="233" t="s">
        <v>2514</v>
      </c>
      <c r="C523" s="234"/>
      <c r="D523" s="234"/>
      <c r="E523" s="235"/>
      <c r="F523" s="101" t="s">
        <v>2557</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2610</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2608</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2608</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2556</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3</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2556</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2556</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2556</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2556</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2556</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2556</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2556</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2556</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2556</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2556</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2556</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2556</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2556</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2556</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2556</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2557</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2556</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2557</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 right="0"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73"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2360</v>
      </c>
      <c r="I4" s="524"/>
      <c r="J4" s="516"/>
      <c r="K4" s="517"/>
      <c r="L4" s="517"/>
      <c r="M4" s="516"/>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2360</v>
      </c>
      <c r="I13" s="524"/>
      <c r="J13" s="516"/>
      <c r="K13" s="517"/>
      <c r="L13" s="517"/>
      <c r="M13" s="516"/>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 right="0"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G1"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2556</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t="s">
        <v>2556</v>
      </c>
      <c r="K7" s="607"/>
      <c r="L7" s="607"/>
      <c r="M7" s="607"/>
      <c r="N7" s="607"/>
      <c r="O7" s="608"/>
      <c r="P7" s="606" t="s">
        <v>2556</v>
      </c>
      <c r="Q7" s="607"/>
      <c r="R7" s="607"/>
      <c r="S7" s="607"/>
      <c r="T7" s="607"/>
      <c r="U7" s="608"/>
      <c r="V7" s="575"/>
      <c r="W7" s="576"/>
      <c r="X7" s="576"/>
      <c r="Y7" s="575" t="s">
        <v>2564</v>
      </c>
      <c r="Z7" s="576"/>
      <c r="AA7" s="576"/>
      <c r="AB7" s="566" t="s">
        <v>2611</v>
      </c>
      <c r="AC7" s="567"/>
      <c r="AD7" s="567"/>
      <c r="AE7" s="566" t="s">
        <v>2617</v>
      </c>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t="s">
        <v>2556</v>
      </c>
      <c r="K8" s="564"/>
      <c r="L8" s="564"/>
      <c r="M8" s="564"/>
      <c r="N8" s="564"/>
      <c r="O8" s="565"/>
      <c r="P8" s="563" t="s">
        <v>2556</v>
      </c>
      <c r="Q8" s="564"/>
      <c r="R8" s="564"/>
      <c r="S8" s="564"/>
      <c r="T8" s="564"/>
      <c r="U8" s="565"/>
      <c r="V8" s="580"/>
      <c r="W8" s="581"/>
      <c r="X8" s="581"/>
      <c r="Y8" s="580" t="s">
        <v>2564</v>
      </c>
      <c r="Z8" s="581"/>
      <c r="AA8" s="581"/>
      <c r="AB8" s="569" t="s">
        <v>2612</v>
      </c>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2557</v>
      </c>
      <c r="Q9" s="564"/>
      <c r="R9" s="564"/>
      <c r="S9" s="564"/>
      <c r="T9" s="564"/>
      <c r="U9" s="565"/>
      <c r="V9" s="580"/>
      <c r="W9" s="581"/>
      <c r="X9" s="581"/>
      <c r="Y9" s="580"/>
      <c r="Z9" s="581"/>
      <c r="AA9" s="581"/>
      <c r="AB9" s="569" t="s">
        <v>2613</v>
      </c>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t="s">
        <v>2556</v>
      </c>
      <c r="K10" s="564"/>
      <c r="L10" s="564"/>
      <c r="M10" s="564"/>
      <c r="N10" s="564"/>
      <c r="O10" s="565"/>
      <c r="P10" s="563" t="s">
        <v>2556</v>
      </c>
      <c r="Q10" s="564"/>
      <c r="R10" s="564"/>
      <c r="S10" s="564"/>
      <c r="T10" s="564"/>
      <c r="U10" s="565"/>
      <c r="V10" s="580"/>
      <c r="W10" s="581"/>
      <c r="X10" s="581"/>
      <c r="Y10" s="580" t="s">
        <v>2564</v>
      </c>
      <c r="Z10" s="581"/>
      <c r="AA10" s="581"/>
      <c r="AB10" s="569" t="s">
        <v>2614</v>
      </c>
      <c r="AC10" s="570"/>
      <c r="AD10" s="570"/>
      <c r="AE10" s="569" t="s">
        <v>2618</v>
      </c>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t="s">
        <v>2556</v>
      </c>
      <c r="K11" s="564"/>
      <c r="L11" s="564"/>
      <c r="M11" s="564"/>
      <c r="N11" s="564"/>
      <c r="O11" s="565"/>
      <c r="P11" s="563" t="s">
        <v>2556</v>
      </c>
      <c r="Q11" s="564"/>
      <c r="R11" s="564"/>
      <c r="S11" s="564"/>
      <c r="T11" s="564"/>
      <c r="U11" s="565"/>
      <c r="V11" s="580"/>
      <c r="W11" s="581"/>
      <c r="X11" s="581"/>
      <c r="Y11" s="580" t="s">
        <v>2564</v>
      </c>
      <c r="Z11" s="581"/>
      <c r="AA11" s="581"/>
      <c r="AB11" s="569" t="s">
        <v>2615</v>
      </c>
      <c r="AC11" s="570"/>
      <c r="AD11" s="570"/>
      <c r="AE11" s="569" t="s">
        <v>2619</v>
      </c>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t="s">
        <v>2556</v>
      </c>
      <c r="K12" s="564"/>
      <c r="L12" s="564"/>
      <c r="M12" s="564"/>
      <c r="N12" s="564"/>
      <c r="O12" s="565"/>
      <c r="P12" s="563" t="s">
        <v>2556</v>
      </c>
      <c r="Q12" s="564"/>
      <c r="R12" s="564"/>
      <c r="S12" s="564"/>
      <c r="T12" s="564"/>
      <c r="U12" s="565"/>
      <c r="V12" s="580"/>
      <c r="W12" s="581"/>
      <c r="X12" s="581"/>
      <c r="Y12" s="580" t="s">
        <v>2564</v>
      </c>
      <c r="Z12" s="581"/>
      <c r="AA12" s="581"/>
      <c r="AB12" s="569" t="s">
        <v>2616</v>
      </c>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t="s">
        <v>2556</v>
      </c>
      <c r="K13" s="564"/>
      <c r="L13" s="564"/>
      <c r="M13" s="564"/>
      <c r="N13" s="564"/>
      <c r="O13" s="565"/>
      <c r="P13" s="563" t="s">
        <v>2556</v>
      </c>
      <c r="Q13" s="564"/>
      <c r="R13" s="564"/>
      <c r="S13" s="564"/>
      <c r="T13" s="564"/>
      <c r="U13" s="565"/>
      <c r="V13" s="580" t="s">
        <v>2564</v>
      </c>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t="s">
        <v>2556</v>
      </c>
      <c r="K14" s="564"/>
      <c r="L14" s="564"/>
      <c r="M14" s="564"/>
      <c r="N14" s="564"/>
      <c r="O14" s="565"/>
      <c r="P14" s="563" t="s">
        <v>2556</v>
      </c>
      <c r="Q14" s="564"/>
      <c r="R14" s="564"/>
      <c r="S14" s="564"/>
      <c r="T14" s="564"/>
      <c r="U14" s="565"/>
      <c r="V14" s="580" t="s">
        <v>2564</v>
      </c>
      <c r="W14" s="581"/>
      <c r="X14" s="581"/>
      <c r="Y14" s="580"/>
      <c r="Z14" s="581"/>
      <c r="AA14" s="581"/>
      <c r="AB14" s="569"/>
      <c r="AC14" s="570"/>
      <c r="AD14" s="570"/>
      <c r="AE14" s="569" t="s">
        <v>2620</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t="s">
        <v>2556</v>
      </c>
      <c r="K15" s="619"/>
      <c r="L15" s="619"/>
      <c r="M15" s="619"/>
      <c r="N15" s="619"/>
      <c r="O15" s="620"/>
      <c r="P15" s="618" t="s">
        <v>2556</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t="s">
        <v>2556</v>
      </c>
      <c r="K17" s="607"/>
      <c r="L17" s="607"/>
      <c r="M17" s="607"/>
      <c r="N17" s="607"/>
      <c r="O17" s="608"/>
      <c r="P17" s="606" t="s">
        <v>2556</v>
      </c>
      <c r="Q17" s="607"/>
      <c r="R17" s="607"/>
      <c r="S17" s="607"/>
      <c r="T17" s="607"/>
      <c r="U17" s="608"/>
      <c r="V17" s="575" t="s">
        <v>2564</v>
      </c>
      <c r="W17" s="576"/>
      <c r="X17" s="576"/>
      <c r="Y17" s="575"/>
      <c r="Z17" s="576"/>
      <c r="AA17" s="576"/>
      <c r="AB17" s="566"/>
      <c r="AC17" s="567"/>
      <c r="AD17" s="567"/>
      <c r="AE17" s="566" t="s">
        <v>2621</v>
      </c>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2556</v>
      </c>
      <c r="K18" s="564"/>
      <c r="L18" s="564"/>
      <c r="M18" s="564"/>
      <c r="N18" s="564"/>
      <c r="O18" s="565"/>
      <c r="P18" s="563" t="s">
        <v>2556</v>
      </c>
      <c r="Q18" s="564"/>
      <c r="R18" s="564"/>
      <c r="S18" s="564"/>
      <c r="T18" s="564"/>
      <c r="U18" s="565"/>
      <c r="V18" s="580"/>
      <c r="W18" s="581"/>
      <c r="X18" s="581"/>
      <c r="Y18" s="580" t="s">
        <v>2564</v>
      </c>
      <c r="Z18" s="581"/>
      <c r="AA18" s="581"/>
      <c r="AB18" s="569" t="s">
        <v>2622</v>
      </c>
      <c r="AC18" s="570"/>
      <c r="AD18" s="570"/>
      <c r="AE18" s="569" t="s">
        <v>2623</v>
      </c>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2556</v>
      </c>
      <c r="K19" s="564"/>
      <c r="L19" s="564"/>
      <c r="M19" s="564"/>
      <c r="N19" s="564"/>
      <c r="O19" s="565"/>
      <c r="P19" s="563" t="s">
        <v>2556</v>
      </c>
      <c r="Q19" s="564"/>
      <c r="R19" s="564"/>
      <c r="S19" s="564"/>
      <c r="T19" s="564"/>
      <c r="U19" s="565"/>
      <c r="V19" s="580"/>
      <c r="W19" s="581"/>
      <c r="X19" s="581"/>
      <c r="Y19" s="580" t="s">
        <v>2564</v>
      </c>
      <c r="Z19" s="581"/>
      <c r="AA19" s="581"/>
      <c r="AB19" s="569" t="s">
        <v>2622</v>
      </c>
      <c r="AC19" s="570"/>
      <c r="AD19" s="570"/>
      <c r="AE19" s="569" t="s">
        <v>2624</v>
      </c>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2556</v>
      </c>
      <c r="K20" s="564"/>
      <c r="L20" s="564"/>
      <c r="M20" s="564"/>
      <c r="N20" s="564"/>
      <c r="O20" s="565"/>
      <c r="P20" s="563" t="s">
        <v>2556</v>
      </c>
      <c r="Q20" s="564"/>
      <c r="R20" s="564"/>
      <c r="S20" s="564"/>
      <c r="T20" s="564"/>
      <c r="U20" s="565"/>
      <c r="V20" s="580"/>
      <c r="W20" s="581"/>
      <c r="X20" s="581"/>
      <c r="Y20" s="580" t="s">
        <v>2564</v>
      </c>
      <c r="Z20" s="581"/>
      <c r="AA20" s="581"/>
      <c r="AB20" s="569" t="s">
        <v>2625</v>
      </c>
      <c r="AC20" s="570"/>
      <c r="AD20" s="570"/>
      <c r="AE20" s="569" t="s">
        <v>2626</v>
      </c>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2556</v>
      </c>
      <c r="Q21" s="564"/>
      <c r="R21" s="564"/>
      <c r="S21" s="564"/>
      <c r="T21" s="564"/>
      <c r="U21" s="565"/>
      <c r="V21" s="580"/>
      <c r="W21" s="581"/>
      <c r="X21" s="581"/>
      <c r="Y21" s="580" t="s">
        <v>2564</v>
      </c>
      <c r="Z21" s="581"/>
      <c r="AA21" s="581"/>
      <c r="AB21" s="569" t="s">
        <v>2613</v>
      </c>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2557</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2556</v>
      </c>
      <c r="Q23" s="564"/>
      <c r="R23" s="564"/>
      <c r="S23" s="564"/>
      <c r="T23" s="564"/>
      <c r="U23" s="565"/>
      <c r="V23" s="580"/>
      <c r="W23" s="581"/>
      <c r="X23" s="581"/>
      <c r="Y23" s="580" t="s">
        <v>2564</v>
      </c>
      <c r="Z23" s="581"/>
      <c r="AA23" s="581"/>
      <c r="AB23" s="569" t="s">
        <v>2613</v>
      </c>
      <c r="AC23" s="570"/>
      <c r="AD23" s="570"/>
      <c r="AE23" s="569" t="s">
        <v>2627</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2556</v>
      </c>
      <c r="K24" s="564"/>
      <c r="L24" s="564"/>
      <c r="M24" s="564"/>
      <c r="N24" s="564"/>
      <c r="O24" s="565"/>
      <c r="P24" s="563" t="s">
        <v>2556</v>
      </c>
      <c r="Q24" s="564"/>
      <c r="R24" s="564"/>
      <c r="S24" s="564"/>
      <c r="T24" s="564"/>
      <c r="U24" s="565"/>
      <c r="V24" s="580"/>
      <c r="W24" s="581"/>
      <c r="X24" s="581"/>
      <c r="Y24" s="580" t="s">
        <v>2564</v>
      </c>
      <c r="Z24" s="581"/>
      <c r="AA24" s="581"/>
      <c r="AB24" s="569" t="s">
        <v>2628</v>
      </c>
      <c r="AC24" s="570"/>
      <c r="AD24" s="570"/>
      <c r="AE24" s="569" t="s">
        <v>2629</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2556</v>
      </c>
      <c r="K25" s="564"/>
      <c r="L25" s="564"/>
      <c r="M25" s="564"/>
      <c r="N25" s="564"/>
      <c r="O25" s="565"/>
      <c r="P25" s="563" t="s">
        <v>2556</v>
      </c>
      <c r="Q25" s="564"/>
      <c r="R25" s="564"/>
      <c r="S25" s="564"/>
      <c r="T25" s="564"/>
      <c r="U25" s="565"/>
      <c r="V25" s="580"/>
      <c r="W25" s="581"/>
      <c r="X25" s="581"/>
      <c r="Y25" s="580" t="s">
        <v>2564</v>
      </c>
      <c r="Z25" s="581"/>
      <c r="AA25" s="581"/>
      <c r="AB25" s="569" t="s">
        <v>2628</v>
      </c>
      <c r="AC25" s="570"/>
      <c r="AD25" s="570"/>
      <c r="AE25" s="569" t="s">
        <v>2630</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2556</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2556</v>
      </c>
      <c r="Q28" s="607"/>
      <c r="R28" s="607"/>
      <c r="S28" s="607"/>
      <c r="T28" s="607"/>
      <c r="U28" s="608"/>
      <c r="V28" s="575" t="s">
        <v>2564</v>
      </c>
      <c r="W28" s="576"/>
      <c r="X28" s="576"/>
      <c r="Y28" s="575"/>
      <c r="Z28" s="576"/>
      <c r="AA28" s="576"/>
      <c r="AB28" s="566"/>
      <c r="AC28" s="567"/>
      <c r="AD28" s="567"/>
      <c r="AE28" s="566" t="s">
        <v>2631</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2556</v>
      </c>
      <c r="K29" s="564"/>
      <c r="L29" s="564"/>
      <c r="M29" s="564"/>
      <c r="N29" s="564"/>
      <c r="O29" s="565"/>
      <c r="P29" s="563" t="s">
        <v>2556</v>
      </c>
      <c r="Q29" s="564"/>
      <c r="R29" s="564"/>
      <c r="S29" s="564"/>
      <c r="T29" s="564"/>
      <c r="U29" s="565"/>
      <c r="V29" s="580" t="s">
        <v>2564</v>
      </c>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2556</v>
      </c>
      <c r="K30" s="564"/>
      <c r="L30" s="564"/>
      <c r="M30" s="564"/>
      <c r="N30" s="564"/>
      <c r="O30" s="565"/>
      <c r="P30" s="563" t="s">
        <v>2556</v>
      </c>
      <c r="Q30" s="564"/>
      <c r="R30" s="564"/>
      <c r="S30" s="564"/>
      <c r="T30" s="564"/>
      <c r="U30" s="565"/>
      <c r="V30" s="580" t="s">
        <v>2564</v>
      </c>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2556</v>
      </c>
      <c r="K31" s="564"/>
      <c r="L31" s="564"/>
      <c r="M31" s="564"/>
      <c r="N31" s="564"/>
      <c r="O31" s="565"/>
      <c r="P31" s="563" t="s">
        <v>2556</v>
      </c>
      <c r="Q31" s="564"/>
      <c r="R31" s="564"/>
      <c r="S31" s="564"/>
      <c r="T31" s="564"/>
      <c r="U31" s="565"/>
      <c r="V31" s="580" t="s">
        <v>2564</v>
      </c>
      <c r="W31" s="581"/>
      <c r="X31" s="581"/>
      <c r="Y31" s="580"/>
      <c r="Z31" s="581"/>
      <c r="AA31" s="581"/>
      <c r="AB31" s="569"/>
      <c r="AC31" s="570"/>
      <c r="AD31" s="570"/>
      <c r="AE31" s="569" t="s">
        <v>2632</v>
      </c>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t="s">
        <v>2556</v>
      </c>
      <c r="K32" s="610"/>
      <c r="L32" s="610"/>
      <c r="M32" s="610"/>
      <c r="N32" s="610"/>
      <c r="O32" s="611"/>
      <c r="P32" s="609" t="s">
        <v>2556</v>
      </c>
      <c r="Q32" s="610"/>
      <c r="R32" s="610"/>
      <c r="S32" s="610"/>
      <c r="T32" s="610"/>
      <c r="U32" s="611"/>
      <c r="V32" s="578" t="s">
        <v>2564</v>
      </c>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t="s">
        <v>2556</v>
      </c>
      <c r="K34" s="607"/>
      <c r="L34" s="607"/>
      <c r="M34" s="607"/>
      <c r="N34" s="607"/>
      <c r="O34" s="608"/>
      <c r="P34" s="606" t="s">
        <v>2556</v>
      </c>
      <c r="Q34" s="607"/>
      <c r="R34" s="607"/>
      <c r="S34" s="607"/>
      <c r="T34" s="607"/>
      <c r="U34" s="608"/>
      <c r="V34" s="575" t="s">
        <v>2564</v>
      </c>
      <c r="W34" s="576"/>
      <c r="X34" s="576"/>
      <c r="Y34" s="575"/>
      <c r="Z34" s="576"/>
      <c r="AA34" s="576"/>
      <c r="AB34" s="566"/>
      <c r="AC34" s="567"/>
      <c r="AD34" s="567"/>
      <c r="AE34" s="566" t="s">
        <v>2633</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2556</v>
      </c>
      <c r="K35" s="564"/>
      <c r="L35" s="564"/>
      <c r="M35" s="564"/>
      <c r="N35" s="564"/>
      <c r="O35" s="565"/>
      <c r="P35" s="563" t="s">
        <v>2556</v>
      </c>
      <c r="Q35" s="564"/>
      <c r="R35" s="564"/>
      <c r="S35" s="564"/>
      <c r="T35" s="564"/>
      <c r="U35" s="565"/>
      <c r="V35" s="580" t="s">
        <v>2564</v>
      </c>
      <c r="W35" s="581"/>
      <c r="X35" s="581"/>
      <c r="Y35" s="580"/>
      <c r="Z35" s="581"/>
      <c r="AA35" s="581"/>
      <c r="AB35" s="569"/>
      <c r="AC35" s="570"/>
      <c r="AD35" s="570"/>
      <c r="AE35" s="569" t="s">
        <v>2634</v>
      </c>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t="s">
        <v>2556</v>
      </c>
      <c r="K36" s="610"/>
      <c r="L36" s="610"/>
      <c r="M36" s="610"/>
      <c r="N36" s="610"/>
      <c r="O36" s="611"/>
      <c r="P36" s="609" t="s">
        <v>2556</v>
      </c>
      <c r="Q36" s="610"/>
      <c r="R36" s="610"/>
      <c r="S36" s="610"/>
      <c r="T36" s="610"/>
      <c r="U36" s="611"/>
      <c r="V36" s="578" t="s">
        <v>2564</v>
      </c>
      <c r="W36" s="579"/>
      <c r="X36" s="579"/>
      <c r="Y36" s="578"/>
      <c r="Z36" s="579"/>
      <c r="AA36" s="579"/>
      <c r="AB36" s="572"/>
      <c r="AC36" s="573"/>
      <c r="AD36" s="573"/>
      <c r="AE36" s="572" t="s">
        <v>2634</v>
      </c>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 right="0"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2025-02-19T07:36:17Z</dcterms:created>
  <dcterms:modified xsi:type="dcterms:W3CDTF">2025-03-12T06:53:09Z</dcterms:modified>
</cp:coreProperties>
</file>