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172.31.10.46\share\企画・開発課\内部用\★分社フォルダ\ベストライフ神奈川\定期報告\神奈川　定期報告（R7\横浜市\江田\(2) 重要事項説明書（情報公表システム取込様式Ver1.3）\"/>
    </mc:Choice>
  </mc:AlternateContent>
  <xr:revisionPtr revIDLastSave="0" documentId="13_ncr:1_{5665C941-A3A2-4813-A39A-1BF067B3DC9E}"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<sst xmlns="http://schemas.openxmlformats.org/spreadsheetml/2006/main" count="3297" uniqueCount="2657">
  <si>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</si>
  <si>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</si>
  <si>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</si>
  <si>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</si>
  <si>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</si>
  <si>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</si>
  <si>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</si>
  <si>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</si>
  <si>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</si>
  <si>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</si>
  <si>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</si>
  <si>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</si>
  <si>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</si>
  <si>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</si>
  <si>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</si>
  <si>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</si>
  <si>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</si>
  <si>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</si>
  <si>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</si>
  <si>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</si>
  <si>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</si>
  <si>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</si>
  <si>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</si>
  <si>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</si>
  <si>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</si>
  <si>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</si>
  <si>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</si>
  <si>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</si>
  <si>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</si>
  <si>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</si>
  <si>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</si>
  <si>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</si>
  <si>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</si>
  <si>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</si>
  <si>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</si>
  <si>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</si>
  <si>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</si>
  <si>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</si>
  <si>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</si>
  <si>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</si>
  <si>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</si>
  <si>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</si>
  <si>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</si>
  <si>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</si>
  <si>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</si>
  <si>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</si>
  <si>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</si>
  <si>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</si>
  <si>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</si>
  <si>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</si>
  <si>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</si>
  <si>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</si>
  <si>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</si>
  <si>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</si>
  <si>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</si>
  <si>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</si>
  <si>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</si>
  <si>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</si>
  <si>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</si>
  <si>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</si>
  <si>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</si>
  <si>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</si>
  <si>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</si>
  <si>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</si>
  <si>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</si>
  <si>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</si>
  <si>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</si>
  <si>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</si>
  <si>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</si>
  <si>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</si>
  <si>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</si>
  <si>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</si>
  <si>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</si>
  <si>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</si>
  <si>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</si>
  <si>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</si>
  <si>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</si>
  <si>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</si>
  <si>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</si>
  <si>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</si>
  <si>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</si>
  <si>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</si>
  <si>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</si>
  <si>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</si>
  <si>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</si>
  <si>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</si>
  <si>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</si>
  <si>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</si>
  <si>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</si>
  <si>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</si>
  <si>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</si>
  <si>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</si>
  <si>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</si>
  <si>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</si>
  <si>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</si>
  <si>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</si>
  <si>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</si>
  <si>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</si>
  <si>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</si>
  <si>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</si>
  <si>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</si>
  <si>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</si>
  <si>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</si>
  <si>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</si>
  <si>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</si>
  <si>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</si>
  <si>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</si>
  <si>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</si>
  <si>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</si>
  <si>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</si>
  <si>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</si>
  <si>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</si>
  <si>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</si>
  <si>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</si>
  <si>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</si>
  <si>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</si>
  <si>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</si>
  <si>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</si>
  <si>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</si>
  <si>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</si>
  <si>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</si>
  <si>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</si>
  <si>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</si>
  <si>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</si>
  <si>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</si>
  <si>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</si>
  <si>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</si>
  <si>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</si>
  <si>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</si>
  <si>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</si>
  <si>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</si>
  <si>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</si>
  <si>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</si>
  <si>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</si>
  <si>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</si>
  <si>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</si>
  <si>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</si>
  <si>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</si>
  <si>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</si>
  <si>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</si>
  <si>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</si>
  <si>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</si>
  <si>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</si>
  <si>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</si>
  <si>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</si>
  <si>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</si>
  <si>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</si>
  <si>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</si>
  <si>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</si>
  <si>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</si>
  <si>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</si>
  <si>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</si>
  <si>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</si>
  <si>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</si>
  <si>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</si>
  <si>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</si>
  <si>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</si>
  <si>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</si>
  <si>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</si>
  <si>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</si>
  <si>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</si>
  <si>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</si>
  <si>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</si>
  <si>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</si>
  <si>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</si>
  <si>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</si>
  <si>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</si>
  <si>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</si>
  <si>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</si>
  <si>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</si>
  <si>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</si>
  <si>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</si>
  <si>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</si>
  <si>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</si>
  <si>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</si>
  <si>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</si>
  <si>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</si>
  <si>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</si>
  <si>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</si>
  <si>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</si>
  <si>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</si>
  <si>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</si>
  <si>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</si>
  <si>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</si>
  <si>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</si>
  <si>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</si>
  <si>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</si>
  <si>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</si>
  <si>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</si>
  <si>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</si>
  <si>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</si>
  <si>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</si>
  <si>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</si>
  <si>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</si>
  <si>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</si>
  <si>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</si>
  <si>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</si>
  <si>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</si>
  <si>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</si>
  <si>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</si>
  <si>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</si>
  <si>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</si>
  <si>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</si>
  <si>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</si>
  <si>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</si>
  <si>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</si>
  <si>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</si>
  <si>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</si>
  <si>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</si>
  <si>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</si>
  <si>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</si>
  <si>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</si>
  <si>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</si>
  <si>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</si>
  <si>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</si>
  <si>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</si>
  <si>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</si>
  <si>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</si>
  <si>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</si>
  <si>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</si>
  <si>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</si>
  <si>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</si>
  <si>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</si>
  <si>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</si>
  <si>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</si>
  <si>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</si>
  <si>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</si>
  <si>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</si>
  <si>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</si>
  <si>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</si>
  <si>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</si>
  <si>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</si>
  <si>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</si>
  <si>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</si>
  <si>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</si>
  <si>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</si>
  <si>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</si>
  <si>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</si>
  <si>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</si>
  <si>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</si>
  <si>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</si>
  <si>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</si>
  <si>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</si>
  <si>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</si>
  <si>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</si>
  <si>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</si>
  <si>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</si>
  <si>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</si>
  <si>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</si>
  <si>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</si>
  <si>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</si>
  <si>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</si>
  <si>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</si>
  <si>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</si>
  <si>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</si>
  <si>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</si>
  <si>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</si>
  <si>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</si>
  <si>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</si>
  <si>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</si>
  <si>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</si>
  <si>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</si>
  <si>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</si>
  <si>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</si>
  <si>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</si>
  <si>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</si>
  <si>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</si>
  <si>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</si>
  <si>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</si>
  <si>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</si>
  <si>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</si>
  <si>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</si>
  <si>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</si>
  <si>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</si>
  <si>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</si>
  <si>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</si>
  <si>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</si>
  <si>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</si>
  <si>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</si>
  <si>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</si>
  <si>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</si>
  <si>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</si>
  <si>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</si>
  <si>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</si>
  <si>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</si>
  <si>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</si>
  <si>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</si>
  <si>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</si>
  <si>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</si>
  <si>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</si>
  <si>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</si>
  <si>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</si>
  <si>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</si>
  <si>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</si>
  <si>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</si>
  <si>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</si>
  <si>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</si>
  <si>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</si>
  <si>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</si>
  <si>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</si>
  <si>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</si>
  <si>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</si>
  <si>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</si>
  <si>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</si>
  <si>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</si>
  <si>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</si>
  <si>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</si>
  <si>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</si>
  <si>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</si>
  <si>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</si>
  <si>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</si>
  <si>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</si>
  <si>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</si>
  <si>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</si>
  <si>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</si>
  <si>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</si>
  <si>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</si>
  <si>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</si>
  <si>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</si>
  <si>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</si>
  <si>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</si>
  <si>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</si>
  <si>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</si>
  <si>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</si>
  <si>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</si>
  <si>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</si>
  <si>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</si>
  <si>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</si>
  <si>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</si>
  <si>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</si>
  <si>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</si>
  <si>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</si>
  <si>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</si>
  <si>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</si>
  <si>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</si>
  <si>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</si>
  <si>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</si>
  <si>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</si>
  <si>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</si>
  <si>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</si>
  <si>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</si>
  <si>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</si>
  <si>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</si>
  <si>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</si>
  <si>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</si>
  <si>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</si>
  <si>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</si>
  <si>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</si>
  <si>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</si>
  <si>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</si>
  <si>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</si>
  <si>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</si>
  <si>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</si>
  <si>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</si>
  <si>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</si>
  <si>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</si>
  <si>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</si>
  <si>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</si>
  <si>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</si>
  <si>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</si>
  <si>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</si>
  <si>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</si>
  <si>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</si>
  <si>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</si>
  <si>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</si>
  <si>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</si>
  <si>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</si>
  <si>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</si>
  <si>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</si>
  <si>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</si>
  <si>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</si>
  <si>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</si>
  <si>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</si>
  <si>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</si>
  <si>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</si>
  <si>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</si>
  <si>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</si>
  <si>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</si>
  <si>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</si>
  <si>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</si>
  <si>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</si>
  <si>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</si>
  <si>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</si>
  <si>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</si>
  <si>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</si>
  <si>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</si>
  <si>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</si>
  <si>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</si>
  <si>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</si>
  <si>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</si>
  <si>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</si>
  <si>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</si>
  <si>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</si>
  <si>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</si>
  <si>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</si>
  <si>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</si>
  <si>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</si>
  <si>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</si>
  <si>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</si>
  <si>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</si>
  <si>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</si>
  <si>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</si>
  <si>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</si>
  <si>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</si>
  <si>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</si>
  <si>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</si>
  <si>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</si>
  <si>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</si>
  <si>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</si>
  <si>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</si>
  <si>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</si>
  <si>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</si>
  <si>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</si>
  <si>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</si>
  <si>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</si>
  <si>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</si>
  <si>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</si>
  <si>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</si>
  <si>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</si>
  <si>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</si>
  <si>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</si>
  <si>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</si>
  <si>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</si>
  <si>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</si>
  <si>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</si>
  <si>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</si>
  <si>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</si>
  <si>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</si>
  <si>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</si>
  <si>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</si>
  <si>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</si>
  <si>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</si>
  <si>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</si>
  <si>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</si>
  <si>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</si>
  <si>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</si>
  <si>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</si>
  <si>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</si>
  <si>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</si>
  <si>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</si>
  <si>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</si>
  <si>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</si>
  <si>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</si>
  <si>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</si>
  <si>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</si>
  <si>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</si>
  <si>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</si>
  <si>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</si>
  <si>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</si>
  <si>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</si>
  <si>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</si>
  <si>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</si>
  <si>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</si>
  <si>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</si>
  <si>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</si>
  <si>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</si>
  <si>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</si>
  <si>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</si>
  <si>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</si>
  <si>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</si>
  <si>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</si>
  <si>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</si>
  <si>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</si>
  <si>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</si>
  <si>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</si>
  <si>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</si>
  <si>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</si>
  <si>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</si>
  <si>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</si>
  <si>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</si>
  <si>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</si>
  <si>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</si>
  <si>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</si>
  <si>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</si>
  <si>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</si>
  <si>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</si>
  <si>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</si>
  <si>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</si>
  <si>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</si>
  <si>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</si>
  <si>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</si>
  <si>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</si>
  <si>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</si>
  <si>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</si>
  <si>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</si>
  <si>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</si>
  <si>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</si>
  <si>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</si>
  <si>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</si>
  <si>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</si>
  <si>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</si>
  <si>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</si>
  <si>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</si>
  <si>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</si>
  <si>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</si>
  <si>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</si>
  <si>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</si>
  <si>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</si>
  <si>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</si>
  <si>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</si>
  <si>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</si>
  <si>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</si>
  <si>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</si>
  <si>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</si>
  <si>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</si>
  <si>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</si>
  <si>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</si>
  <si>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</si>
  <si>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</si>
  <si>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</si>
  <si>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</si>
  <si>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</si>
  <si>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</si>
  <si>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</si>
  <si>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</si>
  <si>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</si>
  <si>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</si>
  <si>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</si>
  <si>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</si>
  <si>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</si>
  <si>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</si>
  <si>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</si>
  <si>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</si>
  <si>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</si>
  <si>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</si>
  <si>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</si>
  <si>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</si>
  <si>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</si>
  <si>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</si>
  <si>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</si>
  <si>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</si>
  <si>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</si>
  <si>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</si>
  <si>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</si>
  <si>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</si>
  <si>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</si>
  <si>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</si>
  <si>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</si>
  <si>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</si>
  <si>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</si>
  <si>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</si>
  <si>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</si>
  <si>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</si>
  <si>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</si>
  <si>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</si>
  <si>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</si>
  <si>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</si>
  <si>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</si>
  <si>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</si>
  <si>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</si>
  <si>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</si>
  <si>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</si>
  <si>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</si>
  <si>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</si>
  <si>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</si>
  <si>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</si>
  <si>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</si>
  <si>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</si>
  <si>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</si>
  <si>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</si>
  <si>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</si>
  <si>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</si>
  <si>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</si>
  <si>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</si>
  <si>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</si>
  <si>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</si>
  <si>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</si>
  <si>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</si>
  <si>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</si>
  <si>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</si>
  <si>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</si>
  <si>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</si>
  <si>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</si>
  <si>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</si>
  <si>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</si>
  <si>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</si>
  <si>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</si>
  <si>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</si>
  <si>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</si>
  <si>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</si>
  <si>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</si>
  <si>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</si>
  <si>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</si>
  <si>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</si>
  <si>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</si>
  <si>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</si>
  <si>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</si>
  <si>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</si>
  <si>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</si>
  <si>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</si>
  <si>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</si>
  <si>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</si>
  <si>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</si>
  <si>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</si>
  <si>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</si>
  <si>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</si>
  <si>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</si>
  <si>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</si>
  <si>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</si>
  <si>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</si>
  <si>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</si>
  <si>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</si>
  <si>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</si>
  <si>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</si>
  <si>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</si>
  <si>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</si>
  <si>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</si>
  <si>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</si>
  <si>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</si>
  <si>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</si>
  <si>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</si>
  <si>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</si>
  <si>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</si>
  <si>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</si>
  <si>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</si>
  <si>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</si>
  <si>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</si>
  <si>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</si>
  <si>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</si>
  <si>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</si>
  <si>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</si>
  <si>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</si>
  <si>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</si>
  <si>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</si>
  <si>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</si>
  <si>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</si>
  <si>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</si>
  <si>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</si>
  <si>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</si>
  <si>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</si>
  <si>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</si>
  <si>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</si>
  <si>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</si>
  <si>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</si>
  <si>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</si>
  <si>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</si>
  <si>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</si>
  <si>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</si>
  <si>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</si>
  <si>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</si>
  <si>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</si>
  <si>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</si>
  <si>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</si>
  <si>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</si>
  <si>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</si>
  <si>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</si>
  <si>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</si>
  <si>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</si>
  <si>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</si>
  <si>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</si>
  <si>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</si>
  <si>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</si>
  <si>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</si>
  <si>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</si>
  <si>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</si>
  <si>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</si>
  <si>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</si>
  <si>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</si>
  <si>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</si>
  <si>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</si>
  <si>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</si>
  <si>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</si>
  <si>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</si>
  <si>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</si>
  <si>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</si>
  <si>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</si>
  <si>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</si>
  <si>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</si>
  <si>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</si>
  <si>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</si>
  <si>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</si>
  <si>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</si>
  <si>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</si>
  <si>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</si>
  <si>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</si>
  <si>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</si>
  <si>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</si>
  <si>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</si>
  <si>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</si>
  <si>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</si>
  <si>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</si>
  <si>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</si>
  <si>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</si>
  <si>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</si>
  <si>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</si>
  <si>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</si>
  <si>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</si>
  <si>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</si>
  <si>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</si>
  <si>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</si>
  <si>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</si>
  <si>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</si>
  <si>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</si>
  <si>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</si>
  <si>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</si>
  <si>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</si>
  <si>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</si>
  <si>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</si>
  <si>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</si>
  <si>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</si>
  <si>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</si>
  <si>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</si>
  <si>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</si>
  <si>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</si>
  <si>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</si>
  <si>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</si>
  <si>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</si>
  <si>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</si>
  <si>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</si>
  <si>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</si>
  <si>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</si>
  <si>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</si>
  <si>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</si>
  <si>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</si>
  <si>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</si>
  <si>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</si>
  <si>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</si>
  <si>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</si>
  <si>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</si>
  <si>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</si>
  <si>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</si>
  <si>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</si>
  <si>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</si>
  <si>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</si>
  <si>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</si>
  <si>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</si>
  <si>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</si>
  <si>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</si>
  <si>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</si>
  <si>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</si>
  <si>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</si>
  <si>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</si>
  <si>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</si>
  <si>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</si>
  <si>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</si>
  <si>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</si>
  <si>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</si>
  <si>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</si>
  <si>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</si>
  <si>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</si>
  <si>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</si>
  <si>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</si>
  <si>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</si>
  <si>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</si>
  <si>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</si>
  <si>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</si>
  <si>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</si>
  <si>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</si>
  <si>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</si>
  <si>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</si>
  <si>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</si>
  <si>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</si>
  <si>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</si>
  <si>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</si>
  <si>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</si>
  <si>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</si>
  <si>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</si>
  <si>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</si>
  <si>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</si>
  <si>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</si>
  <si>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</si>
  <si>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</si>
  <si>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</si>
  <si>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</si>
  <si>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</si>
  <si>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</si>
  <si>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</si>
  <si>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</si>
  <si>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</si>
  <si>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</si>
  <si>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</si>
  <si>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</si>
  <si>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</si>
  <si>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</si>
  <si>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</si>
  <si>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</si>
  <si>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</si>
  <si>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</si>
  <si>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</si>
  <si>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</si>
  <si>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</si>
  <si>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</si>
  <si>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</si>
  <si>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</si>
  <si>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</si>
  <si>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</si>
  <si>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</si>
  <si>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</si>
  <si>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</si>
  <si>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</si>
  <si>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</si>
  <si>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</si>
  <si>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</si>
  <si>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</si>
  <si>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</si>
  <si>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</si>
  <si>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</si>
  <si>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</si>
  <si>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</si>
  <si>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</si>
  <si>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</si>
  <si>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</si>
  <si>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</si>
  <si>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</si>
  <si>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</si>
  <si>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</si>
  <si>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</si>
  <si>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</si>
  <si>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</si>
  <si>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</si>
  <si>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</si>
  <si>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</si>
  <si>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</si>
  <si>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</si>
  <si>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</si>
  <si>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</si>
  <si>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</si>
  <si>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</si>
  <si>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</si>
  <si>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</si>
  <si>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</si>
  <si>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</si>
  <si>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</si>
  <si>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</si>
  <si>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</si>
  <si>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</si>
  <si>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</si>
  <si>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</si>
  <si>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</si>
  <si>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</si>
  <si>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</si>
  <si>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</si>
  <si>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</si>
  <si>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</si>
  <si>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</si>
  <si>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</si>
  <si>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</si>
  <si>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</si>
  <si>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</si>
  <si>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</si>
  <si>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</si>
  <si>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</si>
  <si>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</si>
  <si>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</si>
  <si>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</si>
  <si>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</si>
  <si>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</si>
  <si>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</si>
  <si>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</si>
  <si>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</si>
  <si>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</si>
  <si>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</si>
  <si>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</si>
  <si>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</si>
  <si>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</si>
  <si>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</si>
  <si>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</si>
  <si>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</si>
  <si>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</si>
  <si>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</si>
  <si>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</si>
  <si>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</si>
  <si>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</si>
  <si>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</si>
  <si>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</si>
  <si>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</si>
  <si>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</si>
  <si>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</si>
  <si>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</si>
  <si>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</si>
  <si>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</si>
  <si>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</si>
  <si>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</si>
  <si>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</si>
  <si>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</si>
  <si>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</si>
  <si>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</si>
  <si>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</si>
  <si>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</si>
  <si>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</si>
  <si>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</si>
  <si>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</si>
  <si>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</si>
  <si>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</si>
  <si>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</si>
  <si>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</si>
  <si>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</si>
  <si>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</si>
  <si>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</si>
  <si>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</si>
  <si>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</si>
  <si>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</si>
  <si>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</si>
  <si>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</si>
  <si>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</si>
  <si>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</si>
  <si>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</si>
  <si>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</si>
  <si>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</si>
  <si>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</si>
  <si>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</si>
  <si>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</si>
  <si>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</si>
  <si>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</si>
  <si>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</si>
  <si>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</si>
  <si>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</si>
  <si>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</si>
  <si>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</si>
  <si>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</si>
  <si>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</si>
  <si>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</si>
  <si>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</si>
  <si>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</si>
  <si>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</si>
  <si>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</si>
  <si>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</si>
  <si>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</si>
  <si>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</si>
  <si>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</si>
  <si>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</si>
  <si>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</si>
  <si>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</si>
  <si>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</si>
  <si>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</si>
  <si>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</si>
  <si>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</si>
  <si>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</si>
  <si>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</si>
  <si>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</si>
  <si>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</si>
  <si>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</si>
  <si>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</si>
  <si>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</si>
  <si>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</si>
  <si>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</si>
  <si>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</si>
  <si>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</si>
  <si>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</si>
  <si>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</si>
  <si>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</si>
  <si>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</si>
  <si>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</si>
  <si>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</si>
  <si>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</si>
  <si>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</si>
  <si>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</si>
  <si>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</si>
  <si>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</si>
  <si>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</si>
  <si>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</si>
  <si>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</si>
  <si>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</si>
  <si>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</si>
  <si>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</si>
  <si>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</si>
  <si>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</si>
  <si>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</si>
  <si>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</si>
  <si>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</si>
  <si>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</si>
  <si>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</si>
  <si>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</si>
  <si>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</si>
  <si>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</si>
  <si>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</si>
  <si>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</si>
  <si>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</si>
  <si>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</si>
  <si>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</si>
  <si>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</si>
  <si>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</si>
  <si>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</si>
  <si>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</si>
  <si>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</si>
  <si>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</si>
  <si>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</si>
  <si>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</si>
  <si>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</si>
  <si>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</si>
  <si>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</si>
  <si>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</si>
  <si>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</si>
  <si>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</si>
  <si>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</si>
  <si>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</si>
  <si>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</si>
  <si>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</si>
  <si>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</si>
  <si>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</si>
  <si>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</si>
  <si>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</si>
  <si>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</si>
  <si>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</si>
  <si>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</si>
  <si>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</si>
  <si>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</si>
  <si>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</si>
  <si>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</si>
  <si>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</si>
  <si>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</si>
  <si>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</si>
  <si>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</si>
  <si>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</si>
  <si>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</si>
  <si>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</si>
  <si>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</si>
  <si>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</si>
  <si>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</si>
  <si>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</si>
  <si>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</si>
  <si>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</si>
  <si>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</si>
  <si>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</si>
  <si>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</si>
  <si>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</si>
  <si>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</si>
  <si>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</si>
  <si>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</si>
  <si>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</si>
  <si>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</si>
  <si>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</si>
  <si>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</si>
  <si>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</si>
  <si>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</si>
  <si>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</si>
  <si>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</si>
  <si>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</si>
  <si>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</si>
  <si>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</si>
  <si>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</si>
  <si>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</si>
  <si>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</si>
  <si>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</si>
  <si>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</si>
  <si>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</si>
  <si>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</si>
  <si>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</si>
  <si>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</si>
  <si>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</si>
  <si>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</si>
  <si>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</si>
  <si>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</si>
  <si>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</si>
  <si>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</si>
  <si>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</si>
  <si>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</si>
  <si>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</si>
  <si>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</si>
  <si>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</si>
  <si>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</si>
  <si>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</si>
  <si>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</si>
  <si>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</si>
  <si>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</si>
  <si>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</si>
  <si>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</si>
  <si>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</si>
  <si>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</si>
  <si>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</si>
  <si>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</si>
  <si>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</si>
  <si>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</si>
  <si>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</si>
  <si>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</si>
  <si>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</si>
  <si>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</si>
  <si>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</si>
  <si>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</si>
  <si>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</si>
  <si>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</si>
  <si>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</si>
  <si>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</si>
  <si>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</si>
  <si>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</si>
  <si>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</si>
  <si>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</si>
  <si>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</si>
  <si>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</si>
  <si>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</si>
  <si>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</si>
  <si>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</si>
  <si>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</si>
  <si>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</si>
  <si>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</si>
  <si>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</si>
  <si>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</si>
  <si>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</si>
  <si>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</si>
  <si>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</si>
  <si>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</si>
  <si>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</si>
  <si>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</si>
  <si>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</si>
  <si>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</si>
  <si>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</si>
  <si>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</si>
  <si>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</si>
  <si>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</si>
  <si>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</si>
  <si>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</si>
  <si>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</si>
  <si>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</si>
  <si>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</si>
  <si>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</si>
  <si>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</si>
  <si>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</si>
  <si>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</si>
  <si>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</si>
  <si>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</si>
  <si>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</si>
  <si>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</si>
  <si>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</si>
  <si>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</si>
  <si>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</si>
  <si>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</si>
  <si>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</si>
  <si>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</si>
  <si>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</si>
  <si>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</si>
  <si>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</si>
  <si>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</si>
  <si>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</si>
  <si>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</si>
  <si>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</si>
  <si>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</si>
  <si>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</si>
  <si>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</si>
  <si>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</si>
  <si>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</si>
  <si>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</si>
  <si>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</si>
  <si>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</si>
  <si>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</si>
  <si>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</si>
  <si>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</si>
  <si>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</si>
  <si>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</si>
  <si>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</si>
  <si>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</si>
  <si>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</si>
  <si>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</si>
  <si>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</si>
  <si>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</si>
  <si>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</si>
  <si>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</si>
  <si>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</si>
  <si>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</si>
  <si>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</si>
  <si>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</si>
  <si>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</si>
  <si>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</si>
  <si>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</si>
  <si>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</si>
  <si>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</si>
  <si>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</si>
  <si>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</si>
  <si>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</si>
  <si>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</si>
  <si>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</si>
  <si>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</si>
  <si>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</si>
  <si>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</si>
  <si>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</si>
  <si>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</si>
  <si>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</si>
  <si>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</si>
  <si>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</si>
  <si>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</si>
  <si>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</si>
  <si>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</si>
  <si>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</si>
  <si>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</si>
  <si>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</si>
  <si>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</si>
  <si>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</si>
  <si>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</si>
  <si>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</si>
  <si>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</si>
  <si>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</si>
  <si>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</si>
  <si>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</si>
  <si>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</si>
  <si>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</si>
  <si>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</si>
  <si>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</si>
  <si>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</si>
  <si>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</si>
  <si>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</si>
  <si>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</si>
  <si>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</si>
  <si>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</si>
  <si>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</si>
  <si>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</si>
  <si>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</si>
  <si>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</si>
  <si>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</si>
  <si>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</si>
  <si>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</si>
  <si>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</si>
  <si>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</si>
  <si>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</si>
  <si>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</si>
  <si>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</si>
  <si>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</si>
  <si>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</si>
  <si>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</si>
  <si>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</si>
  <si>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</si>
  <si>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</si>
  <si>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</si>
  <si>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</si>
  <si>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</si>
  <si>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</si>
  <si>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</si>
  <si>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</si>
  <si>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</si>
  <si>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</si>
  <si>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</si>
  <si>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</si>
  <si>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</si>
  <si>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</si>
  <si>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</si>
  <si>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</si>
  <si>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</si>
  <si>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</si>
  <si>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</si>
  <si>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</si>
  <si>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</si>
  <si>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</si>
  <si>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</si>
  <si>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</si>
  <si>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</si>
  <si>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</si>
  <si>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</si>
  <si>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</si>
  <si>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</si>
  <si>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</si>
  <si>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</si>
  <si>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</si>
  <si>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</si>
  <si>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</si>
  <si>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</si>
  <si>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</si>
  <si>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</si>
  <si>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</si>
  <si>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</si>
  <si>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</si>
  <si>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</si>
  <si>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</si>
  <si>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</si>
  <si>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</si>
  <si>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</si>
  <si>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</si>
  <si>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</si>
  <si>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</si>
  <si>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</si>
  <si>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</si>
  <si>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</si>
  <si>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</si>
  <si>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</si>
  <si>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</si>
  <si>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</si>
  <si>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</si>
  <si>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</si>
  <si>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</si>
  <si>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</si>
  <si>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</si>
  <si>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</si>
  <si>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</si>
  <si>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</si>
  <si>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</si>
  <si>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</si>
  <si>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</si>
  <si>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</si>
  <si>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</si>
  <si>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</si>
  <si>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</si>
  <si>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</si>
  <si>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</si>
  <si>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</si>
  <si>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</si>
  <si>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</si>
  <si>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</si>
  <si>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</si>
  <si>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</si>
  <si>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</si>
  <si>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</si>
  <si>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</si>
  <si>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</si>
  <si>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</si>
  <si>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</si>
  <si>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</si>
  <si>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</si>
  <si>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</si>
  <si>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</si>
  <si>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</si>
  <si>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</si>
  <si>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</si>
  <si>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</si>
  <si>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</si>
  <si>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</si>
  <si>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</si>
  <si>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</si>
  <si>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</si>
  <si>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</si>
  <si>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</si>
  <si>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</si>
  <si>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</si>
  <si>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</si>
  <si>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</si>
  <si>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</si>
  <si>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</si>
  <si>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</si>
  <si>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</si>
  <si>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</si>
  <si>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</si>
  <si>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</si>
  <si>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</si>
  <si>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</si>
  <si>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</si>
  <si>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</si>
  <si>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</si>
  <si>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</si>
  <si>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</si>
  <si>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</si>
  <si>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</si>
  <si>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</si>
  <si>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</si>
  <si>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</si>
  <si>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</si>
  <si>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</si>
  <si>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</si>
  <si>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</si>
  <si>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</si>
  <si>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</si>
  <si>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</si>
  <si>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</si>
  <si>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</si>
  <si>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</si>
  <si>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</si>
  <si>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</si>
  <si>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</si>
  <si>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</si>
  <si>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</si>
  <si>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</si>
  <si>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</si>
  <si>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</si>
  <si>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</si>
  <si>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</si>
  <si>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</si>
  <si>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</si>
  <si>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</si>
  <si>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</si>
  <si>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</si>
  <si>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</si>
  <si>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</si>
  <si>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</si>
  <si>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</si>
  <si>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</si>
  <si>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</si>
  <si>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</si>
  <si>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</si>
  <si>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</si>
  <si>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</si>
  <si>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</si>
  <si>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</si>
  <si>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</si>
  <si>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</si>
  <si>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</si>
  <si>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</si>
  <si>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</si>
  <si>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</si>
  <si>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</si>
  <si>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</si>
  <si>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</si>
  <si>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</si>
  <si>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</si>
  <si>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</si>
  <si>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</si>
  <si>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</si>
  <si>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</si>
  <si>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</si>
  <si>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</si>
  <si>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</si>
  <si>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</si>
  <si>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</si>
  <si>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</si>
  <si>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</si>
  <si>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</si>
  <si>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</si>
  <si>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</si>
  <si>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</si>
  <si>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</si>
  <si>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</si>
  <si>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</si>
  <si>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</si>
  <si>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</si>
  <si>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</si>
  <si>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</si>
  <si>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</si>
  <si>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</si>
  <si>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</si>
  <si>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</si>
  <si>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</si>
  <si>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</si>
  <si>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</si>
  <si>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</si>
  <si>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</si>
  <si>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</si>
  <si>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</si>
  <si>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</si>
  <si>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</si>
  <si>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</si>
  <si>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</si>
  <si>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</si>
  <si>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</si>
  <si>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</si>
  <si>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</si>
  <si>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</si>
  <si>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</si>
  <si>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</si>
  <si>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</si>
  <si>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</si>
  <si>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</si>
  <si>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</si>
  <si>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</si>
  <si>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</si>
  <si>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</si>
  <si>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</si>
  <si>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</si>
  <si>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</si>
  <si>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</si>
  <si>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</si>
  <si>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</si>
  <si>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</si>
  <si>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</si>
  <si>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</si>
  <si>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</si>
  <si>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</si>
  <si>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</si>
  <si>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</si>
  <si>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</si>
  <si>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</si>
  <si>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</si>
  <si>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</si>
  <si>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</si>
  <si>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</si>
  <si>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</si>
  <si>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</si>
  <si>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</si>
  <si>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</si>
  <si>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</si>
  <si>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</si>
  <si>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</si>
  <si>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</si>
  <si>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</si>
  <si>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</si>
  <si>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</si>
  <si>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</si>
  <si>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</si>
  <si>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</si>
  <si>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</si>
  <si>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</si>
  <si>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</si>
  <si>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</si>
  <si>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</si>
  <si>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</si>
  <si>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</si>
  <si>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</si>
  <si>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</si>
  <si>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</si>
  <si>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</si>
  <si>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</si>
  <si>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</si>
  <si>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</si>
  <si>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</si>
  <si>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</si>
  <si>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</si>
  <si>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</si>
  <si>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</si>
  <si>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</si>
  <si>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</si>
  <si>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</si>
  <si>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</si>
  <si>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</si>
  <si>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</si>
  <si>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</si>
  <si>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</si>
  <si>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</si>
  <si>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</si>
  <si>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</si>
  <si>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</si>
  <si>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</si>
  <si>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</si>
  <si>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</si>
  <si>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</si>
  <si>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</si>
  <si>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</si>
  <si>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</si>
  <si>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</si>
  <si>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</si>
  <si>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</si>
  <si>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</si>
  <si>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</si>
  <si>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</si>
  <si>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</si>
  <si>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</si>
  <si>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</si>
  <si>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</si>
  <si>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</si>
  <si>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</si>
  <si>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</si>
  <si>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</si>
  <si>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</si>
  <si>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</si>
  <si>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</si>
  <si>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</si>
  <si>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</si>
  <si>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</si>
  <si>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</si>
  <si>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</si>
  <si>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</si>
  <si>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</si>
  <si>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</si>
  <si>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</si>
  <si>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</si>
  <si>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</si>
  <si>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</si>
  <si>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</si>
  <si>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</si>
  <si>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</si>
  <si>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</si>
  <si>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</si>
  <si>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</si>
  <si>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</si>
  <si>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</si>
  <si>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</si>
  <si>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</si>
  <si>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</si>
  <si>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</si>
  <si>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</si>
  <si>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</si>
  <si>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</si>
  <si>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</si>
  <si>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</si>
  <si>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</si>
  <si>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</si>
  <si>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</si>
  <si>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</si>
  <si>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</si>
  <si>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</si>
  <si>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</si>
  <si>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</si>
  <si>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</si>
  <si>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</si>
  <si>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</si>
  <si>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</si>
  <si>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</si>
  <si>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</si>
  <si>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</si>
  <si>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</si>
  <si>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</si>
  <si>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</si>
  <si>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</si>
  <si>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</si>
  <si>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</si>
  <si>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</si>
  <si>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</si>
  <si>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</si>
  <si>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</si>
  <si>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</si>
  <si>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</si>
  <si>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</si>
  <si>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</si>
  <si>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</si>
  <si>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</si>
  <si>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</si>
  <si>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</si>
  <si>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</si>
  <si>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</si>
  <si>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</si>
  <si>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</si>
  <si>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</si>
  <si>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</si>
  <si>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</si>
  <si>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</si>
  <si>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</si>
  <si>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</si>
  <si>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</si>
  <si>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</si>
  <si>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</si>
  <si>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</si>
  <si>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</si>
  <si>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</si>
  <si>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</si>
  <si>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</si>
  <si>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</si>
  <si>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</si>
  <si>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</si>
  <si>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</si>
  <si>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</si>
  <si>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</si>
  <si>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</si>
  <si>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</si>
  <si>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</si>
  <si>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</si>
  <si>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</si>
  <si>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</si>
  <si>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</si>
  <si>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</si>
  <si>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</si>
  <si>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</si>
  <si>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</si>
  <si>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</si>
  <si>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</si>
  <si>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</si>
  <si>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</si>
  <si>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</si>
  <si>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</si>
  <si>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</si>
  <si>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</si>
  <si>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</si>
  <si>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</si>
  <si>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</si>
  <si>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</si>
  <si>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</si>
  <si>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</si>
  <si>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</si>
  <si>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</si>
  <si>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</si>
  <si>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</si>
  <si>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</si>
  <si>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</si>
  <si>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</si>
  <si>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</si>
  <si>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</si>
  <si>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</si>
  <si>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</si>
  <si>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</si>
  <si>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</si>
  <si>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</si>
  <si>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</si>
  <si>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</si>
  <si>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</si>
  <si>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</si>
  <si>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</si>
  <si>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</si>
  <si>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</si>
  <si>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</si>
  <si>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</si>
  <si>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</si>
  <si>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</si>
  <si>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</si>
  <si>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</si>
  <si>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</si>
  <si>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</si>
  <si>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</si>
  <si>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</si>
  <si>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</si>
  <si>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</si>
  <si>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</si>
  <si>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</si>
  <si>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</si>
  <si>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</si>
  <si>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</si>
  <si>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</si>
  <si>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</si>
  <si>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</si>
  <si>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</si>
  <si>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</si>
  <si>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</si>
  <si>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</si>
  <si>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</si>
  <si>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</si>
  <si>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</si>
  <si>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</si>
  <si>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</si>
  <si>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</si>
  <si>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</si>
  <si>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</si>
  <si>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</si>
  <si>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</si>
  <si>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</si>
  <si>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</si>
  <si>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</si>
  <si>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</si>
  <si>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</si>
  <si>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</si>
  <si>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</si>
  <si>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</si>
  <si>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</si>
  <si>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</si>
  <si>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</si>
  <si>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</si>
  <si>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</si>
  <si>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</si>
  <si>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</si>
  <si>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</si>
  <si>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</si>
  <si>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</si>
  <si>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</si>
  <si>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</si>
  <si>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</si>
  <si>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</si>
  <si>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</si>
  <si>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</si>
  <si>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</si>
  <si>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</si>
  <si>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</si>
  <si>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</si>
  <si>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</si>
  <si>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</si>
  <si>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</si>
  <si>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</si>
  <si>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</si>
  <si>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</si>
  <si>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</si>
  <si>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</si>
  <si>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</si>
  <si>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</si>
  <si>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</si>
  <si>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</si>
  <si>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</si>
  <si>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</si>
  <si>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</si>
  <si>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</si>
  <si>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</si>
  <si>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</si>
  <si>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</si>
  <si>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</si>
  <si>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</si>
  <si>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</si>
  <si>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</si>
  <si>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</si>
  <si>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</si>
  <si>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</si>
  <si>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</si>
  <si>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</si>
  <si>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</si>
  <si>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</si>
  <si>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</si>
  <si>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</si>
  <si>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</si>
  <si>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</si>
  <si>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</si>
  <si>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</si>
  <si>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</si>
  <si>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</si>
  <si>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</si>
  <si>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</si>
  <si>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</si>
  <si>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</si>
  <si>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</si>
  <si>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</si>
  <si>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</si>
  <si>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</si>
  <si>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</si>
  <si>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</si>
  <si>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</si>
  <si>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</si>
  <si>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</si>
  <si>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</si>
  <si>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</si>
  <si>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</si>
  <si>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</si>
  <si>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</si>
  <si>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</si>
  <si>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</si>
  <si>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</si>
  <si>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</si>
  <si>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</si>
  <si>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</si>
  <si>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</si>
  <si>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</si>
  <si>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</si>
  <si>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</si>
  <si>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</si>
  <si>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</si>
  <si>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</si>
  <si>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</si>
  <si>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</si>
  <si>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</si>
  <si>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</si>
  <si>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</si>
  <si>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</si>
  <si>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</si>
  <si>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</si>
  <si>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</si>
  <si>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</si>
  <si>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</si>
  <si>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</si>
  <si>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</si>
  <si>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</si>
  <si>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</si>
  <si>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</si>
  <si>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</si>
  <si>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</si>
  <si>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</si>
  <si>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</si>
  <si>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</si>
  <si>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</si>
  <si>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</si>
  <si>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</si>
  <si>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</si>
  <si>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</si>
  <si>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</si>
  <si>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</si>
  <si>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</si>
  <si>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</si>
  <si>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</si>
  <si>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</si>
  <si>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</si>
  <si>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</si>
  <si>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</si>
  <si>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</si>
  <si>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</si>
  <si>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</si>
  <si>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</si>
  <si>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</si>
  <si>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</si>
  <si>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</si>
  <si>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</si>
  <si>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</si>
  <si>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</si>
  <si>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</si>
  <si>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</si>
  <si>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</si>
  <si>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</si>
  <si>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</si>
  <si>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</si>
  <si>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</si>
  <si>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</si>
  <si>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</si>
  <si>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</si>
  <si>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</si>
  <si>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</si>
  <si>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</si>
  <si>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</si>
  <si>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</si>
  <si>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</si>
  <si>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</si>
  <si>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</si>
  <si>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</si>
  <si>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</si>
  <si>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</si>
  <si>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</si>
  <si>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</si>
  <si>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</si>
  <si>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</si>
  <si>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</si>
  <si>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</si>
  <si>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</si>
  <si>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</si>
  <si>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</si>
  <si>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</si>
  <si>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</si>
  <si>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</si>
  <si>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</si>
  <si>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</si>
  <si>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</si>
  <si>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</si>
  <si>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</si>
  <si>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</si>
  <si>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</si>
  <si>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</si>
  <si>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</si>
  <si>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</si>
  <si>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</si>
  <si>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</si>
  <si>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</si>
  <si>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</si>
  <si>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</si>
  <si>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</si>
  <si>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</si>
  <si>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</si>
  <si>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</si>
  <si>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</si>
  <si>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</si>
  <si>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</si>
  <si>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</si>
  <si>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</si>
  <si>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</si>
  <si>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</si>
  <si>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</si>
  <si>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</si>
  <si>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</si>
  <si>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</si>
  <si>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</si>
  <si>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</si>
  <si>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</si>
  <si>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</si>
  <si>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</si>
  <si>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</si>
  <si>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</si>
  <si>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</si>
  <si>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</si>
  <si>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</si>
  <si>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</si>
  <si>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</si>
  <si>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</si>
  <si>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</si>
  <si>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</si>
  <si>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</si>
  <si>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</si>
  <si>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</si>
  <si>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</si>
  <si>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</si>
  <si>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</si>
  <si>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</si>
  <si>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</si>
  <si>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</si>
  <si>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</si>
  <si>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</si>
  <si>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</si>
  <si>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</si>
  <si>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</si>
  <si>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</si>
  <si>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</si>
  <si>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</si>
  <si>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</si>
  <si>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</si>
  <si>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</si>
  <si>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</si>
  <si>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</si>
  <si>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</si>
  <si>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</si>
  <si>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</si>
  <si>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</si>
  <si>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</si>
  <si>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</si>
  <si>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</si>
  <si>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</si>
  <si>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</si>
  <si>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</si>
  <si>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</si>
  <si>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</si>
  <si>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</si>
  <si>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</si>
  <si>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</si>
  <si>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</si>
  <si>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</si>
  <si>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</si>
  <si>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</si>
  <si>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</si>
  <si>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</si>
  <si>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</si>
  <si>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</si>
  <si>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</si>
  <si>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</si>
  <si>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</si>
  <si>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</si>
  <si>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</si>
  <si>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</si>
  <si>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</si>
  <si>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</si>
  <si>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</si>
  <si>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</si>
  <si>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</si>
  <si>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</si>
  <si>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</si>
  <si>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</si>
  <si>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</si>
  <si>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</si>
  <si>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</si>
  <si>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</si>
  <si>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</si>
  <si>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</si>
  <si>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</si>
  <si>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</si>
  <si>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</si>
  <si>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</si>
  <si>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</si>
  <si>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</si>
  <si>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</si>
  <si>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</si>
  <si>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</si>
  <si>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</si>
  <si>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</si>
  <si>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</si>
  <si>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</si>
  <si>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</si>
  <si>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</si>
  <si>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</si>
  <si>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</si>
  <si>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</si>
  <si>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</si>
  <si>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</si>
  <si>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</si>
  <si>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</si>
  <si>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</si>
  <si>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</si>
  <si>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</si>
  <si>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</si>
  <si>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</si>
  <si>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</si>
  <si>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</si>
  <si>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</si>
  <si>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</si>
  <si>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</si>
  <si>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</si>
  <si>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</si>
  <si>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</si>
  <si>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</si>
  <si>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</si>
  <si>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</si>
  <si>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</si>
  <si>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</si>
  <si>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</si>
  <si>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</si>
  <si>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</si>
  <si>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</si>
  <si>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</si>
  <si>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</si>
  <si>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</si>
  <si>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</si>
  <si>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</si>
  <si>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</si>
  <si>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</si>
  <si>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</si>
  <si>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</si>
  <si>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</si>
  <si>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</si>
  <si>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</si>
  <si>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</si>
  <si>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</si>
  <si>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</si>
  <si>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</si>
  <si>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</si>
  <si>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</si>
  <si>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</si>
  <si>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</si>
  <si>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</si>
  <si>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</si>
  <si>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</si>
  <si>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</si>
  <si>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</si>
  <si>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</si>
  <si>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</si>
  <si>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</si>
  <si>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</si>
  <si>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</si>
  <si>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</si>
  <si>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</si>
  <si>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</si>
  <si>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</si>
  <si>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</si>
  <si>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</si>
  <si>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</si>
  <si>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</si>
  <si>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</si>
  <si>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</si>
  <si>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</si>
  <si>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</si>
  <si>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</si>
  <si>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</si>
  <si>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</si>
  <si>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</si>
  <si>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</si>
  <si>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</si>
  <si>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</si>
  <si>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</si>
  <si>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</si>
  <si>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</si>
  <si>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</si>
  <si>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</si>
  <si>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</si>
  <si>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</si>
  <si>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</si>
  <si>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</si>
  <si>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</si>
  <si>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</si>
  <si>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</si>
  <si>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</si>
  <si>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</si>
  <si>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</si>
  <si>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</si>
  <si>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</si>
  <si>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</si>
  <si>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</si>
  <si>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</si>
  <si>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</si>
  <si>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</si>
  <si>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</si>
  <si>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</si>
  <si>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</si>
  <si>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</si>
  <si>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</si>
  <si>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</si>
  <si>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</si>
  <si>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</si>
  <si>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</si>
  <si>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</si>
  <si>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</si>
  <si>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</si>
  <si>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</si>
  <si>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</si>
  <si>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</si>
  <si>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</si>
  <si>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</si>
  <si>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</si>
  <si>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</si>
  <si>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</si>
  <si>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</si>
  <si>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</si>
  <si>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</si>
  <si>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</si>
  <si>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</si>
  <si>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</si>
  <si>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</si>
  <si>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</si>
  <si>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</si>
  <si>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</si>
  <si>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</si>
  <si>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</si>
  <si>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</si>
  <si>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</si>
  <si>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</si>
  <si>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</si>
  <si>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</si>
  <si>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</si>
  <si>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</si>
  <si>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</si>
  <si>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</si>
  <si>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</si>
  <si>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</si>
  <si>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</si>
  <si>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</si>
  <si>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</si>
  <si>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</si>
  <si>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</si>
  <si>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</si>
  <si>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</si>
  <si>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</si>
  <si>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</si>
  <si>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</si>
  <si>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</si>
  <si>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</si>
  <si>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</si>
  <si>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</si>
  <si>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</si>
  <si>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</si>
  <si>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</si>
  <si>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</si>
  <si>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</si>
  <si>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</si>
  <si>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</si>
  <si>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</si>
  <si>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</si>
  <si>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</si>
  <si>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</si>
  <si>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</si>
  <si>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</si>
  <si>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</si>
  <si>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</si>
  <si>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</si>
  <si>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</si>
  <si>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</si>
  <si>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</si>
  <si>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</si>
  <si>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</si>
  <si>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</si>
  <si>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</si>
  <si>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</si>
  <si>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</si>
  <si>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</si>
  <si>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</si>
  <si>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</si>
  <si>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</si>
  <si>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</si>
  <si>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</si>
  <si>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</si>
  <si>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</si>
  <si>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</si>
  <si>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</si>
  <si>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</si>
  <si>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</si>
  <si>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</si>
  <si>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</si>
  <si>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</si>
  <si>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</si>
  <si>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</si>
  <si>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</si>
  <si>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</si>
  <si>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</si>
  <si>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</si>
  <si>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</si>
  <si>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</si>
  <si>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</si>
  <si>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</si>
  <si>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</si>
  <si>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</si>
  <si>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</si>
  <si>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</si>
  <si>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</si>
  <si>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</si>
  <si>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</si>
  <si>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</si>
  <si>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</si>
  <si>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</si>
  <si>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</si>
  <si>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</si>
  <si>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</si>
  <si>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</si>
  <si>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</si>
  <si>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</si>
  <si>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</si>
  <si>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</si>
  <si>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</si>
  <si>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</si>
  <si>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</si>
  <si>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</si>
  <si>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</si>
  <si>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</si>
  <si>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</si>
  <si>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</si>
  <si>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</si>
  <si>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</si>
  <si>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</si>
  <si>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</si>
  <si>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</si>
  <si>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</si>
  <si>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</si>
  <si>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</si>
  <si>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</si>
  <si>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</si>
  <si>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</si>
  <si>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</si>
  <si>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</si>
  <si>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</si>
  <si>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</si>
  <si>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</si>
  <si>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</si>
  <si>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</si>
  <si>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</si>
  <si>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</si>
  <si>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</si>
  <si>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</si>
  <si>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</si>
  <si>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</si>
  <si>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</si>
  <si>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</si>
  <si>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</si>
  <si>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</si>
  <si>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</si>
  <si>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</si>
  <si>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</si>
  <si>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</si>
  <si>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</si>
  <si>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</si>
  <si>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</si>
  <si>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</si>
  <si>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</si>
  <si>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</si>
  <si>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</si>
  <si>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</si>
  <si>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</si>
  <si>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</si>
  <si>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</si>
  <si>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</si>
  <si>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</si>
  <si>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</si>
  <si>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</si>
  <si>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</si>
  <si>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</si>
  <si>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</si>
  <si>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</si>
  <si>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</si>
  <si>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</si>
  <si>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</si>
  <si>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</si>
  <si>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</si>
  <si>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</si>
  <si>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</si>
  <si>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</si>
  <si>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</si>
  <si>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</si>
  <si>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</si>
  <si>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</si>
  <si>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</si>
  <si>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</si>
  <si>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</si>
  <si>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</si>
  <si>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</si>
  <si>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</si>
  <si>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</si>
  <si>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</si>
  <si>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</si>
  <si>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</si>
  <si>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</si>
  <si>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</si>
  <si>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</si>
  <si>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</si>
  <si>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</si>
  <si>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</si>
  <si>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</si>
  <si>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</si>
  <si>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</si>
  <si>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</si>
  <si>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</si>
  <si>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</si>
  <si>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</si>
  <si>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</si>
  <si>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</si>
  <si>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</si>
  <si>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</si>
  <si>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</si>
  <si>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</si>
  <si>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</si>
  <si>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</si>
  <si>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</si>
  <si>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</si>
  <si>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</si>
  <si>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</si>
  <si>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</si>
  <si>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</si>
  <si>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</si>
  <si>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</si>
  <si>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</si>
  <si>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</si>
  <si>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</si>
  <si>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</si>
  <si>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</si>
  <si>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</si>
  <si>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</si>
  <si>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</si>
  <si>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</si>
  <si>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</si>
  <si>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</si>
  <si>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</si>
  <si>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</si>
  <si>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</si>
  <si>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</si>
  <si>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</si>
  <si>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</si>
  <si>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</si>
  <si>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</si>
  <si>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</si>
  <si>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</si>
  <si>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</si>
  <si>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</si>
  <si>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</si>
  <si>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</si>
  <si>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</si>
  <si>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</si>
  <si>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</si>
  <si>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</si>
  <si>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</si>
  <si>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</si>
  <si>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</si>
  <si>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</si>
  <si>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</si>
  <si>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</si>
  <si>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</si>
  <si>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</si>
  <si>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</si>
  <si>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</si>
  <si>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</si>
  <si>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</si>
  <si>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</si>
  <si>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</si>
  <si>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</si>
  <si>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</si>
  <si>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</si>
  <si>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</si>
  <si>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</si>
  <si>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</si>
  <si>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</si>
  <si>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</si>
  <si>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</si>
  <si>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</si>
  <si>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</si>
  <si>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</si>
  <si>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</si>
  <si>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</si>
  <si>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</si>
  <si>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</si>
  <si>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</si>
  <si>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</si>
  <si>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</si>
  <si>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</si>
  <si>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</si>
  <si>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</si>
  <si>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</si>
  <si>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</si>
  <si>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</si>
  <si>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</si>
  <si>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</si>
  <si>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</si>
  <si>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</si>
  <si>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</si>
  <si>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</si>
  <si>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</si>
  <si>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</si>
  <si>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</si>
  <si>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</si>
  <si>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</si>
  <si>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</si>
  <si>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</si>
  <si>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</si>
  <si>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</si>
  <si>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</si>
  <si>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</si>
  <si>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</si>
  <si>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</si>
  <si>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</si>
  <si>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</si>
  <si>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</si>
  <si>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</si>
  <si>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</si>
  <si>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</si>
  <si>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</si>
  <si>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</si>
  <si>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</si>
  <si>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</si>
  <si>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</si>
  <si>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</si>
  <si>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</si>
  <si>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</si>
  <si>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</si>
  <si>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</si>
  <si>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</si>
  <si>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</si>
  <si>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</si>
  <si>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</si>
  <si>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</si>
  <si>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</si>
  <si>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</si>
  <si>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</si>
  <si>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</si>
  <si>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</si>
  <si>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</si>
  <si>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</si>
  <si>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</si>
  <si>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</si>
  <si>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</si>
  <si>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</si>
  <si>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</si>
  <si>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</si>
  <si>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</si>
  <si>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</si>
  <si>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</si>
  <si>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</si>
  <si>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</si>
  <si>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</si>
  <si>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</si>
  <si>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</si>
  <si>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</si>
  <si>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</si>
  <si>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</si>
  <si>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</si>
  <si>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</si>
  <si>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</si>
  <si>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</si>
  <si>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</si>
  <si>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</si>
  <si>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</si>
  <si>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</si>
  <si>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</si>
  <si>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</si>
  <si>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</si>
  <si>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</si>
  <si>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</si>
  <si>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</si>
  <si>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</si>
  <si>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</si>
  <si>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</si>
  <si>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</si>
  <si>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</si>
  <si>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</si>
  <si>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</si>
  <si>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</si>
  <si>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</si>
  <si>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</si>
  <si>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</si>
  <si>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</si>
  <si>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</si>
  <si>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</si>
  <si>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</si>
  <si>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</si>
  <si>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</si>
  <si>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</si>
  <si>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</si>
  <si>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</si>
  <si>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</si>
  <si>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</si>
  <si>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</si>
  <si>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</si>
  <si>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</si>
  <si>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</si>
  <si>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</si>
  <si>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</si>
  <si>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</si>
  <si>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</si>
  <si>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</si>
  <si>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</si>
  <si>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</si>
  <si>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</si>
  <si>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</si>
  <si>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</si>
  <si>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</si>
  <si>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</si>
  <si>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</si>
  <si>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</si>
  <si>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</si>
  <si>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</si>
  <si>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</si>
  <si>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</si>
  <si>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</si>
  <si>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</si>
  <si>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</si>
  <si>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</si>
  <si>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</si>
  <si>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</si>
  <si>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</si>
  <si>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</si>
  <si>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</si>
  <si>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</si>
  <si>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</si>
  <si>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</si>
  <si>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</si>
  <si>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</si>
  <si>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</si>
  <si>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</si>
  <si>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</si>
  <si>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</si>
  <si>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</si>
  <si>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</si>
  <si>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２　法人</t>
  </si>
  <si>
    <t>５　営利法人</t>
  </si>
  <si>
    <t>かぶしきがいしゃべすとらいふかながわ</t>
    <phoneticPr fontId="1"/>
  </si>
  <si>
    <t>株式会社ベストライフ神奈川</t>
    <rPh sb="0" eb="4">
      <t>カブシキカイシャ</t>
    </rPh>
    <rPh sb="10" eb="13">
      <t>カナガワ</t>
    </rPh>
    <phoneticPr fontId="1"/>
  </si>
  <si>
    <t>1020001133804</t>
    <phoneticPr fontId="1"/>
  </si>
  <si>
    <t>神奈川県川崎市多摩区登戸2678番地1</t>
    <rPh sb="0" eb="19">
      <t>カナガワ</t>
    </rPh>
    <phoneticPr fontId="1"/>
  </si>
  <si>
    <t>044</t>
    <phoneticPr fontId="1"/>
  </si>
  <si>
    <t>934</t>
    <phoneticPr fontId="1"/>
  </si>
  <si>
    <t>8056</t>
    <phoneticPr fontId="1"/>
  </si>
  <si>
    <t>8057</t>
    <phoneticPr fontId="1"/>
  </si>
  <si>
    <t>三浦　昌子</t>
    <rPh sb="0" eb="2">
      <t>ミウラ</t>
    </rPh>
    <rPh sb="3" eb="5">
      <t>マサコ</t>
    </rPh>
    <phoneticPr fontId="1"/>
  </si>
  <si>
    <t>代表取締役</t>
    <rPh sb="0" eb="5">
      <t>ダイヒョウトリシマリヤク</t>
    </rPh>
    <phoneticPr fontId="1"/>
  </si>
  <si>
    <t>045</t>
  </si>
  <si>
    <t>１　介護付（一般型特定施設入居者生活介護を提供する場合）</t>
  </si>
  <si>
    <t>横浜市</t>
    <rPh sb="0" eb="3">
      <t>ヨコハマシ</t>
    </rPh>
    <phoneticPr fontId="1"/>
  </si>
  <si>
    <t>２　事業者が賃借する土地</t>
  </si>
  <si>
    <t>１　あり</t>
  </si>
  <si>
    <t>１　耐火建築物</t>
  </si>
  <si>
    <t>１　鉄筋コンクリート造</t>
  </si>
  <si>
    <t>２　事業者が賃借する建物</t>
  </si>
  <si>
    <t>２　なし</t>
  </si>
  <si>
    <t>２　あり（ストレッチャー対応）</t>
  </si>
  <si>
    <t>１　全ての居室あり</t>
  </si>
  <si>
    <t>１　全ての便所あり</t>
  </si>
  <si>
    <t>１　全ての浴室あり</t>
  </si>
  <si>
    <t>契約者または入居者の相互扶助によって介護付施設の低額利用を実現し、将来起こり得る事態に備えて契約者または入居者の相互で助け合い、不安のない老後生活を目的とします。</t>
  </si>
  <si>
    <t>ご利用者の希望や心身の状態を鑑み、介護支援専門員が作成したケアプランに基づきサービスを行います。</t>
  </si>
  <si>
    <t>１　自ら実施</t>
  </si>
  <si>
    <t>２　委託</t>
  </si>
  <si>
    <t>○</t>
  </si>
  <si>
    <t>健康相談</t>
    <rPh sb="0" eb="4">
      <t>ケンコウソウダン</t>
    </rPh>
    <phoneticPr fontId="1"/>
  </si>
  <si>
    <t>医療法人社団 明芳会 横浜新都市脳神経外科病院</t>
    <phoneticPr fontId="1"/>
  </si>
  <si>
    <t>神奈川県横浜市青葉区荏田町433</t>
    <phoneticPr fontId="1"/>
  </si>
  <si>
    <t>脳神経外科、整形外科、内科、循環器内科、リハビリテーション科、麻酔科</t>
    <phoneticPr fontId="1"/>
  </si>
  <si>
    <t>同上</t>
    <rPh sb="0" eb="2">
      <t>ドウウエ</t>
    </rPh>
    <phoneticPr fontId="1"/>
  </si>
  <si>
    <t>医療法人社団　健伸会 中原すみれクリニック</t>
    <phoneticPr fontId="1"/>
  </si>
  <si>
    <t>医療法人社団 長伸会 くすのきデンタルクリニック</t>
    <phoneticPr fontId="1"/>
  </si>
  <si>
    <t>東京都稲城市矢野口1541  アーバンシャトル103</t>
    <phoneticPr fontId="1"/>
  </si>
  <si>
    <t>訪問歯科</t>
    <phoneticPr fontId="1"/>
  </si>
  <si>
    <t>提携施設へ移る場合</t>
    <rPh sb="0" eb="4">
      <t>テイケイシセツ</t>
    </rPh>
    <rPh sb="5" eb="6">
      <t>ウツ</t>
    </rPh>
    <rPh sb="7" eb="9">
      <t>バアイ</t>
    </rPh>
    <phoneticPr fontId="1"/>
  </si>
  <si>
    <t>認知症等、特別な身体状況により、その居室にての介護が不可能になったと事業者が判断した場合は手続等を経て、介護居室（含：当施設）を移動していただくことがあります。（要：医師、入居者、身元引受人の同意）</t>
  </si>
  <si>
    <t>介護居室への異動は原則的に手続や追加費用は発生しません。当社の運営する他施設への移動は、解約手続き及び新たな移動先施設の入居契約手続きが必要です。この際、移動先施設の前払金が別途に必要となります。</t>
  </si>
  <si>
    <t>当施設内で介護居室を移動した場合、居室利用権は新たに移動された居室で継続されます。他の提携施設に移動された場合は居室利用権は新たに移動された施設で発生し、当施設の居室利用権は消滅します。</t>
  </si>
  <si>
    <t>概ね60歳以上で、自立、要支援、要介護の方。共同生活を円滑に過ごせる方。
感染症の方は入居できません。但し医師により、他の入居者に感染する恐れがないと診断された場合にはこの限りではありません。</t>
  </si>
  <si>
    <t xml:space="preserve">（事業者からの契約解除）　※入居契約書第28条より
（入居者からの解除）　※入居契約書第29条より
＊有料老人ホーム「重要事項説明書」参照	</t>
  </si>
  <si>
    <t>入居契約書第28条</t>
  </si>
  <si>
    <t xml:space="preserve">1泊2日 税別10,400円(税込11,440円)。3泊4日から7泊8日を限度とし、体験入居契約を締結します。介護保険は適用外となります。						</t>
  </si>
  <si>
    <t>事業主体からの解約予告期間：90日
入居者からの解約予告期間：30日</t>
    <rPh sb="0" eb="2">
      <t>ジギョウ</t>
    </rPh>
    <rPh sb="2" eb="4">
      <t>シュタイ</t>
    </rPh>
    <rPh sb="7" eb="9">
      <t>カイヤク</t>
    </rPh>
    <rPh sb="9" eb="11">
      <t>ヨコク</t>
    </rPh>
    <rPh sb="11" eb="13">
      <t>キカン</t>
    </rPh>
    <rPh sb="16" eb="17">
      <t>ニチ</t>
    </rPh>
    <rPh sb="18" eb="21">
      <t>ニュウキョシャ</t>
    </rPh>
    <rPh sb="24" eb="26">
      <t>カイヤク</t>
    </rPh>
    <rPh sb="26" eb="28">
      <t>ヨコク</t>
    </rPh>
    <rPh sb="28" eb="30">
      <t>キカン</t>
    </rPh>
    <rPh sb="33" eb="34">
      <t>ニチ</t>
    </rPh>
    <phoneticPr fontId="1"/>
  </si>
  <si>
    <t>ｄ　３：１以上</t>
  </si>
  <si>
    <t>介護福祉士</t>
    <rPh sb="0" eb="5">
      <t>カイゴフクシシ</t>
    </rPh>
    <phoneticPr fontId="1"/>
  </si>
  <si>
    <t>１　利用権方式</t>
  </si>
  <si>
    <t>４　選択方式</t>
  </si>
  <si>
    <t>１　減額なし</t>
  </si>
  <si>
    <t>人件費、物価の変動等に基づく</t>
  </si>
  <si>
    <t>入居者及び身元引受人の意見を聴いて改定する</t>
  </si>
  <si>
    <t>自立・要支援・要介護</t>
  </si>
  <si>
    <t>概ね60歳以上</t>
  </si>
  <si>
    <t>無</t>
  </si>
  <si>
    <t>税込61,020</t>
    <rPh sb="0" eb="2">
      <t>ゼイコミ</t>
    </rPh>
    <phoneticPr fontId="1"/>
  </si>
  <si>
    <t>税込22,000</t>
    <rPh sb="0" eb="2">
      <t>ゼイコミ</t>
    </rPh>
    <phoneticPr fontId="1"/>
  </si>
  <si>
    <t>別途実費負担</t>
  </si>
  <si>
    <t>当該施設の設備に要した費用、管理事務費、地代に相当する額等を基礎として、近傍同種の受託家賃から算定</t>
    <phoneticPr fontId="1"/>
  </si>
  <si>
    <t>管理部門に関わる経費及び共用施設・設備の維持管理費</t>
    <phoneticPr fontId="1"/>
  </si>
  <si>
    <t>使途：食材費及び業務委託費の一部として※業務委託費は欠食の有
      無に関わらず、月額税別31,000円（税込33,480円）となりま
      す。
※食材費は1日三食税別850円（税込918円）となります。税別850円
 （税込918円）×喫食日数を当月分の食材費として頂戴します。
※1日三食ともお召し上がりにならない場合に限り1日分の食材費は
  発生致しません。※食事を召し上がらない場合は2日前までに事
  務員に申し出て下さい。</t>
    <phoneticPr fontId="1"/>
  </si>
  <si>
    <t>・専用居室内の光熱費は別途実費負担(個別メーターによる)</t>
    <phoneticPr fontId="1"/>
  </si>
  <si>
    <t>要介護度に応じて介護費用の1～3割を徴収する。</t>
  </si>
  <si>
    <t>近隣施設の前払金水準、立地条件、建物設備、居室面積等を勘案し決定</t>
    <phoneticPr fontId="1"/>
  </si>
  <si>
    <t>前払金の30％相当額</t>
  </si>
  <si>
    <t>＊有料老人ホーム「重要事項説明書」参照</t>
  </si>
  <si>
    <t>返還金＝前払金×70％÷（想定居住期間の日数）×（想定居住期間−入居期間）
＊有料老人ホーム「重要事項説明書」参照</t>
  </si>
  <si>
    <t>３　信託契約を行う信託会社等</t>
  </si>
  <si>
    <t>株式会社山田エスクロー信託</t>
    <phoneticPr fontId="1"/>
  </si>
  <si>
    <t>長期入院のため等</t>
    <rPh sb="0" eb="4">
      <t>チョウキニュウイン</t>
    </rPh>
    <rPh sb="7" eb="8">
      <t>トウ</t>
    </rPh>
    <phoneticPr fontId="1"/>
  </si>
  <si>
    <t>045</t>
    <phoneticPr fontId="1"/>
  </si>
  <si>
    <t>なし</t>
    <phoneticPr fontId="1"/>
  </si>
  <si>
    <t>株式会社ベストライフ神奈川</t>
    <phoneticPr fontId="1"/>
  </si>
  <si>
    <t>土曜、日曜、祝祭日</t>
    <phoneticPr fontId="1"/>
  </si>
  <si>
    <t>株式会社ベストライフ　生活相談室</t>
    <phoneticPr fontId="1"/>
  </si>
  <si>
    <t>03</t>
    <phoneticPr fontId="1"/>
  </si>
  <si>
    <t>5908</t>
    <phoneticPr fontId="1"/>
  </si>
  <si>
    <t>2020</t>
    <phoneticPr fontId="1"/>
  </si>
  <si>
    <t>横浜市 健康福祉局 高齢健康福祉部 高齢施設課</t>
    <phoneticPr fontId="1"/>
  </si>
  <si>
    <t>671</t>
    <phoneticPr fontId="1"/>
  </si>
  <si>
    <t>4117</t>
    <phoneticPr fontId="1"/>
  </si>
  <si>
    <t>土曜、日曜、祝祭日、12/19～1/3</t>
    <phoneticPr fontId="1"/>
  </si>
  <si>
    <t>神奈川県国民健康保険団体連合会 介護保険課（介護苦情相談係）</t>
    <phoneticPr fontId="1"/>
  </si>
  <si>
    <t>329</t>
    <phoneticPr fontId="1"/>
  </si>
  <si>
    <t>3447</t>
    <phoneticPr fontId="1"/>
  </si>
  <si>
    <t>施設職員の過失による事故の損害賠償てん補限度額2億円</t>
    <phoneticPr fontId="1"/>
  </si>
  <si>
    <t>施設職員の過失により入居者の生命、身体、財産に損害が発生した場合には損害保険などの手配を行います。</t>
    <phoneticPr fontId="1"/>
  </si>
  <si>
    <t>２　入居希望者に交付</t>
  </si>
  <si>
    <t>１　入居希望者に公開</t>
  </si>
  <si>
    <t>株式会社ベストライフ神奈川　全施設</t>
    <phoneticPr fontId="1"/>
  </si>
  <si>
    <t>ベストライフ横浜瀬谷訪問介護事業所</t>
    <phoneticPr fontId="1"/>
  </si>
  <si>
    <t>神奈川県横浜市瀬谷区本郷二丁目7番7</t>
    <phoneticPr fontId="1"/>
  </si>
  <si>
    <t>ベストライフ横浜</t>
    <phoneticPr fontId="1"/>
  </si>
  <si>
    <t>神奈川県横浜市西区浅間町3-174-9</t>
    <phoneticPr fontId="1"/>
  </si>
  <si>
    <t>ベストライフ横浜瀬谷居宅介護支援事業所</t>
    <phoneticPr fontId="1"/>
  </si>
  <si>
    <t>実費</t>
    <rPh sb="0" eb="2">
      <t>ジッピ</t>
    </rPh>
    <phoneticPr fontId="1"/>
  </si>
  <si>
    <t>要介護の方は特定施設入居者生活介護費、要支援又は自立の方は月額利用料にて対応</t>
  </si>
  <si>
    <t>入居者が要支援又は自立状態となった場合は、生活サポート費税別20,000円で提供</t>
  </si>
  <si>
    <t>同上</t>
    <rPh sb="0" eb="2">
      <t>ドウジョウ</t>
    </rPh>
    <phoneticPr fontId="1"/>
  </si>
  <si>
    <t>要介護の方は特定施設入居者生活介護費、要支援又は自立の方は月額利用料にて対応</t>
    <rPh sb="27" eb="28">
      <t>カタ</t>
    </rPh>
    <phoneticPr fontId="1"/>
  </si>
  <si>
    <t>理美容に機会提供</t>
    <rPh sb="0" eb="3">
      <t>リビヨウ</t>
    </rPh>
    <rPh sb="4" eb="8">
      <t>キカイテイキョウ</t>
    </rPh>
    <phoneticPr fontId="1"/>
  </si>
  <si>
    <t>実費</t>
  </si>
  <si>
    <t>年2回の機会提供</t>
  </si>
  <si>
    <t>上野　匠</t>
    <phoneticPr fontId="1"/>
  </si>
  <si>
    <t>ベストライフ江田・管理者</t>
    <rPh sb="6" eb="8">
      <t>エダ</t>
    </rPh>
    <rPh sb="9" eb="12">
      <t>カンリシャ</t>
    </rPh>
    <phoneticPr fontId="1"/>
  </si>
  <si>
    <t>べすとらいふえだ</t>
  </si>
  <si>
    <t>ベストライフ江田</t>
    <rPh sb="6" eb="8">
      <t>エダ</t>
    </rPh>
    <phoneticPr fontId="1"/>
  </si>
  <si>
    <t>神奈川県横浜市青葉区荏田西2-15-1</t>
    <phoneticPr fontId="1"/>
  </si>
  <si>
    <t>東急田園都市線｢江田｣</t>
    <phoneticPr fontId="1"/>
  </si>
  <si>
    <t>東口 徒歩9分（約720m）</t>
    <phoneticPr fontId="1"/>
  </si>
  <si>
    <t>914</t>
  </si>
  <si>
    <t>6157</t>
  </si>
  <si>
    <t>6271</t>
  </si>
  <si>
    <t>1473704201</t>
  </si>
  <si>
    <t>２　相部屋あり</t>
  </si>
  <si>
    <t>神奈川県川崎市中原区今井南町28-50
阿部ビル1階</t>
    <phoneticPr fontId="1"/>
  </si>
  <si>
    <t>内科</t>
    <phoneticPr fontId="1"/>
  </si>
  <si>
    <t>税込182,940</t>
    <phoneticPr fontId="1"/>
  </si>
  <si>
    <t>99,920（非課税）</t>
    <rPh sb="7" eb="10">
      <t>ヒカゼイ</t>
    </rPh>
    <phoneticPr fontId="1"/>
  </si>
  <si>
    <t>250万</t>
    <rPh sb="3" eb="4">
      <t>マン</t>
    </rPh>
    <phoneticPr fontId="1"/>
  </si>
  <si>
    <t>税込153,770</t>
    <phoneticPr fontId="1"/>
  </si>
  <si>
    <t>70,750（非課税）</t>
    <rPh sb="7" eb="10">
      <t>ヒカゼイ</t>
    </rPh>
    <phoneticPr fontId="1"/>
  </si>
  <si>
    <t>・行事費　　　月額1,000円
　使途：レクリエーション費用等
・自立の方、要介護認定を受けていない方で生活サポートを希望さ
　れる場合、月額利用料の他、税別20,000円（税込22,000円）で生
　活サポートをさせていただきます。
生活サポートの主な内容：日用品の買物代行、居室清掃、洗濯等
※上記、各費用は三月以内の契約解除の場合でも返還されません。</t>
    <phoneticPr fontId="1"/>
  </si>
  <si>
    <t>ベストライフ江田　管理者</t>
    <rPh sb="6" eb="8">
      <t>エダ</t>
    </rPh>
    <rPh sb="9" eb="12">
      <t>カンリシャ</t>
    </rPh>
    <phoneticPr fontId="1"/>
  </si>
  <si>
    <t>914</t>
    <phoneticPr fontId="1"/>
  </si>
  <si>
    <t>6157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</si>
</sst>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85" zoomScaleNormal="100" zoomScaleSheetLayoutView="85"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2634</v>
      </c>
      <c r="G5" s="171"/>
      <c r="H5" s="171"/>
      <c r="I5" s="171"/>
      <c r="J5" s="171"/>
      <c r="K5" s="171"/>
      <c r="L5" s="171"/>
      <c r="M5" s="171"/>
      <c r="N5" s="171"/>
      <c r="O5" s="171"/>
      <c r="P5" s="171"/>
      <c r="Q5" s="12"/>
    </row>
    <row r="6" spans="1:20" ht="20.100000000000001" customHeight="1">
      <c r="B6" s="168" t="s">
        <v>2</v>
      </c>
      <c r="C6" s="169"/>
      <c r="D6" s="169"/>
      <c r="E6" s="170"/>
      <c r="F6" s="88" t="s">
        <v>2635</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2528</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2529</v>
      </c>
      <c r="K12" s="150"/>
      <c r="L12" s="150"/>
      <c r="M12" s="150"/>
      <c r="N12" s="150"/>
      <c r="O12" s="151"/>
      <c r="P12" s="152"/>
    </row>
    <row r="13" spans="1:20" ht="39" customHeight="1">
      <c r="B13" s="153" t="s">
        <v>5</v>
      </c>
      <c r="C13" s="95"/>
      <c r="D13" s="95"/>
      <c r="E13" s="95"/>
      <c r="F13" s="81" t="s">
        <v>12</v>
      </c>
      <c r="G13" s="82"/>
      <c r="H13" s="154" t="s">
        <v>2530</v>
      </c>
      <c r="I13" s="155"/>
      <c r="J13" s="155"/>
      <c r="K13" s="155"/>
      <c r="L13" s="155"/>
      <c r="M13" s="155"/>
      <c r="N13" s="155"/>
      <c r="O13" s="155"/>
      <c r="P13" s="156"/>
      <c r="S13" s="15" t="str">
        <f>IF(H13="","未記入","")</f>
        <v/>
      </c>
    </row>
    <row r="14" spans="1:20" ht="39" customHeight="1">
      <c r="B14" s="153"/>
      <c r="C14" s="95"/>
      <c r="D14" s="95"/>
      <c r="E14" s="95"/>
      <c r="F14" s="157" t="s">
        <v>2531</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2532</v>
      </c>
      <c r="K16" s="230"/>
      <c r="L16" s="230"/>
      <c r="M16" s="230"/>
      <c r="N16" s="230"/>
      <c r="O16" s="230"/>
      <c r="P16" s="231"/>
    </row>
    <row r="17" spans="1:20" ht="20.100000000000001" customHeight="1">
      <c r="B17" s="133" t="s">
        <v>6</v>
      </c>
      <c r="C17" s="82"/>
      <c r="D17" s="82"/>
      <c r="E17" s="119"/>
      <c r="F17" s="34" t="s">
        <v>13</v>
      </c>
      <c r="G17" s="31">
        <v>214</v>
      </c>
      <c r="H17" s="35" t="s">
        <v>468</v>
      </c>
      <c r="I17" s="32">
        <v>14</v>
      </c>
      <c r="J17" s="135"/>
      <c r="K17" s="136"/>
      <c r="L17" s="136"/>
      <c r="M17" s="136"/>
      <c r="N17" s="136"/>
      <c r="O17" s="136"/>
      <c r="P17" s="137"/>
      <c r="S17" s="15" t="str">
        <f>IF(OR(G17="",I17=""),"未記入","")</f>
        <v/>
      </c>
    </row>
    <row r="18" spans="1:20" ht="57.75" customHeight="1">
      <c r="B18" s="134"/>
      <c r="C18" s="121"/>
      <c r="D18" s="121"/>
      <c r="E18" s="122"/>
      <c r="F18" s="96" t="s">
        <v>2533</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2534</v>
      </c>
      <c r="K19" s="35" t="s">
        <v>468</v>
      </c>
      <c r="L19" s="63" t="s">
        <v>2535</v>
      </c>
      <c r="M19" s="35" t="s">
        <v>468</v>
      </c>
      <c r="N19" s="63" t="s">
        <v>2536</v>
      </c>
      <c r="O19" s="136"/>
      <c r="P19" s="137"/>
      <c r="Q19" s="12"/>
    </row>
    <row r="20" spans="1:20" ht="20.100000000000001" customHeight="1">
      <c r="B20" s="138"/>
      <c r="C20" s="139"/>
      <c r="D20" s="139"/>
      <c r="E20" s="140"/>
      <c r="F20" s="95" t="s">
        <v>15</v>
      </c>
      <c r="G20" s="95"/>
      <c r="H20" s="95"/>
      <c r="I20" s="95"/>
      <c r="J20" s="64" t="s">
        <v>2534</v>
      </c>
      <c r="K20" s="35" t="s">
        <v>468</v>
      </c>
      <c r="L20" s="63" t="s">
        <v>2535</v>
      </c>
      <c r="M20" s="35" t="s">
        <v>468</v>
      </c>
      <c r="N20" s="63" t="s">
        <v>2537</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2359</v>
      </c>
      <c r="K22" s="79"/>
      <c r="L22" s="79"/>
      <c r="M22" s="79"/>
      <c r="N22" s="79"/>
      <c r="O22" s="79"/>
      <c r="P22" s="80"/>
    </row>
    <row r="23" spans="1:20" ht="39.75" customHeight="1">
      <c r="B23" s="134"/>
      <c r="C23" s="121"/>
      <c r="D23" s="121"/>
      <c r="E23" s="122"/>
      <c r="F23" s="95" t="s">
        <v>16</v>
      </c>
      <c r="G23" s="95"/>
      <c r="H23" s="95"/>
      <c r="I23" s="95"/>
      <c r="J23" s="78"/>
      <c r="K23" s="160"/>
      <c r="L23" s="161"/>
      <c r="M23" s="79"/>
      <c r="N23" s="79"/>
      <c r="O23" s="79"/>
      <c r="P23" s="80"/>
      <c r="S23" s="15" t="str">
        <f>IF(J22=MST!F6,IF(OR(J23="",L23=""),"未記入",""),"")</f>
        <v/>
      </c>
    </row>
    <row r="24" spans="1:20" ht="20.100000000000001" customHeight="1">
      <c r="B24" s="133" t="s">
        <v>8</v>
      </c>
      <c r="C24" s="82"/>
      <c r="D24" s="82"/>
      <c r="E24" s="119"/>
      <c r="F24" s="95" t="s">
        <v>17</v>
      </c>
      <c r="G24" s="95"/>
      <c r="H24" s="95"/>
      <c r="I24" s="95"/>
      <c r="J24" s="87" t="s">
        <v>2538</v>
      </c>
      <c r="K24" s="87"/>
      <c r="L24" s="87"/>
      <c r="M24" s="87"/>
      <c r="N24" s="87"/>
      <c r="O24" s="78"/>
      <c r="P24" s="88"/>
    </row>
    <row r="25" spans="1:20" ht="20.100000000000001" customHeight="1">
      <c r="B25" s="134"/>
      <c r="C25" s="121"/>
      <c r="D25" s="121"/>
      <c r="E25" s="122"/>
      <c r="F25" s="194" t="s">
        <v>18</v>
      </c>
      <c r="G25" s="194"/>
      <c r="H25" s="95"/>
      <c r="I25" s="95"/>
      <c r="J25" s="87" t="s">
        <v>2539</v>
      </c>
      <c r="K25" s="87"/>
      <c r="L25" s="87"/>
      <c r="M25" s="87"/>
      <c r="N25" s="87"/>
      <c r="O25" s="78"/>
      <c r="P25" s="88"/>
    </row>
    <row r="26" spans="1:20" ht="20.100000000000001" customHeight="1">
      <c r="B26" s="153" t="s">
        <v>9</v>
      </c>
      <c r="C26" s="95"/>
      <c r="D26" s="95"/>
      <c r="E26" s="95"/>
      <c r="F26" s="166">
        <v>2019</v>
      </c>
      <c r="G26" s="167"/>
      <c r="H26" s="35" t="s">
        <v>465</v>
      </c>
      <c r="I26" s="167">
        <v>11</v>
      </c>
      <c r="J26" s="167"/>
      <c r="K26" s="35" t="s">
        <v>466</v>
      </c>
      <c r="L26" s="167">
        <v>22</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2636</v>
      </c>
      <c r="I31" s="190"/>
      <c r="J31" s="190"/>
      <c r="K31" s="190"/>
      <c r="L31" s="190"/>
      <c r="M31" s="190"/>
      <c r="N31" s="190"/>
      <c r="O31" s="190"/>
      <c r="P31" s="191"/>
      <c r="S31" s="15" t="str">
        <f>IF(H31="","未記入","")</f>
        <v/>
      </c>
    </row>
    <row r="32" spans="1:20" ht="39" customHeight="1">
      <c r="B32" s="134"/>
      <c r="C32" s="121"/>
      <c r="D32" s="121"/>
      <c r="E32" s="122"/>
      <c r="F32" s="157" t="s">
        <v>2637</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225</v>
      </c>
      <c r="H33" s="35" t="s">
        <v>468</v>
      </c>
      <c r="I33" s="32">
        <v>14</v>
      </c>
      <c r="J33" s="107"/>
      <c r="K33" s="107"/>
      <c r="L33" s="107"/>
      <c r="M33" s="107"/>
      <c r="N33" s="107"/>
      <c r="O33" s="107"/>
      <c r="P33" s="172"/>
      <c r="S33" s="15" t="str">
        <f>IF(OR(G33="",I33=""),"未記入","")</f>
        <v/>
      </c>
    </row>
    <row r="34" spans="2:20" ht="58.5" customHeight="1">
      <c r="B34" s="134"/>
      <c r="C34" s="121"/>
      <c r="D34" s="121"/>
      <c r="E34" s="122"/>
      <c r="F34" s="96" t="s">
        <v>2638</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2639</v>
      </c>
      <c r="K37" s="79"/>
      <c r="L37" s="79"/>
      <c r="M37" s="79"/>
      <c r="N37" s="76" t="s">
        <v>470</v>
      </c>
      <c r="O37" s="76"/>
      <c r="P37" s="201"/>
      <c r="S37" s="15" t="str">
        <f>IF(J37="","未記入","")</f>
        <v/>
      </c>
    </row>
    <row r="38" spans="2:20" ht="26.25" customHeight="1">
      <c r="B38" s="153"/>
      <c r="C38" s="95"/>
      <c r="D38" s="95"/>
      <c r="E38" s="95"/>
      <c r="F38" s="81" t="s">
        <v>27</v>
      </c>
      <c r="G38" s="82"/>
      <c r="H38" s="82"/>
      <c r="I38" s="119"/>
      <c r="J38" s="207" t="s">
        <v>2640</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2540</v>
      </c>
      <c r="K43" s="35" t="s">
        <v>468</v>
      </c>
      <c r="L43" s="11" t="s">
        <v>2641</v>
      </c>
      <c r="M43" s="35" t="s">
        <v>468</v>
      </c>
      <c r="N43" s="11" t="s">
        <v>2642</v>
      </c>
      <c r="O43" s="136"/>
      <c r="P43" s="137"/>
      <c r="S43" s="15" t="str">
        <f>IF(OR(J43="",L43="",N43=""),"未記入","")</f>
        <v/>
      </c>
    </row>
    <row r="44" spans="2:20" ht="20.100000000000001" customHeight="1">
      <c r="B44" s="153"/>
      <c r="C44" s="95"/>
      <c r="D44" s="95"/>
      <c r="E44" s="95"/>
      <c r="F44" s="95" t="s">
        <v>15</v>
      </c>
      <c r="G44" s="95"/>
      <c r="H44" s="95"/>
      <c r="I44" s="95"/>
      <c r="J44" s="64" t="s">
        <v>2540</v>
      </c>
      <c r="K44" s="35" t="s">
        <v>468</v>
      </c>
      <c r="L44" s="63" t="s">
        <v>2641</v>
      </c>
      <c r="M44" s="35" t="s">
        <v>468</v>
      </c>
      <c r="N44" s="63" t="s">
        <v>2643</v>
      </c>
      <c r="O44" s="136"/>
      <c r="P44" s="137"/>
    </row>
    <row r="45" spans="2:20" ht="20.100000000000001" customHeight="1">
      <c r="B45" s="153"/>
      <c r="C45" s="95"/>
      <c r="D45" s="95"/>
      <c r="E45" s="95"/>
      <c r="F45" s="103" t="s">
        <v>410</v>
      </c>
      <c r="G45" s="141"/>
      <c r="H45" s="141"/>
      <c r="I45" s="104"/>
      <c r="J45" s="78"/>
      <c r="K45" s="79"/>
      <c r="L45" s="79"/>
      <c r="M45" s="35" t="s">
        <v>464</v>
      </c>
      <c r="N45" s="79"/>
      <c r="O45" s="79"/>
      <c r="P45" s="80"/>
    </row>
    <row r="46" spans="2:20" ht="20.100000000000001" customHeight="1">
      <c r="B46" s="153"/>
      <c r="C46" s="95"/>
      <c r="D46" s="95"/>
      <c r="E46" s="95"/>
      <c r="F46" s="95" t="s">
        <v>416</v>
      </c>
      <c r="G46" s="95"/>
      <c r="H46" s="95"/>
      <c r="I46" s="95"/>
      <c r="J46" s="87" t="s">
        <v>2359</v>
      </c>
      <c r="K46" s="87"/>
      <c r="L46" s="87"/>
      <c r="M46" s="87"/>
      <c r="N46" s="87"/>
      <c r="O46" s="78"/>
      <c r="P46" s="88"/>
    </row>
    <row r="47" spans="2:20" ht="39" customHeight="1">
      <c r="B47" s="153"/>
      <c r="C47" s="95"/>
      <c r="D47" s="95"/>
      <c r="E47" s="95"/>
      <c r="F47" s="95" t="s">
        <v>16</v>
      </c>
      <c r="G47" s="95"/>
      <c r="H47" s="95"/>
      <c r="I47" s="95"/>
      <c r="J47" s="78"/>
      <c r="K47" s="160"/>
      <c r="L47" s="161"/>
      <c r="M47" s="79"/>
      <c r="N47" s="79"/>
      <c r="O47" s="79"/>
      <c r="P47" s="80"/>
      <c r="S47" s="15" t="str">
        <f>IF(J46=MST!F6,IF(OR(J47="",L47=""),"未記入",""),"")</f>
        <v/>
      </c>
    </row>
    <row r="48" spans="2:20" ht="20.100000000000001" customHeight="1">
      <c r="B48" s="153" t="s">
        <v>22</v>
      </c>
      <c r="C48" s="95"/>
      <c r="D48" s="95"/>
      <c r="E48" s="95"/>
      <c r="F48" s="95" t="s">
        <v>17</v>
      </c>
      <c r="G48" s="95"/>
      <c r="H48" s="95"/>
      <c r="I48" s="95"/>
      <c r="J48" s="87" t="s">
        <v>2634</v>
      </c>
      <c r="K48" s="87"/>
      <c r="L48" s="87"/>
      <c r="M48" s="87"/>
      <c r="N48" s="87"/>
      <c r="O48" s="78"/>
      <c r="P48" s="88"/>
    </row>
    <row r="49" spans="1:20" ht="20.100000000000001" customHeight="1">
      <c r="B49" s="153"/>
      <c r="C49" s="95"/>
      <c r="D49" s="95"/>
      <c r="E49" s="95"/>
      <c r="F49" s="95" t="s">
        <v>18</v>
      </c>
      <c r="G49" s="95"/>
      <c r="H49" s="95"/>
      <c r="I49" s="95"/>
      <c r="J49" s="87" t="s">
        <v>135</v>
      </c>
      <c r="K49" s="87"/>
      <c r="L49" s="87"/>
      <c r="M49" s="87"/>
      <c r="N49" s="87"/>
      <c r="O49" s="78"/>
      <c r="P49" s="88"/>
    </row>
    <row r="50" spans="1:20" ht="20.100000000000001" customHeight="1">
      <c r="B50" s="195" t="s">
        <v>28</v>
      </c>
      <c r="C50" s="196"/>
      <c r="D50" s="196"/>
      <c r="E50" s="196"/>
      <c r="F50" s="196"/>
      <c r="G50" s="196"/>
      <c r="H50" s="196"/>
      <c r="I50" s="196"/>
      <c r="J50" s="166">
        <v>1991</v>
      </c>
      <c r="K50" s="167"/>
      <c r="L50" s="35" t="s">
        <v>465</v>
      </c>
      <c r="M50" s="61">
        <v>3</v>
      </c>
      <c r="N50" s="35" t="s">
        <v>466</v>
      </c>
      <c r="O50" s="61">
        <v>5</v>
      </c>
      <c r="P50" s="37" t="s">
        <v>467</v>
      </c>
      <c r="S50" s="15" t="str">
        <f>IF(OR(J50="",M50="",O50=""),"未記入","")</f>
        <v/>
      </c>
    </row>
    <row r="51" spans="1:20" ht="20.100000000000001" customHeight="1" thickBot="1">
      <c r="B51" s="197" t="s">
        <v>29</v>
      </c>
      <c r="C51" s="198"/>
      <c r="D51" s="198"/>
      <c r="E51" s="198"/>
      <c r="F51" s="198"/>
      <c r="G51" s="198"/>
      <c r="H51" s="198"/>
      <c r="I51" s="198"/>
      <c r="J51" s="199">
        <v>2020</v>
      </c>
      <c r="K51" s="200"/>
      <c r="L51" s="36" t="s">
        <v>465</v>
      </c>
      <c r="M51" s="62">
        <v>9</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2541</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2644</v>
      </c>
      <c r="K55" s="230"/>
      <c r="L55" s="230"/>
      <c r="M55" s="230"/>
      <c r="N55" s="230"/>
      <c r="O55" s="230"/>
      <c r="P55" s="231"/>
    </row>
    <row r="56" spans="1:20" ht="20.100000000000001" customHeight="1">
      <c r="B56" s="223"/>
      <c r="C56" s="224"/>
      <c r="D56" s="225"/>
      <c r="E56" s="95" t="s">
        <v>33</v>
      </c>
      <c r="F56" s="95"/>
      <c r="G56" s="95"/>
      <c r="H56" s="95"/>
      <c r="I56" s="95"/>
      <c r="J56" s="78" t="s">
        <v>2542</v>
      </c>
      <c r="K56" s="79"/>
      <c r="L56" s="79"/>
      <c r="M56" s="79"/>
      <c r="N56" s="79"/>
      <c r="O56" s="79"/>
      <c r="P56" s="80"/>
    </row>
    <row r="57" spans="1:20" ht="20.100000000000001" customHeight="1">
      <c r="B57" s="223"/>
      <c r="C57" s="224"/>
      <c r="D57" s="225"/>
      <c r="E57" s="95" t="s">
        <v>34</v>
      </c>
      <c r="F57" s="95"/>
      <c r="G57" s="95"/>
      <c r="H57" s="95"/>
      <c r="I57" s="95"/>
      <c r="J57" s="166">
        <v>2020</v>
      </c>
      <c r="K57" s="167"/>
      <c r="L57" s="35" t="s">
        <v>465</v>
      </c>
      <c r="M57" s="61">
        <v>9</v>
      </c>
      <c r="N57" s="35" t="s">
        <v>466</v>
      </c>
      <c r="O57" s="61">
        <v>1</v>
      </c>
      <c r="P57" s="37" t="s">
        <v>467</v>
      </c>
    </row>
    <row r="58" spans="1:20" ht="20.100000000000001" customHeight="1" thickBot="1">
      <c r="B58" s="226"/>
      <c r="C58" s="227"/>
      <c r="D58" s="228"/>
      <c r="E58" s="183" t="s">
        <v>35</v>
      </c>
      <c r="F58" s="183"/>
      <c r="G58" s="183"/>
      <c r="H58" s="183"/>
      <c r="I58" s="183"/>
      <c r="J58" s="199">
        <v>2026</v>
      </c>
      <c r="K58" s="200"/>
      <c r="L58" s="36" t="s">
        <v>465</v>
      </c>
      <c r="M58" s="62">
        <v>9</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1500.1</v>
      </c>
      <c r="H61" s="148"/>
      <c r="I61" s="148"/>
      <c r="J61" s="148"/>
      <c r="K61" s="216"/>
      <c r="L61" s="215" t="s">
        <v>496</v>
      </c>
      <c r="M61" s="203"/>
      <c r="N61" s="203"/>
      <c r="O61" s="203"/>
      <c r="P61" s="217"/>
    </row>
    <row r="62" spans="1:20" ht="20.100000000000001" customHeight="1">
      <c r="B62" s="153"/>
      <c r="C62" s="95"/>
      <c r="D62" s="81" t="s">
        <v>39</v>
      </c>
      <c r="E62" s="82"/>
      <c r="F62" s="119"/>
      <c r="G62" s="87" t="s">
        <v>2543</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t="s">
        <v>2383</v>
      </c>
      <c r="L64" s="79"/>
      <c r="M64" s="79"/>
      <c r="N64" s="79"/>
      <c r="O64" s="79"/>
      <c r="P64" s="80"/>
    </row>
    <row r="65" spans="2:16" ht="20.100000000000001" customHeight="1">
      <c r="B65" s="153"/>
      <c r="C65" s="95"/>
      <c r="D65" s="206"/>
      <c r="E65" s="139"/>
      <c r="F65" s="140"/>
      <c r="G65" s="218"/>
      <c r="H65" s="76" t="s">
        <v>419</v>
      </c>
      <c r="I65" s="76"/>
      <c r="J65" s="77"/>
      <c r="K65" s="78" t="s">
        <v>2544</v>
      </c>
      <c r="L65" s="79"/>
      <c r="M65" s="79"/>
      <c r="N65" s="79"/>
      <c r="O65" s="79"/>
      <c r="P65" s="80"/>
    </row>
    <row r="66" spans="2:16" ht="20.100000000000001" customHeight="1">
      <c r="B66" s="153"/>
      <c r="C66" s="95"/>
      <c r="D66" s="206"/>
      <c r="E66" s="139"/>
      <c r="F66" s="140"/>
      <c r="G66" s="218"/>
      <c r="H66" s="81" t="s">
        <v>420</v>
      </c>
      <c r="I66" s="82"/>
      <c r="J66" s="119"/>
      <c r="K66" s="78" t="s">
        <v>2544</v>
      </c>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v>2021</v>
      </c>
      <c r="L68" s="39" t="s">
        <v>465</v>
      </c>
      <c r="M68" s="61">
        <v>7</v>
      </c>
      <c r="N68" s="39" t="s">
        <v>466</v>
      </c>
      <c r="O68" s="61">
        <v>1</v>
      </c>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v>2026</v>
      </c>
      <c r="L70" s="39" t="s">
        <v>465</v>
      </c>
      <c r="M70" s="61">
        <v>6</v>
      </c>
      <c r="N70" s="39" t="s">
        <v>466</v>
      </c>
      <c r="O70" s="61">
        <v>30</v>
      </c>
      <c r="P70" s="40" t="s">
        <v>467</v>
      </c>
    </row>
    <row r="71" spans="2:16" ht="20.100000000000001" customHeight="1">
      <c r="B71" s="153"/>
      <c r="C71" s="95"/>
      <c r="D71" s="120"/>
      <c r="E71" s="121"/>
      <c r="F71" s="122"/>
      <c r="G71" s="219"/>
      <c r="H71" s="76" t="s">
        <v>421</v>
      </c>
      <c r="I71" s="76"/>
      <c r="J71" s="77"/>
      <c r="K71" s="78" t="s">
        <v>2544</v>
      </c>
      <c r="L71" s="79"/>
      <c r="M71" s="79"/>
      <c r="N71" s="79"/>
      <c r="O71" s="79"/>
      <c r="P71" s="80"/>
    </row>
    <row r="72" spans="2:16" ht="20.100000000000001" customHeight="1">
      <c r="B72" s="433" t="s">
        <v>2355</v>
      </c>
      <c r="C72" s="434"/>
      <c r="D72" s="81" t="s">
        <v>40</v>
      </c>
      <c r="E72" s="82"/>
      <c r="F72" s="119"/>
      <c r="G72" s="135" t="s">
        <v>41</v>
      </c>
      <c r="H72" s="136"/>
      <c r="I72" s="136"/>
      <c r="J72" s="232"/>
      <c r="K72" s="78">
        <v>3305.37</v>
      </c>
      <c r="L72" s="79"/>
      <c r="M72" s="79"/>
      <c r="N72" s="76" t="s">
        <v>471</v>
      </c>
      <c r="O72" s="76"/>
      <c r="P72" s="201"/>
    </row>
    <row r="73" spans="2:16" ht="20.100000000000001" customHeight="1">
      <c r="B73" s="435"/>
      <c r="C73" s="436"/>
      <c r="D73" s="120"/>
      <c r="E73" s="121"/>
      <c r="F73" s="122"/>
      <c r="G73" s="196" t="s">
        <v>42</v>
      </c>
      <c r="H73" s="196"/>
      <c r="I73" s="196"/>
      <c r="J73" s="196"/>
      <c r="K73" s="78">
        <v>2286.9</v>
      </c>
      <c r="L73" s="79"/>
      <c r="M73" s="79"/>
      <c r="N73" s="76" t="s">
        <v>471</v>
      </c>
      <c r="O73" s="76"/>
      <c r="P73" s="201"/>
    </row>
    <row r="74" spans="2:16" ht="20.100000000000001" customHeight="1">
      <c r="B74" s="435"/>
      <c r="C74" s="436"/>
      <c r="D74" s="95" t="s">
        <v>43</v>
      </c>
      <c r="E74" s="95"/>
      <c r="F74" s="95"/>
      <c r="G74" s="87" t="s">
        <v>2545</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2546</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2547</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t="s">
        <v>2544</v>
      </c>
      <c r="L83" s="79"/>
      <c r="M83" s="79"/>
      <c r="N83" s="79"/>
      <c r="O83" s="79"/>
      <c r="P83" s="80"/>
    </row>
    <row r="84" spans="2:19" ht="20.100000000000001" customHeight="1">
      <c r="B84" s="435"/>
      <c r="C84" s="436"/>
      <c r="D84" s="95"/>
      <c r="E84" s="95"/>
      <c r="F84" s="95"/>
      <c r="G84" s="218"/>
      <c r="H84" s="81" t="s">
        <v>420</v>
      </c>
      <c r="I84" s="82"/>
      <c r="J84" s="119"/>
      <c r="K84" s="78" t="s">
        <v>2544</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2021</v>
      </c>
      <c r="L86" s="39" t="s">
        <v>465</v>
      </c>
      <c r="M86" s="61">
        <v>7</v>
      </c>
      <c r="N86" s="39" t="s">
        <v>466</v>
      </c>
      <c r="O86" s="61">
        <v>1</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2026</v>
      </c>
      <c r="L88" s="39" t="s">
        <v>465</v>
      </c>
      <c r="M88" s="61">
        <v>6</v>
      </c>
      <c r="N88" s="39" t="s">
        <v>466</v>
      </c>
      <c r="O88" s="61">
        <v>30</v>
      </c>
      <c r="P88" s="40" t="s">
        <v>467</v>
      </c>
    </row>
    <row r="89" spans="2:19" ht="20.100000000000001" customHeight="1">
      <c r="B89" s="437"/>
      <c r="C89" s="438"/>
      <c r="D89" s="95"/>
      <c r="E89" s="95"/>
      <c r="F89" s="95"/>
      <c r="G89" s="219"/>
      <c r="H89" s="76" t="s">
        <v>421</v>
      </c>
      <c r="I89" s="76"/>
      <c r="J89" s="77"/>
      <c r="K89" s="78" t="s">
        <v>2544</v>
      </c>
      <c r="L89" s="79"/>
      <c r="M89" s="79"/>
      <c r="N89" s="79"/>
      <c r="O89" s="79"/>
      <c r="P89" s="80"/>
    </row>
    <row r="90" spans="2:19" ht="20.100000000000001" customHeight="1">
      <c r="B90" s="153" t="s">
        <v>45</v>
      </c>
      <c r="C90" s="95"/>
      <c r="D90" s="237" t="s">
        <v>46</v>
      </c>
      <c r="E90" s="82"/>
      <c r="F90" s="119"/>
      <c r="G90" s="87" t="s">
        <v>2645</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未記入</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未記入</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13.72</v>
      </c>
      <c r="K95" s="50" t="s">
        <v>471</v>
      </c>
      <c r="L95" s="78">
        <v>54</v>
      </c>
      <c r="M95" s="160"/>
      <c r="N95" s="150" t="s">
        <v>2398</v>
      </c>
      <c r="O95" s="151"/>
      <c r="P95" s="152"/>
      <c r="S95" s="15" t="str">
        <f>IF(OR(F95="",H95="",J95="",L95="",N95=""),IF(OR(F95&lt;&gt;"",H95&lt;&gt;"",J95&lt;&gt;"",L95&lt;&gt;"",N95&lt;&gt;""),"未記入",""),"")</f>
        <v/>
      </c>
    </row>
    <row r="96" spans="2:19" ht="20.100000000000001" customHeight="1">
      <c r="B96" s="153"/>
      <c r="C96" s="95"/>
      <c r="D96" s="95" t="s">
        <v>48</v>
      </c>
      <c r="E96" s="95"/>
      <c r="F96" s="87" t="s">
        <v>2358</v>
      </c>
      <c r="G96" s="87"/>
      <c r="H96" s="87" t="s">
        <v>2359</v>
      </c>
      <c r="I96" s="87"/>
      <c r="J96" s="23">
        <v>13.72</v>
      </c>
      <c r="K96" s="50" t="s">
        <v>471</v>
      </c>
      <c r="L96" s="78">
        <v>2</v>
      </c>
      <c r="M96" s="160"/>
      <c r="N96" s="150" t="s">
        <v>2399</v>
      </c>
      <c r="O96" s="151"/>
      <c r="P96" s="152"/>
      <c r="S96" s="15" t="str">
        <f t="shared" ref="S96:S104" si="0">IF(OR(F96="",H96="",J96="",L96="",N96=""),IF(OR(F96&lt;&gt;"",H96&lt;&gt;"",J96&lt;&gt;"",L96&lt;&gt;"",N96&lt;&gt;""),"未記入",""),"")</f>
        <v/>
      </c>
    </row>
    <row r="97" spans="2:19" ht="20.100000000000001" customHeight="1">
      <c r="B97" s="153"/>
      <c r="C97" s="95"/>
      <c r="D97" s="95" t="s">
        <v>49</v>
      </c>
      <c r="E97" s="95"/>
      <c r="F97" s="87" t="s">
        <v>2358</v>
      </c>
      <c r="G97" s="87"/>
      <c r="H97" s="87" t="s">
        <v>2359</v>
      </c>
      <c r="I97" s="87"/>
      <c r="J97" s="23">
        <v>13.11</v>
      </c>
      <c r="K97" s="50" t="s">
        <v>471</v>
      </c>
      <c r="L97" s="78">
        <v>1</v>
      </c>
      <c r="M97" s="160"/>
      <c r="N97" s="150" t="s">
        <v>2400</v>
      </c>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1</v>
      </c>
      <c r="H105" s="77" t="s">
        <v>473</v>
      </c>
      <c r="I105" s="244" t="s">
        <v>66</v>
      </c>
      <c r="J105" s="244"/>
      <c r="K105" s="244"/>
      <c r="L105" s="244"/>
      <c r="M105" s="244"/>
      <c r="N105" s="78">
        <v>0</v>
      </c>
      <c r="O105" s="79"/>
      <c r="P105" s="37" t="s">
        <v>473</v>
      </c>
    </row>
    <row r="106" spans="2:19" ht="20.100000000000001" customHeight="1">
      <c r="B106" s="242"/>
      <c r="C106" s="243"/>
      <c r="D106" s="84"/>
      <c r="E106" s="85"/>
      <c r="F106" s="86"/>
      <c r="G106" s="78"/>
      <c r="H106" s="77"/>
      <c r="I106" s="239" t="s">
        <v>67</v>
      </c>
      <c r="J106" s="239"/>
      <c r="K106" s="239"/>
      <c r="L106" s="239"/>
      <c r="M106" s="239"/>
      <c r="N106" s="78">
        <v>1</v>
      </c>
      <c r="O106" s="79"/>
      <c r="P106" s="37" t="s">
        <v>473</v>
      </c>
    </row>
    <row r="107" spans="2:19" ht="20.100000000000001" customHeight="1">
      <c r="B107" s="242"/>
      <c r="C107" s="243"/>
      <c r="D107" s="81" t="s">
        <v>64</v>
      </c>
      <c r="E107" s="82"/>
      <c r="F107" s="119"/>
      <c r="G107" s="240">
        <v>2</v>
      </c>
      <c r="H107" s="119" t="s">
        <v>473</v>
      </c>
      <c r="I107" s="95" t="s">
        <v>68</v>
      </c>
      <c r="J107" s="95"/>
      <c r="K107" s="95"/>
      <c r="L107" s="95"/>
      <c r="M107" s="95"/>
      <c r="N107" s="78">
        <v>1</v>
      </c>
      <c r="O107" s="79"/>
      <c r="P107" s="37" t="s">
        <v>473</v>
      </c>
    </row>
    <row r="108" spans="2:19" ht="20.100000000000001" customHeight="1">
      <c r="B108" s="242"/>
      <c r="C108" s="243"/>
      <c r="D108" s="120"/>
      <c r="E108" s="121"/>
      <c r="F108" s="122"/>
      <c r="G108" s="241"/>
      <c r="H108" s="122"/>
      <c r="I108" s="95" t="s">
        <v>69</v>
      </c>
      <c r="J108" s="95"/>
      <c r="K108" s="95"/>
      <c r="L108" s="95"/>
      <c r="M108" s="95"/>
      <c r="N108" s="78">
        <v>1</v>
      </c>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v>0</v>
      </c>
      <c r="O109" s="79"/>
      <c r="P109" s="37" t="s">
        <v>473</v>
      </c>
    </row>
    <row r="110" spans="2:19" ht="20.100000000000001" customHeight="1">
      <c r="B110" s="242"/>
      <c r="C110" s="243"/>
      <c r="D110" s="257"/>
      <c r="E110" s="224"/>
      <c r="F110" s="225"/>
      <c r="G110" s="258"/>
      <c r="H110" s="110"/>
      <c r="I110" s="95" t="s">
        <v>82</v>
      </c>
      <c r="J110" s="95"/>
      <c r="K110" s="95"/>
      <c r="L110" s="95"/>
      <c r="M110" s="95"/>
      <c r="N110" s="78">
        <v>0</v>
      </c>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2544</v>
      </c>
      <c r="H113" s="87"/>
      <c r="I113" s="87"/>
      <c r="J113" s="87"/>
      <c r="K113" s="87"/>
      <c r="L113" s="87"/>
      <c r="M113" s="87"/>
      <c r="N113" s="87"/>
      <c r="O113" s="78"/>
      <c r="P113" s="88"/>
    </row>
    <row r="114" spans="2:16" ht="20.100000000000001" customHeight="1">
      <c r="B114" s="242"/>
      <c r="C114" s="243"/>
      <c r="D114" s="237" t="s">
        <v>79</v>
      </c>
      <c r="E114" s="221"/>
      <c r="F114" s="222"/>
      <c r="G114" s="240" t="s">
        <v>2548</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2549</v>
      </c>
      <c r="H116" s="87"/>
      <c r="I116" s="87"/>
      <c r="J116" s="87"/>
      <c r="K116" s="87"/>
      <c r="L116" s="87"/>
      <c r="M116" s="87"/>
      <c r="N116" s="87"/>
      <c r="O116" s="78"/>
      <c r="P116" s="88"/>
    </row>
    <row r="117" spans="2:16" ht="20.100000000000001" customHeight="1">
      <c r="B117" s="220" t="s">
        <v>70</v>
      </c>
      <c r="C117" s="222"/>
      <c r="D117" s="75" t="s">
        <v>72</v>
      </c>
      <c r="E117" s="76"/>
      <c r="F117" s="77"/>
      <c r="G117" s="87" t="s">
        <v>2544</v>
      </c>
      <c r="H117" s="87"/>
      <c r="I117" s="87"/>
      <c r="J117" s="87"/>
      <c r="K117" s="87"/>
      <c r="L117" s="87"/>
      <c r="M117" s="87"/>
      <c r="N117" s="87"/>
      <c r="O117" s="78"/>
      <c r="P117" s="88"/>
    </row>
    <row r="118" spans="2:16" ht="20.100000000000001" customHeight="1">
      <c r="B118" s="223"/>
      <c r="C118" s="225"/>
      <c r="D118" s="84" t="s">
        <v>73</v>
      </c>
      <c r="E118" s="85"/>
      <c r="F118" s="86"/>
      <c r="G118" s="87" t="s">
        <v>2544</v>
      </c>
      <c r="H118" s="87"/>
      <c r="I118" s="87"/>
      <c r="J118" s="87"/>
      <c r="K118" s="87"/>
      <c r="L118" s="87"/>
      <c r="M118" s="87"/>
      <c r="N118" s="87"/>
      <c r="O118" s="78"/>
      <c r="P118" s="88"/>
    </row>
    <row r="119" spans="2:16" ht="20.100000000000001" customHeight="1">
      <c r="B119" s="223"/>
      <c r="C119" s="225"/>
      <c r="D119" s="245" t="s">
        <v>74</v>
      </c>
      <c r="E119" s="246"/>
      <c r="F119" s="247"/>
      <c r="G119" s="87" t="s">
        <v>2544</v>
      </c>
      <c r="H119" s="87"/>
      <c r="I119" s="87"/>
      <c r="J119" s="87"/>
      <c r="K119" s="87"/>
      <c r="L119" s="87"/>
      <c r="M119" s="87"/>
      <c r="N119" s="87"/>
      <c r="O119" s="78"/>
      <c r="P119" s="88"/>
    </row>
    <row r="120" spans="2:16" ht="20.100000000000001" customHeight="1">
      <c r="B120" s="223"/>
      <c r="C120" s="225"/>
      <c r="D120" s="75" t="s">
        <v>75</v>
      </c>
      <c r="E120" s="76"/>
      <c r="F120" s="77"/>
      <c r="G120" s="87" t="s">
        <v>2544</v>
      </c>
      <c r="H120" s="87"/>
      <c r="I120" s="87"/>
      <c r="J120" s="87"/>
      <c r="K120" s="87"/>
      <c r="L120" s="87"/>
      <c r="M120" s="87"/>
      <c r="N120" s="87"/>
      <c r="O120" s="78"/>
      <c r="P120" s="88"/>
    </row>
    <row r="121" spans="2:16" ht="20.100000000000001" customHeight="1">
      <c r="B121" s="223"/>
      <c r="C121" s="225"/>
      <c r="D121" s="75" t="s">
        <v>76</v>
      </c>
      <c r="E121" s="76"/>
      <c r="F121" s="77"/>
      <c r="G121" s="87" t="s">
        <v>2544</v>
      </c>
      <c r="H121" s="87"/>
      <c r="I121" s="87"/>
      <c r="J121" s="87"/>
      <c r="K121" s="87"/>
      <c r="L121" s="87"/>
      <c r="M121" s="87"/>
      <c r="N121" s="87"/>
      <c r="O121" s="78"/>
      <c r="P121" s="88"/>
    </row>
    <row r="122" spans="2:16" ht="20.100000000000001" customHeight="1">
      <c r="B122" s="248"/>
      <c r="C122" s="249"/>
      <c r="D122" s="75" t="s">
        <v>77</v>
      </c>
      <c r="E122" s="76"/>
      <c r="F122" s="77"/>
      <c r="G122" s="87" t="s">
        <v>2544</v>
      </c>
      <c r="H122" s="87"/>
      <c r="I122" s="87"/>
      <c r="J122" s="87"/>
      <c r="K122" s="87"/>
      <c r="L122" s="87"/>
      <c r="M122" s="87"/>
      <c r="N122" s="87"/>
      <c r="O122" s="78"/>
      <c r="P122" s="88"/>
    </row>
    <row r="123" spans="2:16" ht="20.100000000000001" customHeight="1">
      <c r="B123" s="220" t="s">
        <v>411</v>
      </c>
      <c r="C123" s="222"/>
      <c r="D123" s="75" t="s">
        <v>429</v>
      </c>
      <c r="E123" s="76"/>
      <c r="F123" s="77"/>
      <c r="G123" s="87" t="s">
        <v>2550</v>
      </c>
      <c r="H123" s="87"/>
      <c r="I123" s="87"/>
      <c r="J123" s="87"/>
      <c r="K123" s="87"/>
      <c r="L123" s="87"/>
      <c r="M123" s="87"/>
      <c r="N123" s="87"/>
      <c r="O123" s="78"/>
      <c r="P123" s="88"/>
    </row>
    <row r="124" spans="2:16" ht="20.100000000000001" customHeight="1">
      <c r="B124" s="223"/>
      <c r="C124" s="225"/>
      <c r="D124" s="84" t="s">
        <v>430</v>
      </c>
      <c r="E124" s="85"/>
      <c r="F124" s="86"/>
      <c r="G124" s="87" t="s">
        <v>2551</v>
      </c>
      <c r="H124" s="87"/>
      <c r="I124" s="87"/>
      <c r="J124" s="87"/>
      <c r="K124" s="87"/>
      <c r="L124" s="87"/>
      <c r="M124" s="87"/>
      <c r="N124" s="87"/>
      <c r="O124" s="78"/>
      <c r="P124" s="88"/>
    </row>
    <row r="125" spans="2:16" ht="20.100000000000001" customHeight="1">
      <c r="B125" s="223"/>
      <c r="C125" s="225"/>
      <c r="D125" s="245" t="s">
        <v>431</v>
      </c>
      <c r="E125" s="246"/>
      <c r="F125" s="247"/>
      <c r="G125" s="87" t="s">
        <v>2552</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2553</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2554</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2555</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2556</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2555</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2555</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2555</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2555</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t="s">
        <v>2548</v>
      </c>
      <c r="L144" s="274"/>
      <c r="M144" s="274"/>
      <c r="N144" s="274"/>
      <c r="O144" s="147"/>
      <c r="P144" s="275"/>
    </row>
    <row r="145" spans="1:20" ht="20.100000000000001" customHeight="1">
      <c r="B145" s="442"/>
      <c r="C145" s="443"/>
      <c r="D145" s="443"/>
      <c r="E145" s="444"/>
      <c r="F145" s="245" t="s">
        <v>2452</v>
      </c>
      <c r="G145" s="246"/>
      <c r="H145" s="246"/>
      <c r="I145" s="246"/>
      <c r="J145" s="247"/>
      <c r="K145" s="87" t="s">
        <v>2548</v>
      </c>
      <c r="L145" s="87"/>
      <c r="M145" s="87"/>
      <c r="N145" s="87"/>
      <c r="O145" s="78"/>
      <c r="P145" s="88"/>
    </row>
    <row r="146" spans="1:20" ht="20.100000000000001" customHeight="1">
      <c r="B146" s="442"/>
      <c r="C146" s="443"/>
      <c r="D146" s="443"/>
      <c r="E146" s="444"/>
      <c r="F146" s="245" t="s">
        <v>2455</v>
      </c>
      <c r="G146" s="246"/>
      <c r="H146" s="246"/>
      <c r="I146" s="246"/>
      <c r="J146" s="247"/>
      <c r="K146" s="87" t="s">
        <v>2548</v>
      </c>
      <c r="L146" s="87"/>
      <c r="M146" s="87"/>
      <c r="N146" s="87"/>
      <c r="O146" s="78"/>
      <c r="P146" s="88"/>
    </row>
    <row r="147" spans="1:20" ht="20.100000000000001" customHeight="1">
      <c r="B147" s="442"/>
      <c r="C147" s="443"/>
      <c r="D147" s="443"/>
      <c r="E147" s="444"/>
      <c r="F147" s="245" t="s">
        <v>2454</v>
      </c>
      <c r="G147" s="246"/>
      <c r="H147" s="246"/>
      <c r="I147" s="246"/>
      <c r="J147" s="247"/>
      <c r="K147" s="87" t="s">
        <v>2544</v>
      </c>
      <c r="L147" s="87"/>
      <c r="M147" s="87"/>
      <c r="N147" s="87"/>
      <c r="O147" s="78"/>
      <c r="P147" s="88"/>
    </row>
    <row r="148" spans="1:20" ht="20.100000000000001" customHeight="1">
      <c r="B148" s="442"/>
      <c r="C148" s="443"/>
      <c r="D148" s="443"/>
      <c r="E148" s="444"/>
      <c r="F148" s="75" t="s">
        <v>2457</v>
      </c>
      <c r="G148" s="76"/>
      <c r="H148" s="76"/>
      <c r="I148" s="76"/>
      <c r="J148" s="77"/>
      <c r="K148" s="87" t="s">
        <v>2548</v>
      </c>
      <c r="L148" s="87"/>
      <c r="M148" s="87"/>
      <c r="N148" s="87"/>
      <c r="O148" s="78"/>
      <c r="P148" s="88"/>
    </row>
    <row r="149" spans="1:20" ht="20.100000000000001" customHeight="1">
      <c r="B149" s="442"/>
      <c r="C149" s="443"/>
      <c r="D149" s="443"/>
      <c r="E149" s="444"/>
      <c r="F149" s="75" t="s">
        <v>2456</v>
      </c>
      <c r="G149" s="76"/>
      <c r="H149" s="76"/>
      <c r="I149" s="76"/>
      <c r="J149" s="77"/>
      <c r="K149" s="87" t="s">
        <v>2548</v>
      </c>
      <c r="L149" s="87"/>
      <c r="M149" s="87"/>
      <c r="N149" s="87"/>
      <c r="O149" s="78"/>
      <c r="P149" s="88"/>
    </row>
    <row r="150" spans="1:20" ht="20.100000000000001" customHeight="1">
      <c r="B150" s="442"/>
      <c r="C150" s="443"/>
      <c r="D150" s="443"/>
      <c r="E150" s="444"/>
      <c r="F150" s="75" t="s">
        <v>2458</v>
      </c>
      <c r="G150" s="76"/>
      <c r="H150" s="76"/>
      <c r="I150" s="76"/>
      <c r="J150" s="77"/>
      <c r="K150" s="87" t="s">
        <v>2548</v>
      </c>
      <c r="L150" s="87"/>
      <c r="M150" s="87"/>
      <c r="N150" s="87"/>
      <c r="O150" s="78"/>
      <c r="P150" s="88"/>
    </row>
    <row r="151" spans="1:20" ht="20.100000000000001" customHeight="1">
      <c r="B151" s="442"/>
      <c r="C151" s="443"/>
      <c r="D151" s="443"/>
      <c r="E151" s="444"/>
      <c r="F151" s="75" t="s">
        <v>2459</v>
      </c>
      <c r="G151" s="76"/>
      <c r="H151" s="76"/>
      <c r="I151" s="76"/>
      <c r="J151" s="77"/>
      <c r="K151" s="87" t="s">
        <v>2544</v>
      </c>
      <c r="L151" s="87"/>
      <c r="M151" s="87"/>
      <c r="N151" s="87"/>
      <c r="O151" s="78"/>
      <c r="P151" s="88"/>
    </row>
    <row r="152" spans="1:20" customFormat="1" ht="20.100000000000001" customHeight="1">
      <c r="A152" s="2"/>
      <c r="B152" s="442"/>
      <c r="C152" s="443"/>
      <c r="D152" s="443"/>
      <c r="E152" s="444"/>
      <c r="F152" s="75" t="s">
        <v>2465</v>
      </c>
      <c r="G152" s="76"/>
      <c r="H152" s="76"/>
      <c r="I152" s="76"/>
      <c r="J152" s="77"/>
      <c r="K152" s="87" t="s">
        <v>2548</v>
      </c>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t="s">
        <v>2544</v>
      </c>
      <c r="L153" s="87"/>
      <c r="M153" s="87"/>
      <c r="N153" s="87"/>
      <c r="O153" s="78"/>
      <c r="P153" s="88"/>
      <c r="T153" s="69"/>
    </row>
    <row r="154" spans="1:20" ht="20.100000000000001" customHeight="1">
      <c r="B154" s="442"/>
      <c r="C154" s="443"/>
      <c r="D154" s="443"/>
      <c r="E154" s="444"/>
      <c r="F154" s="75" t="s">
        <v>399</v>
      </c>
      <c r="G154" s="76"/>
      <c r="H154" s="76"/>
      <c r="I154" s="76"/>
      <c r="J154" s="77"/>
      <c r="K154" s="87" t="s">
        <v>2544</v>
      </c>
      <c r="L154" s="87"/>
      <c r="M154" s="87"/>
      <c r="N154" s="87"/>
      <c r="O154" s="78"/>
      <c r="P154" s="88"/>
    </row>
    <row r="155" spans="1:20" customFormat="1" ht="62.25" customHeight="1">
      <c r="A155" s="4"/>
      <c r="B155" s="442"/>
      <c r="C155" s="443"/>
      <c r="D155" s="443"/>
      <c r="E155" s="444"/>
      <c r="F155" s="84" t="s">
        <v>2516</v>
      </c>
      <c r="G155" s="85"/>
      <c r="H155" s="85"/>
      <c r="I155" s="85"/>
      <c r="J155" s="86"/>
      <c r="K155" s="87" t="s">
        <v>2544</v>
      </c>
      <c r="L155" s="87"/>
      <c r="M155" s="87"/>
      <c r="N155" s="87"/>
      <c r="O155" s="78"/>
      <c r="P155" s="88"/>
      <c r="T155" s="69"/>
    </row>
    <row r="156" spans="1:20" customFormat="1" ht="62.25" customHeight="1">
      <c r="A156" s="4"/>
      <c r="B156" s="442"/>
      <c r="C156" s="443"/>
      <c r="D156" s="443"/>
      <c r="E156" s="444"/>
      <c r="F156" s="84" t="s">
        <v>2517</v>
      </c>
      <c r="G156" s="85"/>
      <c r="H156" s="85"/>
      <c r="I156" s="85"/>
      <c r="J156" s="86"/>
      <c r="K156" s="87" t="s">
        <v>2548</v>
      </c>
      <c r="L156" s="87"/>
      <c r="M156" s="87"/>
      <c r="N156" s="87"/>
      <c r="O156" s="78"/>
      <c r="P156" s="88"/>
      <c r="T156" s="69"/>
    </row>
    <row r="157" spans="1:20" ht="20.100000000000001" customHeight="1">
      <c r="B157" s="442"/>
      <c r="C157" s="443"/>
      <c r="D157" s="443"/>
      <c r="E157" s="444"/>
      <c r="F157" s="75" t="s">
        <v>2460</v>
      </c>
      <c r="G157" s="76"/>
      <c r="H157" s="76"/>
      <c r="I157" s="76"/>
      <c r="J157" s="77"/>
      <c r="K157" s="78" t="s">
        <v>2544</v>
      </c>
      <c r="L157" s="79"/>
      <c r="M157" s="79"/>
      <c r="N157" s="79"/>
      <c r="O157" s="79"/>
      <c r="P157" s="80"/>
    </row>
    <row r="158" spans="1:20" ht="20.100000000000001" customHeight="1">
      <c r="B158" s="442"/>
      <c r="C158" s="443"/>
      <c r="D158" s="443"/>
      <c r="E158" s="444"/>
      <c r="F158" s="75" t="s">
        <v>2518</v>
      </c>
      <c r="G158" s="76"/>
      <c r="H158" s="76"/>
      <c r="I158" s="76"/>
      <c r="J158" s="77"/>
      <c r="K158" s="78" t="s">
        <v>2544</v>
      </c>
      <c r="L158" s="79"/>
      <c r="M158" s="79"/>
      <c r="N158" s="79"/>
      <c r="O158" s="79"/>
      <c r="P158" s="80"/>
    </row>
    <row r="159" spans="1:20" ht="20.100000000000001" customHeight="1">
      <c r="B159" s="442"/>
      <c r="C159" s="443"/>
      <c r="D159" s="443"/>
      <c r="E159" s="444"/>
      <c r="F159" s="75" t="s">
        <v>2461</v>
      </c>
      <c r="G159" s="76"/>
      <c r="H159" s="76"/>
      <c r="I159" s="76"/>
      <c r="J159" s="77"/>
      <c r="K159" s="78" t="s">
        <v>2544</v>
      </c>
      <c r="L159" s="79"/>
      <c r="M159" s="79"/>
      <c r="N159" s="79"/>
      <c r="O159" s="79"/>
      <c r="P159" s="80"/>
    </row>
    <row r="160" spans="1:20" ht="20.100000000000001" customHeight="1">
      <c r="B160" s="442"/>
      <c r="C160" s="443"/>
      <c r="D160" s="443"/>
      <c r="E160" s="444"/>
      <c r="F160" s="75" t="s">
        <v>403</v>
      </c>
      <c r="G160" s="76"/>
      <c r="H160" s="76"/>
      <c r="I160" s="76"/>
      <c r="J160" s="77"/>
      <c r="K160" s="87" t="s">
        <v>2544</v>
      </c>
      <c r="L160" s="87"/>
      <c r="M160" s="87"/>
      <c r="N160" s="87"/>
      <c r="O160" s="78"/>
      <c r="P160" s="88"/>
    </row>
    <row r="161" spans="1:20" customFormat="1" ht="20.100000000000001" customHeight="1">
      <c r="A161" s="4"/>
      <c r="B161" s="442"/>
      <c r="C161" s="443"/>
      <c r="D161" s="443"/>
      <c r="E161" s="444"/>
      <c r="F161" s="75" t="s">
        <v>2467</v>
      </c>
      <c r="G161" s="76"/>
      <c r="H161" s="76"/>
      <c r="I161" s="76"/>
      <c r="J161" s="77"/>
      <c r="K161" s="87" t="s">
        <v>2544</v>
      </c>
      <c r="L161" s="87"/>
      <c r="M161" s="87"/>
      <c r="N161" s="87"/>
      <c r="O161" s="78"/>
      <c r="P161" s="88"/>
      <c r="T161" s="69"/>
    </row>
    <row r="162" spans="1:20" ht="20.100000000000001" customHeight="1">
      <c r="B162" s="442"/>
      <c r="C162" s="443"/>
      <c r="D162" s="443"/>
      <c r="E162" s="444"/>
      <c r="F162" s="75" t="s">
        <v>2463</v>
      </c>
      <c r="G162" s="76"/>
      <c r="H162" s="76"/>
      <c r="I162" s="76"/>
      <c r="J162" s="77"/>
      <c r="K162" s="87" t="s">
        <v>2548</v>
      </c>
      <c r="L162" s="87"/>
      <c r="M162" s="87"/>
      <c r="N162" s="87"/>
      <c r="O162" s="78"/>
      <c r="P162" s="88"/>
    </row>
    <row r="163" spans="1:20" ht="20.100000000000001" customHeight="1">
      <c r="B163" s="442"/>
      <c r="C163" s="443"/>
      <c r="D163" s="443"/>
      <c r="E163" s="444"/>
      <c r="F163" s="75" t="s">
        <v>2462</v>
      </c>
      <c r="G163" s="76"/>
      <c r="H163" s="76"/>
      <c r="I163" s="76"/>
      <c r="J163" s="77"/>
      <c r="K163" s="87" t="s">
        <v>2548</v>
      </c>
      <c r="L163" s="87"/>
      <c r="M163" s="87"/>
      <c r="N163" s="87"/>
      <c r="O163" s="78"/>
      <c r="P163" s="88"/>
    </row>
    <row r="164" spans="1:20" ht="20.100000000000001" customHeight="1">
      <c r="B164" s="442"/>
      <c r="C164" s="443"/>
      <c r="D164" s="443"/>
      <c r="E164" s="444"/>
      <c r="F164" s="237" t="s">
        <v>2509</v>
      </c>
      <c r="G164" s="221"/>
      <c r="H164" s="221"/>
      <c r="I164" s="221"/>
      <c r="J164" s="222"/>
      <c r="K164" s="87" t="s">
        <v>2548</v>
      </c>
      <c r="L164" s="87"/>
      <c r="M164" s="87"/>
      <c r="N164" s="87"/>
      <c r="O164" s="78"/>
      <c r="P164" s="88"/>
    </row>
    <row r="165" spans="1:20" ht="20.100000000000001" customHeight="1">
      <c r="B165" s="442"/>
      <c r="C165" s="443"/>
      <c r="D165" s="443"/>
      <c r="E165" s="444"/>
      <c r="F165" s="84" t="s">
        <v>2510</v>
      </c>
      <c r="G165" s="85"/>
      <c r="H165" s="85"/>
      <c r="I165" s="85"/>
      <c r="J165" s="86"/>
      <c r="K165" s="87" t="s">
        <v>2548</v>
      </c>
      <c r="L165" s="87"/>
      <c r="M165" s="87"/>
      <c r="N165" s="87"/>
      <c r="O165" s="78"/>
      <c r="P165" s="88"/>
    </row>
    <row r="166" spans="1:20" customFormat="1" ht="33.75" customHeight="1">
      <c r="A166" s="4"/>
      <c r="B166" s="442"/>
      <c r="C166" s="443"/>
      <c r="D166" s="443"/>
      <c r="E166" s="444"/>
      <c r="F166" s="84" t="s">
        <v>2468</v>
      </c>
      <c r="G166" s="85"/>
      <c r="H166" s="85"/>
      <c r="I166" s="85"/>
      <c r="J166" s="86"/>
      <c r="K166" s="87" t="s">
        <v>2548</v>
      </c>
      <c r="L166" s="87"/>
      <c r="M166" s="87"/>
      <c r="N166" s="87"/>
      <c r="O166" s="78"/>
      <c r="P166" s="88"/>
      <c r="T166" s="69"/>
    </row>
    <row r="167" spans="1:20" customFormat="1" ht="33.75" customHeight="1">
      <c r="A167" s="4"/>
      <c r="B167" s="442"/>
      <c r="C167" s="443"/>
      <c r="D167" s="443"/>
      <c r="E167" s="444"/>
      <c r="F167" s="84" t="s">
        <v>2469</v>
      </c>
      <c r="G167" s="85"/>
      <c r="H167" s="85"/>
      <c r="I167" s="85"/>
      <c r="J167" s="86"/>
      <c r="K167" s="87" t="s">
        <v>2548</v>
      </c>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t="s">
        <v>2548</v>
      </c>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t="s">
        <v>2544</v>
      </c>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t="s">
        <v>2548</v>
      </c>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t="s">
        <v>2548</v>
      </c>
      <c r="L171" s="87"/>
      <c r="M171" s="87"/>
      <c r="N171" s="87"/>
      <c r="O171" s="78"/>
      <c r="P171" s="88"/>
    </row>
    <row r="172" spans="1:20" ht="20.100000000000001" customHeight="1">
      <c r="B172" s="442"/>
      <c r="C172" s="443"/>
      <c r="D172" s="443"/>
      <c r="E172" s="444"/>
      <c r="F172" s="257"/>
      <c r="G172" s="224"/>
      <c r="H172" s="225"/>
      <c r="I172" s="103" t="s">
        <v>95</v>
      </c>
      <c r="J172" s="104"/>
      <c r="K172" s="87" t="s">
        <v>2548</v>
      </c>
      <c r="L172" s="87"/>
      <c r="M172" s="87"/>
      <c r="N172" s="87"/>
      <c r="O172" s="78"/>
      <c r="P172" s="88"/>
    </row>
    <row r="173" spans="1:20" ht="20.100000000000001" customHeight="1">
      <c r="B173" s="442"/>
      <c r="C173" s="443"/>
      <c r="D173" s="443"/>
      <c r="E173" s="444"/>
      <c r="F173" s="251"/>
      <c r="G173" s="252"/>
      <c r="H173" s="249"/>
      <c r="I173" s="280" t="s">
        <v>96</v>
      </c>
      <c r="J173" s="281"/>
      <c r="K173" s="87" t="s">
        <v>2548</v>
      </c>
      <c r="L173" s="87"/>
      <c r="M173" s="87"/>
      <c r="N173" s="87"/>
      <c r="O173" s="78"/>
      <c r="P173" s="88"/>
    </row>
    <row r="174" spans="1:20" ht="20.100000000000001" customHeight="1">
      <c r="B174" s="442"/>
      <c r="C174" s="443"/>
      <c r="D174" s="443"/>
      <c r="E174" s="444"/>
      <c r="F174" s="100" t="s">
        <v>2505</v>
      </c>
      <c r="G174" s="101"/>
      <c r="H174" s="102"/>
      <c r="I174" s="103" t="s">
        <v>94</v>
      </c>
      <c r="J174" s="104"/>
      <c r="K174" s="87" t="s">
        <v>2548</v>
      </c>
      <c r="L174" s="87"/>
      <c r="M174" s="87"/>
      <c r="N174" s="87"/>
      <c r="O174" s="78"/>
      <c r="P174" s="88"/>
    </row>
    <row r="175" spans="1:20" ht="20.100000000000001" customHeight="1">
      <c r="B175" s="442"/>
      <c r="C175" s="443"/>
      <c r="D175" s="443"/>
      <c r="E175" s="444"/>
      <c r="F175" s="100"/>
      <c r="G175" s="101"/>
      <c r="H175" s="102"/>
      <c r="I175" s="103" t="s">
        <v>95</v>
      </c>
      <c r="J175" s="104"/>
      <c r="K175" s="87" t="s">
        <v>2544</v>
      </c>
      <c r="L175" s="87"/>
      <c r="M175" s="87"/>
      <c r="N175" s="87"/>
      <c r="O175" s="78"/>
      <c r="P175" s="88"/>
    </row>
    <row r="176" spans="1:20" ht="20.100000000000001" customHeight="1">
      <c r="B176" s="442"/>
      <c r="C176" s="443"/>
      <c r="D176" s="443"/>
      <c r="E176" s="444"/>
      <c r="F176" s="100"/>
      <c r="G176" s="101"/>
      <c r="H176" s="102"/>
      <c r="I176" s="280" t="s">
        <v>96</v>
      </c>
      <c r="J176" s="281"/>
      <c r="K176" s="87" t="s">
        <v>2548</v>
      </c>
      <c r="L176" s="87"/>
      <c r="M176" s="87"/>
      <c r="N176" s="87"/>
      <c r="O176" s="78"/>
      <c r="P176" s="88"/>
    </row>
    <row r="177" spans="1:20" ht="20.100000000000001" customHeight="1">
      <c r="B177" s="442"/>
      <c r="C177" s="443"/>
      <c r="D177" s="443"/>
      <c r="E177" s="444"/>
      <c r="F177" s="100"/>
      <c r="G177" s="101"/>
      <c r="H177" s="102"/>
      <c r="I177" s="103" t="s">
        <v>412</v>
      </c>
      <c r="J177" s="104"/>
      <c r="K177" s="87" t="s">
        <v>2548</v>
      </c>
      <c r="L177" s="87"/>
      <c r="M177" s="87"/>
      <c r="N177" s="87"/>
      <c r="O177" s="78"/>
      <c r="P177" s="88"/>
    </row>
    <row r="178" spans="1:20" customFormat="1" ht="30" customHeight="1">
      <c r="A178" s="2"/>
      <c r="B178" s="442"/>
      <c r="C178" s="443"/>
      <c r="D178" s="443"/>
      <c r="E178" s="444"/>
      <c r="F178" s="100"/>
      <c r="G178" s="101"/>
      <c r="H178" s="102"/>
      <c r="I178" s="103" t="s">
        <v>2472</v>
      </c>
      <c r="J178" s="104"/>
      <c r="K178" s="87" t="s">
        <v>2548</v>
      </c>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t="s">
        <v>2548</v>
      </c>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t="s">
        <v>2548</v>
      </c>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t="s">
        <v>2548</v>
      </c>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t="s">
        <v>2548</v>
      </c>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t="s">
        <v>2548</v>
      </c>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t="s">
        <v>2548</v>
      </c>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t="s">
        <v>2548</v>
      </c>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t="s">
        <v>2548</v>
      </c>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t="s">
        <v>2548</v>
      </c>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t="s">
        <v>2548</v>
      </c>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t="s">
        <v>2548</v>
      </c>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t="s">
        <v>2548</v>
      </c>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t="s">
        <v>2548</v>
      </c>
      <c r="L191" s="87"/>
      <c r="M191" s="87"/>
      <c r="N191" s="87"/>
      <c r="O191" s="78"/>
      <c r="P191" s="88"/>
      <c r="T191" s="69"/>
    </row>
    <row r="192" spans="1:20" ht="20.100000000000001" customHeight="1">
      <c r="B192" s="220" t="s">
        <v>97</v>
      </c>
      <c r="C192" s="221"/>
      <c r="D192" s="221"/>
      <c r="E192" s="221"/>
      <c r="F192" s="222"/>
      <c r="G192" s="88" t="s">
        <v>2548</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2557</v>
      </c>
      <c r="G197" s="203" t="s">
        <v>455</v>
      </c>
      <c r="H197" s="203"/>
      <c r="I197" s="203"/>
      <c r="J197" s="203"/>
      <c r="K197" s="203"/>
      <c r="L197" s="203"/>
      <c r="M197" s="203"/>
      <c r="N197" s="203"/>
      <c r="O197" s="203"/>
      <c r="P197" s="217"/>
    </row>
    <row r="198" spans="1:20" ht="20.100000000000001" customHeight="1">
      <c r="B198" s="153"/>
      <c r="C198" s="95"/>
      <c r="D198" s="95"/>
      <c r="E198" s="95"/>
      <c r="F198" s="14" t="s">
        <v>2557</v>
      </c>
      <c r="G198" s="76" t="s">
        <v>456</v>
      </c>
      <c r="H198" s="76"/>
      <c r="I198" s="76"/>
      <c r="J198" s="76"/>
      <c r="K198" s="76"/>
      <c r="L198" s="76"/>
      <c r="M198" s="76"/>
      <c r="N198" s="76"/>
      <c r="O198" s="76"/>
      <c r="P198" s="201"/>
    </row>
    <row r="199" spans="1:20" ht="20.100000000000001" customHeight="1">
      <c r="B199" s="153"/>
      <c r="C199" s="95"/>
      <c r="D199" s="95"/>
      <c r="E199" s="95"/>
      <c r="F199" s="14" t="s">
        <v>2557</v>
      </c>
      <c r="G199" s="76" t="s">
        <v>457</v>
      </c>
      <c r="H199" s="76"/>
      <c r="I199" s="76"/>
      <c r="J199" s="76"/>
      <c r="K199" s="76"/>
      <c r="L199" s="76"/>
      <c r="M199" s="76"/>
      <c r="N199" s="76"/>
      <c r="O199" s="76"/>
      <c r="P199" s="201"/>
    </row>
    <row r="200" spans="1:20" ht="79.5" customHeight="1">
      <c r="B200" s="153"/>
      <c r="C200" s="95"/>
      <c r="D200" s="95"/>
      <c r="E200" s="95"/>
      <c r="F200" s="14" t="s">
        <v>2557</v>
      </c>
      <c r="G200" s="76" t="s">
        <v>432</v>
      </c>
      <c r="H200" s="76"/>
      <c r="I200" s="77"/>
      <c r="J200" s="92" t="s">
        <v>2558</v>
      </c>
      <c r="K200" s="105"/>
      <c r="L200" s="105"/>
      <c r="M200" s="105"/>
      <c r="N200" s="105"/>
      <c r="O200" s="105"/>
      <c r="P200" s="106"/>
    </row>
    <row r="201" spans="1:20" ht="39.950000000000003" customHeight="1">
      <c r="B201" s="291" t="s">
        <v>101</v>
      </c>
      <c r="C201" s="292"/>
      <c r="D201" s="107">
        <v>1</v>
      </c>
      <c r="E201" s="108"/>
      <c r="F201" s="95" t="s">
        <v>5</v>
      </c>
      <c r="G201" s="95"/>
      <c r="H201" s="95"/>
      <c r="I201" s="96" t="s">
        <v>2559</v>
      </c>
      <c r="J201" s="97"/>
      <c r="K201" s="97"/>
      <c r="L201" s="97"/>
      <c r="M201" s="97"/>
      <c r="N201" s="97"/>
      <c r="O201" s="98"/>
      <c r="P201" s="99"/>
    </row>
    <row r="202" spans="1:20" ht="39.950000000000003" customHeight="1">
      <c r="B202" s="293"/>
      <c r="C202" s="294"/>
      <c r="D202" s="109"/>
      <c r="E202" s="110"/>
      <c r="F202" s="95" t="s">
        <v>103</v>
      </c>
      <c r="G202" s="95"/>
      <c r="H202" s="95"/>
      <c r="I202" s="96" t="s">
        <v>2560</v>
      </c>
      <c r="J202" s="97"/>
      <c r="K202" s="97"/>
      <c r="L202" s="97"/>
      <c r="M202" s="97"/>
      <c r="N202" s="97"/>
      <c r="O202" s="98"/>
      <c r="P202" s="99"/>
    </row>
    <row r="203" spans="1:20" ht="79.5" customHeight="1">
      <c r="B203" s="293"/>
      <c r="C203" s="294"/>
      <c r="D203" s="109"/>
      <c r="E203" s="110"/>
      <c r="F203" s="95" t="s">
        <v>104</v>
      </c>
      <c r="G203" s="95"/>
      <c r="H203" s="95"/>
      <c r="I203" s="96" t="s">
        <v>2561</v>
      </c>
      <c r="J203" s="97"/>
      <c r="K203" s="97"/>
      <c r="L203" s="97"/>
      <c r="M203" s="97"/>
      <c r="N203" s="97"/>
      <c r="O203" s="98"/>
      <c r="P203" s="99"/>
    </row>
    <row r="204" spans="1:20" ht="79.5" customHeight="1">
      <c r="B204" s="293"/>
      <c r="C204" s="294"/>
      <c r="D204" s="109"/>
      <c r="E204" s="110"/>
      <c r="F204" s="95" t="s">
        <v>413</v>
      </c>
      <c r="G204" s="95"/>
      <c r="H204" s="95"/>
      <c r="I204" s="96" t="s">
        <v>2562</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2544</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2544</v>
      </c>
      <c r="N206" s="79"/>
      <c r="O206" s="79"/>
      <c r="P206" s="80"/>
      <c r="T206" s="69"/>
    </row>
    <row r="207" spans="1:20" ht="39.950000000000003" customHeight="1">
      <c r="B207" s="293"/>
      <c r="C207" s="294"/>
      <c r="D207" s="107">
        <v>2</v>
      </c>
      <c r="E207" s="108"/>
      <c r="F207" s="95" t="s">
        <v>5</v>
      </c>
      <c r="G207" s="95"/>
      <c r="H207" s="95"/>
      <c r="I207" s="92" t="s">
        <v>2563</v>
      </c>
      <c r="J207" s="93"/>
      <c r="K207" s="93"/>
      <c r="L207" s="93"/>
      <c r="M207" s="93"/>
      <c r="N207" s="93"/>
      <c r="O207" s="93"/>
      <c r="P207" s="94"/>
    </row>
    <row r="208" spans="1:20" ht="39.950000000000003" customHeight="1">
      <c r="B208" s="293"/>
      <c r="C208" s="294"/>
      <c r="D208" s="109"/>
      <c r="E208" s="110"/>
      <c r="F208" s="95" t="s">
        <v>103</v>
      </c>
      <c r="G208" s="95"/>
      <c r="H208" s="95"/>
      <c r="I208" s="96" t="s">
        <v>2646</v>
      </c>
      <c r="J208" s="97"/>
      <c r="K208" s="97"/>
      <c r="L208" s="97"/>
      <c r="M208" s="97"/>
      <c r="N208" s="97"/>
      <c r="O208" s="98"/>
      <c r="P208" s="99"/>
    </row>
    <row r="209" spans="1:20" ht="79.5" customHeight="1">
      <c r="B209" s="293"/>
      <c r="C209" s="294"/>
      <c r="D209" s="109"/>
      <c r="E209" s="110"/>
      <c r="F209" s="95" t="s">
        <v>104</v>
      </c>
      <c r="G209" s="95"/>
      <c r="H209" s="95"/>
      <c r="I209" s="96" t="s">
        <v>2647</v>
      </c>
      <c r="J209" s="97"/>
      <c r="K209" s="97"/>
      <c r="L209" s="97"/>
      <c r="M209" s="97"/>
      <c r="N209" s="97"/>
      <c r="O209" s="98"/>
      <c r="P209" s="99"/>
    </row>
    <row r="210" spans="1:20" ht="79.5" customHeight="1">
      <c r="B210" s="293"/>
      <c r="C210" s="294"/>
      <c r="D210" s="109"/>
      <c r="E210" s="110"/>
      <c r="F210" s="95" t="s">
        <v>413</v>
      </c>
      <c r="G210" s="95"/>
      <c r="H210" s="95"/>
      <c r="I210" s="96" t="s">
        <v>2562</v>
      </c>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t="s">
        <v>2544</v>
      </c>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t="s">
        <v>2544</v>
      </c>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t="s">
        <v>2548</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2564</v>
      </c>
      <c r="J235" s="97"/>
      <c r="K235" s="97"/>
      <c r="L235" s="97"/>
      <c r="M235" s="97"/>
      <c r="N235" s="97"/>
      <c r="O235" s="98"/>
      <c r="P235" s="99"/>
    </row>
    <row r="236" spans="1:20" ht="39.950000000000003" customHeight="1">
      <c r="B236" s="293"/>
      <c r="C236" s="294"/>
      <c r="D236" s="288"/>
      <c r="E236" s="110"/>
      <c r="F236" s="95" t="s">
        <v>103</v>
      </c>
      <c r="G236" s="95"/>
      <c r="H236" s="95"/>
      <c r="I236" s="96" t="s">
        <v>2565</v>
      </c>
      <c r="J236" s="97"/>
      <c r="K236" s="97"/>
      <c r="L236" s="97"/>
      <c r="M236" s="97"/>
      <c r="N236" s="97"/>
      <c r="O236" s="98"/>
      <c r="P236" s="99"/>
    </row>
    <row r="237" spans="1:20" ht="39.950000000000003" customHeight="1">
      <c r="B237" s="293"/>
      <c r="C237" s="294"/>
      <c r="D237" s="288"/>
      <c r="E237" s="110"/>
      <c r="F237" s="194" t="s">
        <v>105</v>
      </c>
      <c r="G237" s="194"/>
      <c r="H237" s="194"/>
      <c r="I237" s="96" t="s">
        <v>2566</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t="s">
        <v>2557</v>
      </c>
      <c r="G243" s="285" t="s">
        <v>458</v>
      </c>
      <c r="H243" s="203"/>
      <c r="I243" s="203"/>
      <c r="J243" s="203"/>
      <c r="K243" s="203"/>
      <c r="L243" s="203"/>
      <c r="M243" s="203"/>
      <c r="N243" s="203"/>
      <c r="O243" s="203"/>
      <c r="P243" s="217"/>
    </row>
    <row r="244" spans="2:16" ht="20.100000000000001" customHeight="1">
      <c r="B244" s="223"/>
      <c r="C244" s="224"/>
      <c r="D244" s="224"/>
      <c r="E244" s="225"/>
      <c r="F244" s="14" t="s">
        <v>2557</v>
      </c>
      <c r="G244" s="286" t="s">
        <v>459</v>
      </c>
      <c r="H244" s="76"/>
      <c r="I244" s="76"/>
      <c r="J244" s="76"/>
      <c r="K244" s="76"/>
      <c r="L244" s="76"/>
      <c r="M244" s="76"/>
      <c r="N244" s="76"/>
      <c r="O244" s="76"/>
      <c r="P244" s="201"/>
    </row>
    <row r="245" spans="2:16" ht="60" customHeight="1">
      <c r="B245" s="248"/>
      <c r="C245" s="252"/>
      <c r="D245" s="252"/>
      <c r="E245" s="249"/>
      <c r="F245" s="14" t="s">
        <v>2557</v>
      </c>
      <c r="G245" s="286" t="s">
        <v>432</v>
      </c>
      <c r="H245" s="76"/>
      <c r="I245" s="77"/>
      <c r="J245" s="92" t="s">
        <v>2567</v>
      </c>
      <c r="K245" s="105"/>
      <c r="L245" s="105"/>
      <c r="M245" s="105"/>
      <c r="N245" s="105"/>
      <c r="O245" s="105"/>
      <c r="P245" s="106"/>
    </row>
    <row r="246" spans="2:16" ht="120" customHeight="1">
      <c r="B246" s="153" t="s">
        <v>109</v>
      </c>
      <c r="C246" s="95"/>
      <c r="D246" s="95"/>
      <c r="E246" s="95"/>
      <c r="F246" s="92" t="s">
        <v>2568</v>
      </c>
      <c r="G246" s="93"/>
      <c r="H246" s="93"/>
      <c r="I246" s="93"/>
      <c r="J246" s="93"/>
      <c r="K246" s="93"/>
      <c r="L246" s="93"/>
      <c r="M246" s="93"/>
      <c r="N246" s="93"/>
      <c r="O246" s="93"/>
      <c r="P246" s="94"/>
    </row>
    <row r="247" spans="2:16" ht="120" customHeight="1">
      <c r="B247" s="153" t="s">
        <v>110</v>
      </c>
      <c r="C247" s="95"/>
      <c r="D247" s="95"/>
      <c r="E247" s="95"/>
      <c r="F247" s="92" t="s">
        <v>2569</v>
      </c>
      <c r="G247" s="93"/>
      <c r="H247" s="93"/>
      <c r="I247" s="93"/>
      <c r="J247" s="93"/>
      <c r="K247" s="93"/>
      <c r="L247" s="93"/>
      <c r="M247" s="93"/>
      <c r="N247" s="93"/>
      <c r="O247" s="93"/>
      <c r="P247" s="94"/>
    </row>
    <row r="248" spans="2:16" ht="20.100000000000001" customHeight="1">
      <c r="B248" s="153" t="s">
        <v>111</v>
      </c>
      <c r="C248" s="95"/>
      <c r="D248" s="95"/>
      <c r="E248" s="95"/>
      <c r="F248" s="78" t="s">
        <v>2544</v>
      </c>
      <c r="G248" s="79"/>
      <c r="H248" s="79"/>
      <c r="I248" s="79"/>
      <c r="J248" s="79"/>
      <c r="K248" s="79"/>
      <c r="L248" s="79"/>
      <c r="M248" s="79"/>
      <c r="N248" s="79"/>
      <c r="O248" s="79"/>
      <c r="P248" s="80"/>
    </row>
    <row r="249" spans="2:16" ht="120" customHeight="1">
      <c r="B249" s="153" t="s">
        <v>112</v>
      </c>
      <c r="C249" s="95"/>
      <c r="D249" s="95"/>
      <c r="E249" s="95"/>
      <c r="F249" s="92" t="s">
        <v>2570</v>
      </c>
      <c r="G249" s="93"/>
      <c r="H249" s="93"/>
      <c r="I249" s="93"/>
      <c r="J249" s="93"/>
      <c r="K249" s="93"/>
      <c r="L249" s="93"/>
      <c r="M249" s="93"/>
      <c r="N249" s="93"/>
      <c r="O249" s="93"/>
      <c r="P249" s="94"/>
    </row>
    <row r="250" spans="2:16" ht="20.100000000000001" customHeight="1">
      <c r="B250" s="305" t="s">
        <v>114</v>
      </c>
      <c r="C250" s="297"/>
      <c r="D250" s="297"/>
      <c r="E250" s="297"/>
      <c r="F250" s="78" t="s">
        <v>2548</v>
      </c>
      <c r="G250" s="79"/>
      <c r="H250" s="79"/>
      <c r="I250" s="79"/>
      <c r="J250" s="79"/>
      <c r="K250" s="79"/>
      <c r="L250" s="79"/>
      <c r="M250" s="79"/>
      <c r="N250" s="79"/>
      <c r="O250" s="79"/>
      <c r="P250" s="80"/>
    </row>
    <row r="251" spans="2:16" ht="20.100000000000001" customHeight="1">
      <c r="B251" s="306" t="s">
        <v>115</v>
      </c>
      <c r="C251" s="298"/>
      <c r="D251" s="297" t="s">
        <v>116</v>
      </c>
      <c r="E251" s="297"/>
      <c r="F251" s="78" t="s">
        <v>2544</v>
      </c>
      <c r="G251" s="79"/>
      <c r="H251" s="79"/>
      <c r="I251" s="79"/>
      <c r="J251" s="79"/>
      <c r="K251" s="79"/>
      <c r="L251" s="79"/>
      <c r="M251" s="79"/>
      <c r="N251" s="79"/>
      <c r="O251" s="79"/>
      <c r="P251" s="80"/>
    </row>
    <row r="252" spans="2:16" ht="20.100000000000001" customHeight="1">
      <c r="B252" s="306"/>
      <c r="C252" s="298"/>
      <c r="D252" s="297" t="s">
        <v>117</v>
      </c>
      <c r="E252" s="297"/>
      <c r="F252" s="78" t="s">
        <v>2544</v>
      </c>
      <c r="G252" s="79"/>
      <c r="H252" s="79"/>
      <c r="I252" s="79"/>
      <c r="J252" s="79"/>
      <c r="K252" s="79"/>
      <c r="L252" s="79"/>
      <c r="M252" s="79"/>
      <c r="N252" s="79"/>
      <c r="O252" s="79"/>
      <c r="P252" s="80"/>
    </row>
    <row r="253" spans="2:16" ht="20.100000000000001" customHeight="1">
      <c r="B253" s="306"/>
      <c r="C253" s="298"/>
      <c r="D253" s="297" t="s">
        <v>118</v>
      </c>
      <c r="E253" s="297"/>
      <c r="F253" s="78" t="s">
        <v>2544</v>
      </c>
      <c r="G253" s="79"/>
      <c r="H253" s="79"/>
      <c r="I253" s="79"/>
      <c r="J253" s="79"/>
      <c r="K253" s="79"/>
      <c r="L253" s="79"/>
      <c r="M253" s="79"/>
      <c r="N253" s="79"/>
      <c r="O253" s="79"/>
      <c r="P253" s="80"/>
    </row>
    <row r="254" spans="2:16" ht="20.100000000000001" customHeight="1">
      <c r="B254" s="306"/>
      <c r="C254" s="298"/>
      <c r="D254" s="297" t="s">
        <v>119</v>
      </c>
      <c r="E254" s="297"/>
      <c r="F254" s="78" t="s">
        <v>2544</v>
      </c>
      <c r="G254" s="79"/>
      <c r="H254" s="79"/>
      <c r="I254" s="79"/>
      <c r="J254" s="79"/>
      <c r="K254" s="79"/>
      <c r="L254" s="79"/>
      <c r="M254" s="79"/>
      <c r="N254" s="79"/>
      <c r="O254" s="79"/>
      <c r="P254" s="80"/>
    </row>
    <row r="255" spans="2:16" ht="20.100000000000001" customHeight="1">
      <c r="B255" s="306"/>
      <c r="C255" s="298"/>
      <c r="D255" s="297" t="s">
        <v>120</v>
      </c>
      <c r="E255" s="297"/>
      <c r="F255" s="78" t="s">
        <v>2544</v>
      </c>
      <c r="G255" s="79"/>
      <c r="H255" s="79"/>
      <c r="I255" s="79"/>
      <c r="J255" s="79"/>
      <c r="K255" s="79"/>
      <c r="L255" s="79"/>
      <c r="M255" s="79"/>
      <c r="N255" s="79"/>
      <c r="O255" s="79"/>
      <c r="P255" s="80"/>
    </row>
    <row r="256" spans="2:16" ht="20.100000000000001" customHeight="1">
      <c r="B256" s="306"/>
      <c r="C256" s="298"/>
      <c r="D256" s="298" t="s">
        <v>121</v>
      </c>
      <c r="E256" s="298"/>
      <c r="F256" s="78" t="s">
        <v>2548</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2544</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2544</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2544</v>
      </c>
      <c r="K263" s="87"/>
      <c r="L263" s="87"/>
      <c r="M263" s="87"/>
      <c r="N263" s="87"/>
      <c r="O263" s="78"/>
      <c r="P263" s="88"/>
      <c r="S263" s="15" t="str">
        <f>IF(J263="","未記入","")</f>
        <v/>
      </c>
    </row>
    <row r="264" spans="2:20" ht="120" customHeight="1">
      <c r="B264" s="153" t="s">
        <v>123</v>
      </c>
      <c r="C264" s="95"/>
      <c r="D264" s="95"/>
      <c r="E264" s="95"/>
      <c r="F264" s="92" t="s">
        <v>2571</v>
      </c>
      <c r="G264" s="93"/>
      <c r="H264" s="93"/>
      <c r="I264" s="93"/>
      <c r="J264" s="93"/>
      <c r="K264" s="93"/>
      <c r="L264" s="93"/>
      <c r="M264" s="93"/>
      <c r="N264" s="93"/>
      <c r="O264" s="93"/>
      <c r="P264" s="94"/>
    </row>
    <row r="265" spans="2:20" ht="60" customHeight="1">
      <c r="B265" s="153" t="s">
        <v>474</v>
      </c>
      <c r="C265" s="95"/>
      <c r="D265" s="95"/>
      <c r="E265" s="95"/>
      <c r="F265" s="92" t="s">
        <v>2572</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2573</v>
      </c>
      <c r="K266" s="105"/>
      <c r="L266" s="105"/>
      <c r="M266" s="105"/>
      <c r="N266" s="105"/>
      <c r="O266" s="105"/>
      <c r="P266" s="106"/>
    </row>
    <row r="267" spans="2:20" ht="20.100000000000001" customHeight="1">
      <c r="B267" s="248"/>
      <c r="C267" s="252"/>
      <c r="D267" s="252"/>
      <c r="E267" s="249"/>
      <c r="F267" s="75" t="s">
        <v>132</v>
      </c>
      <c r="G267" s="76"/>
      <c r="H267" s="76"/>
      <c r="I267" s="77"/>
      <c r="J267" s="78"/>
      <c r="K267" s="79"/>
      <c r="L267" s="79"/>
      <c r="M267" s="79"/>
      <c r="N267" s="76" t="s">
        <v>475</v>
      </c>
      <c r="O267" s="76"/>
      <c r="P267" s="201"/>
    </row>
    <row r="268" spans="2:20" ht="20.100000000000001" customHeight="1">
      <c r="B268" s="319" t="s">
        <v>125</v>
      </c>
      <c r="C268" s="246"/>
      <c r="D268" s="246"/>
      <c r="E268" s="247"/>
      <c r="F268" s="78"/>
      <c r="G268" s="79"/>
      <c r="H268" s="79"/>
      <c r="I268" s="79"/>
      <c r="J268" s="79"/>
      <c r="K268" s="79"/>
      <c r="L268" s="79"/>
      <c r="M268" s="79"/>
      <c r="N268" s="76" t="s">
        <v>475</v>
      </c>
      <c r="O268" s="76"/>
      <c r="P268" s="201"/>
    </row>
    <row r="269" spans="2:20" ht="20.100000000000001" customHeight="1">
      <c r="B269" s="153" t="s">
        <v>126</v>
      </c>
      <c r="C269" s="95"/>
      <c r="D269" s="95"/>
      <c r="E269" s="95"/>
      <c r="F269" s="78" t="s">
        <v>2544</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2574</v>
      </c>
      <c r="K271" s="105"/>
      <c r="L271" s="105"/>
      <c r="M271" s="105"/>
      <c r="N271" s="105"/>
      <c r="O271" s="105"/>
      <c r="P271" s="106"/>
    </row>
    <row r="272" spans="2:20" ht="20.100000000000001" customHeight="1">
      <c r="B272" s="153" t="s">
        <v>127</v>
      </c>
      <c r="C272" s="95"/>
      <c r="D272" s="95"/>
      <c r="E272" s="95"/>
      <c r="F272" s="78">
        <v>66</v>
      </c>
      <c r="G272" s="79"/>
      <c r="H272" s="79"/>
      <c r="I272" s="79"/>
      <c r="J272" s="79"/>
      <c r="K272" s="79"/>
      <c r="L272" s="79"/>
      <c r="M272" s="79"/>
      <c r="N272" s="76" t="s">
        <v>476</v>
      </c>
      <c r="O272" s="76"/>
      <c r="P272" s="201"/>
    </row>
    <row r="273" spans="1:20" ht="120" customHeight="1" thickBot="1">
      <c r="B273" s="308" t="s">
        <v>71</v>
      </c>
      <c r="C273" s="300"/>
      <c r="D273" s="300"/>
      <c r="E273" s="301"/>
      <c r="F273" s="302" t="s">
        <v>2575</v>
      </c>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v>0.5</v>
      </c>
      <c r="O282" s="78"/>
      <c r="P282" s="88"/>
    </row>
    <row r="283" spans="1:20" ht="20.100000000000001" customHeight="1">
      <c r="B283" s="153" t="s">
        <v>136</v>
      </c>
      <c r="C283" s="95"/>
      <c r="D283" s="95"/>
      <c r="E283" s="244">
        <f>IF(OR($H$283&lt;&gt;"",$K$283&lt;&gt;""),SUM($H$283,$K$283),"")</f>
        <v>2</v>
      </c>
      <c r="F283" s="244"/>
      <c r="G283" s="244"/>
      <c r="H283" s="78">
        <v>2</v>
      </c>
      <c r="I283" s="79"/>
      <c r="J283" s="160"/>
      <c r="K283" s="87"/>
      <c r="L283" s="87"/>
      <c r="M283" s="87"/>
      <c r="N283" s="87">
        <v>1</v>
      </c>
      <c r="O283" s="78"/>
      <c r="P283" s="88"/>
    </row>
    <row r="284" spans="1:20" ht="20.100000000000001" customHeight="1">
      <c r="B284" s="320" t="s">
        <v>137</v>
      </c>
      <c r="C284" s="95"/>
      <c r="D284" s="95"/>
      <c r="E284" s="244">
        <f>IF(OR($H$284&lt;&gt;"",$K$284&lt;&gt;""),SUM($H$284,$K$284),"")</f>
        <v>20</v>
      </c>
      <c r="F284" s="244"/>
      <c r="G284" s="244"/>
      <c r="H284" s="78">
        <v>16</v>
      </c>
      <c r="I284" s="79"/>
      <c r="J284" s="160"/>
      <c r="K284" s="87">
        <v>4</v>
      </c>
      <c r="L284" s="87"/>
      <c r="M284" s="87"/>
      <c r="N284" s="87">
        <v>18.399999999999999</v>
      </c>
      <c r="O284" s="78"/>
      <c r="P284" s="88"/>
    </row>
    <row r="285" spans="1:20" ht="20.100000000000001" customHeight="1">
      <c r="B285" s="44"/>
      <c r="C285" s="95" t="s">
        <v>138</v>
      </c>
      <c r="D285" s="95"/>
      <c r="E285" s="244">
        <f>IF(OR($H$285&lt;&gt;"",$K$285&lt;&gt;""),SUM($H$285,$K$285),"")</f>
        <v>17</v>
      </c>
      <c r="F285" s="244"/>
      <c r="G285" s="244"/>
      <c r="H285" s="78">
        <v>13</v>
      </c>
      <c r="I285" s="79"/>
      <c r="J285" s="160"/>
      <c r="K285" s="87">
        <v>4</v>
      </c>
      <c r="L285" s="87"/>
      <c r="M285" s="87"/>
      <c r="N285" s="87">
        <v>15.7</v>
      </c>
      <c r="O285" s="78"/>
      <c r="P285" s="88"/>
    </row>
    <row r="286" spans="1:20" ht="20.100000000000001" customHeight="1">
      <c r="B286" s="45"/>
      <c r="C286" s="95" t="s">
        <v>139</v>
      </c>
      <c r="D286" s="95"/>
      <c r="E286" s="244">
        <f>IF(OR($H$286&lt;&gt;"",$K$286&lt;&gt;""),SUM($H$286,$K$286),"")</f>
        <v>3</v>
      </c>
      <c r="F286" s="244"/>
      <c r="G286" s="244"/>
      <c r="H286" s="78">
        <v>3</v>
      </c>
      <c r="I286" s="79"/>
      <c r="J286" s="160"/>
      <c r="K286" s="87"/>
      <c r="L286" s="87"/>
      <c r="M286" s="87"/>
      <c r="N286" s="87">
        <v>2.7</v>
      </c>
      <c r="O286" s="78"/>
      <c r="P286" s="88"/>
    </row>
    <row r="287" spans="1:20" ht="20.100000000000001" customHeight="1">
      <c r="B287" s="153" t="s">
        <v>140</v>
      </c>
      <c r="C287" s="95"/>
      <c r="D287" s="95"/>
      <c r="E287" s="244">
        <f>IF(OR($H$287&lt;&gt;"",$K$287&lt;&gt;""),SUM($H$287,$K$287),"")</f>
        <v>1</v>
      </c>
      <c r="F287" s="244"/>
      <c r="G287" s="244"/>
      <c r="H287" s="78">
        <v>1</v>
      </c>
      <c r="I287" s="79"/>
      <c r="J287" s="160"/>
      <c r="K287" s="87"/>
      <c r="L287" s="87"/>
      <c r="M287" s="87"/>
      <c r="N287" s="87">
        <v>0.5</v>
      </c>
      <c r="O287" s="78"/>
      <c r="P287" s="88"/>
    </row>
    <row r="288" spans="1:20" ht="20.100000000000001" customHeight="1">
      <c r="B288" s="153" t="s">
        <v>141</v>
      </c>
      <c r="C288" s="95"/>
      <c r="D288" s="95"/>
      <c r="E288" s="244">
        <f>IF(OR($H$288&lt;&gt;"",$K$288&lt;&gt;""),SUM($H$288,$K$288),"")</f>
        <v>1</v>
      </c>
      <c r="F288" s="244"/>
      <c r="G288" s="244"/>
      <c r="H288" s="78">
        <v>1</v>
      </c>
      <c r="I288" s="79"/>
      <c r="J288" s="160"/>
      <c r="K288" s="87"/>
      <c r="L288" s="87"/>
      <c r="M288" s="87"/>
      <c r="N288" s="87">
        <v>0.3</v>
      </c>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f>IF(OR($H$291&lt;&gt;"",$K$291&lt;&gt;""),SUM($H$291,$K$291),"")</f>
        <v>1</v>
      </c>
      <c r="F291" s="244"/>
      <c r="G291" s="244"/>
      <c r="H291" s="78">
        <v>1</v>
      </c>
      <c r="I291" s="79"/>
      <c r="J291" s="160"/>
      <c r="K291" s="87"/>
      <c r="L291" s="87"/>
      <c r="M291" s="87"/>
      <c r="N291" s="87">
        <v>0.5</v>
      </c>
      <c r="O291" s="78"/>
      <c r="P291" s="88"/>
    </row>
    <row r="292" spans="2:20" ht="20.100000000000001"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32</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6</v>
      </c>
      <c r="H303" s="141"/>
      <c r="I303" s="104"/>
      <c r="J303" s="87">
        <v>6</v>
      </c>
      <c r="K303" s="87"/>
      <c r="L303" s="87"/>
      <c r="M303" s="87"/>
      <c r="N303" s="87"/>
      <c r="O303" s="78"/>
      <c r="P303" s="88"/>
    </row>
    <row r="304" spans="2:20" ht="20.100000000000001" customHeight="1">
      <c r="B304" s="153" t="s">
        <v>158</v>
      </c>
      <c r="C304" s="95"/>
      <c r="D304" s="95"/>
      <c r="E304" s="95"/>
      <c r="F304" s="95"/>
      <c r="G304" s="103">
        <f>IF(OR($J$304&lt;&gt;"",$M$304&lt;&gt;""),SUM($J$304,$M$304),"")</f>
        <v>4</v>
      </c>
      <c r="H304" s="141"/>
      <c r="I304" s="104"/>
      <c r="J304" s="87">
        <v>4</v>
      </c>
      <c r="K304" s="87"/>
      <c r="L304" s="87"/>
      <c r="M304" s="87"/>
      <c r="N304" s="87"/>
      <c r="O304" s="78"/>
      <c r="P304" s="88"/>
    </row>
    <row r="305" spans="1:20" ht="20.100000000000001" customHeight="1">
      <c r="B305" s="153" t="s">
        <v>390</v>
      </c>
      <c r="C305" s="95"/>
      <c r="D305" s="95"/>
      <c r="E305" s="95"/>
      <c r="F305" s="95"/>
      <c r="G305" s="103">
        <f>IF(OR($J$305&lt;&gt;"",$M$305&lt;&gt;""),SUM($J$305,$M$305),"")</f>
        <v>2</v>
      </c>
      <c r="H305" s="141"/>
      <c r="I305" s="104"/>
      <c r="J305" s="87">
        <v>2</v>
      </c>
      <c r="K305" s="87"/>
      <c r="L305" s="87"/>
      <c r="M305" s="87"/>
      <c r="N305" s="87"/>
      <c r="O305" s="78"/>
      <c r="P305" s="88"/>
    </row>
    <row r="306" spans="1:20" ht="20.100000000000001" customHeight="1" thickBot="1">
      <c r="B306" s="182" t="s">
        <v>159</v>
      </c>
      <c r="C306" s="183"/>
      <c r="D306" s="183"/>
      <c r="E306" s="183"/>
      <c r="F306" s="183"/>
      <c r="G306" s="325">
        <f>IF(OR($J$306&lt;&gt;"",$M$306&lt;&gt;""),SUM($J$306,$M$306),"")</f>
        <v>1</v>
      </c>
      <c r="H306" s="326"/>
      <c r="I306" s="327"/>
      <c r="J306" s="328">
        <v>1</v>
      </c>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1</v>
      </c>
      <c r="H311" s="141"/>
      <c r="I311" s="104"/>
      <c r="J311" s="87">
        <v>1</v>
      </c>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19</v>
      </c>
      <c r="H321" s="47" t="s">
        <v>485</v>
      </c>
      <c r="I321" s="29">
        <v>0</v>
      </c>
      <c r="J321" s="47" t="s">
        <v>486</v>
      </c>
      <c r="K321" s="48" t="s">
        <v>434</v>
      </c>
      <c r="L321" s="29">
        <v>7</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c r="G323" s="79"/>
      <c r="H323" s="79"/>
      <c r="I323" s="79"/>
      <c r="J323" s="50" t="s">
        <v>476</v>
      </c>
      <c r="K323" s="78"/>
      <c r="L323" s="79"/>
      <c r="M323" s="79"/>
      <c r="N323" s="79"/>
      <c r="O323" s="79"/>
      <c r="P323" s="37" t="s">
        <v>476</v>
      </c>
    </row>
    <row r="324" spans="2:20" ht="20.100000000000001" customHeight="1" thickBot="1">
      <c r="B324" s="182" t="s">
        <v>138</v>
      </c>
      <c r="C324" s="183"/>
      <c r="D324" s="183"/>
      <c r="E324" s="183"/>
      <c r="F324" s="267">
        <v>2</v>
      </c>
      <c r="G324" s="268"/>
      <c r="H324" s="268"/>
      <c r="I324" s="268"/>
      <c r="J324" s="51" t="s">
        <v>476</v>
      </c>
      <c r="K324" s="267">
        <v>2</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2576</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v>2.8</v>
      </c>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2544</v>
      </c>
      <c r="M339" s="148"/>
      <c r="N339" s="148"/>
      <c r="O339" s="148"/>
      <c r="P339" s="149"/>
    </row>
    <row r="340" spans="2:20" ht="20.100000000000001" customHeight="1">
      <c r="B340" s="138"/>
      <c r="C340" s="139"/>
      <c r="D340" s="139"/>
      <c r="E340" s="139"/>
      <c r="F340" s="140"/>
      <c r="G340" s="237" t="s">
        <v>440</v>
      </c>
      <c r="H340" s="222"/>
      <c r="I340" s="78" t="s">
        <v>2544</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2577</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v>2</v>
      </c>
      <c r="J345" s="28">
        <v>1</v>
      </c>
      <c r="K345" s="28"/>
      <c r="L345" s="28"/>
      <c r="M345" s="28"/>
      <c r="N345" s="28"/>
      <c r="O345" s="28"/>
      <c r="P345" s="28"/>
      <c r="Q345" s="12"/>
    </row>
    <row r="346" spans="2:20" ht="20.100000000000001" customHeight="1">
      <c r="B346" s="220" t="s">
        <v>181</v>
      </c>
      <c r="C346" s="221"/>
      <c r="D346" s="221"/>
      <c r="E346" s="221"/>
      <c r="F346" s="222"/>
      <c r="G346" s="28"/>
      <c r="H346" s="28">
        <v>1</v>
      </c>
      <c r="I346" s="28">
        <v>6</v>
      </c>
      <c r="J346" s="28"/>
      <c r="K346" s="28"/>
      <c r="L346" s="28"/>
      <c r="M346" s="28"/>
      <c r="N346" s="28"/>
      <c r="O346" s="28"/>
      <c r="P346" s="28"/>
      <c r="Q346" s="12"/>
    </row>
    <row r="347" spans="2:20" ht="20.100000000000001" customHeight="1">
      <c r="B347" s="348" t="s">
        <v>182</v>
      </c>
      <c r="C347" s="349"/>
      <c r="D347" s="75" t="s">
        <v>183</v>
      </c>
      <c r="E347" s="76"/>
      <c r="F347" s="77"/>
      <c r="G347" s="28"/>
      <c r="H347" s="28"/>
      <c r="I347" s="28">
        <v>1</v>
      </c>
      <c r="J347" s="28"/>
      <c r="K347" s="28"/>
      <c r="L347" s="28"/>
      <c r="M347" s="28"/>
      <c r="N347" s="28"/>
      <c r="O347" s="28"/>
      <c r="P347" s="28"/>
      <c r="Q347" s="12"/>
    </row>
    <row r="348" spans="2:20" ht="20.100000000000001" customHeight="1">
      <c r="B348" s="350"/>
      <c r="C348" s="351"/>
      <c r="D348" s="237" t="s">
        <v>184</v>
      </c>
      <c r="E348" s="221"/>
      <c r="F348" s="222"/>
      <c r="G348" s="346">
        <v>1</v>
      </c>
      <c r="H348" s="346"/>
      <c r="I348" s="346">
        <v>7</v>
      </c>
      <c r="J348" s="346">
        <v>1</v>
      </c>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v>1</v>
      </c>
      <c r="H350" s="346"/>
      <c r="I350" s="346"/>
      <c r="J350" s="346">
        <v>1</v>
      </c>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v>3</v>
      </c>
      <c r="J352" s="346"/>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v>1</v>
      </c>
      <c r="H354" s="28"/>
      <c r="I354" s="28">
        <v>2</v>
      </c>
      <c r="J354" s="28">
        <v>2</v>
      </c>
      <c r="K354" s="28">
        <v>2</v>
      </c>
      <c r="L354" s="28"/>
      <c r="M354" s="28">
        <v>1</v>
      </c>
      <c r="N354" s="28"/>
      <c r="O354" s="28">
        <v>1</v>
      </c>
      <c r="P354" s="28"/>
      <c r="Q354" s="12"/>
    </row>
    <row r="355" spans="1:20" ht="20.100000000000001" customHeight="1" thickBot="1">
      <c r="B355" s="182" t="s">
        <v>188</v>
      </c>
      <c r="C355" s="183"/>
      <c r="D355" s="183"/>
      <c r="E355" s="183"/>
      <c r="F355" s="183"/>
      <c r="G355" s="183"/>
      <c r="H355" s="267" t="s">
        <v>2544</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2578</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2579</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t="s">
        <v>2557</v>
      </c>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2557</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2548</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2548</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2580</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2581</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2582</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2583</v>
      </c>
      <c r="J376" s="87"/>
      <c r="K376" s="87"/>
      <c r="L376" s="87"/>
      <c r="M376" s="78" t="s">
        <v>2583</v>
      </c>
      <c r="N376" s="79"/>
      <c r="O376" s="79"/>
      <c r="P376" s="80"/>
    </row>
    <row r="377" spans="2:20" ht="20.100000000000001" customHeight="1">
      <c r="B377" s="153"/>
      <c r="C377" s="95"/>
      <c r="D377" s="95"/>
      <c r="E377" s="75" t="s">
        <v>210</v>
      </c>
      <c r="F377" s="76"/>
      <c r="G377" s="76"/>
      <c r="H377" s="77"/>
      <c r="I377" s="78" t="s">
        <v>2584</v>
      </c>
      <c r="J377" s="79"/>
      <c r="K377" s="79"/>
      <c r="L377" s="55" t="s">
        <v>479</v>
      </c>
      <c r="M377" s="78" t="s">
        <v>2584</v>
      </c>
      <c r="N377" s="79"/>
      <c r="O377" s="79"/>
      <c r="P377" s="40" t="s">
        <v>479</v>
      </c>
    </row>
    <row r="378" spans="2:20" ht="20.100000000000001" customHeight="1">
      <c r="B378" s="153" t="s">
        <v>45</v>
      </c>
      <c r="C378" s="95"/>
      <c r="D378" s="95"/>
      <c r="E378" s="75" t="s">
        <v>211</v>
      </c>
      <c r="F378" s="76"/>
      <c r="G378" s="76"/>
      <c r="H378" s="77"/>
      <c r="I378" s="78">
        <v>13.72</v>
      </c>
      <c r="J378" s="79"/>
      <c r="K378" s="79"/>
      <c r="L378" s="55" t="s">
        <v>471</v>
      </c>
      <c r="M378" s="78">
        <v>13.72</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t="s">
        <v>2585</v>
      </c>
      <c r="J382" s="79"/>
      <c r="K382" s="79"/>
      <c r="L382" s="50" t="s">
        <v>480</v>
      </c>
      <c r="M382" s="78" t="s">
        <v>2650</v>
      </c>
      <c r="N382" s="79"/>
      <c r="O382" s="79"/>
      <c r="P382" s="37" t="s">
        <v>480</v>
      </c>
    </row>
    <row r="383" spans="2:20" ht="20.100000000000001" customHeight="1">
      <c r="B383" s="248"/>
      <c r="C383" s="252"/>
      <c r="D383" s="249"/>
      <c r="E383" s="75" t="s">
        <v>215</v>
      </c>
      <c r="F383" s="76"/>
      <c r="G383" s="76"/>
      <c r="H383" s="77"/>
      <c r="I383" s="78" t="s">
        <v>2585</v>
      </c>
      <c r="J383" s="79"/>
      <c r="K383" s="79"/>
      <c r="L383" s="50" t="s">
        <v>480</v>
      </c>
      <c r="M383" s="78" t="s">
        <v>2585</v>
      </c>
      <c r="N383" s="79"/>
      <c r="O383" s="79"/>
      <c r="P383" s="37" t="s">
        <v>480</v>
      </c>
    </row>
    <row r="384" spans="2:20" ht="20.100000000000001" customHeight="1">
      <c r="B384" s="133" t="s">
        <v>204</v>
      </c>
      <c r="C384" s="82"/>
      <c r="D384" s="82"/>
      <c r="E384" s="82"/>
      <c r="F384" s="82"/>
      <c r="G384" s="82"/>
      <c r="H384" s="119"/>
      <c r="I384" s="78" t="s">
        <v>2648</v>
      </c>
      <c r="J384" s="79"/>
      <c r="K384" s="79"/>
      <c r="L384" s="50" t="s">
        <v>480</v>
      </c>
      <c r="M384" s="78" t="s">
        <v>2651</v>
      </c>
      <c r="N384" s="79"/>
      <c r="O384" s="79"/>
      <c r="P384" s="37" t="s">
        <v>480</v>
      </c>
    </row>
    <row r="385" spans="2:20" ht="20.100000000000001" customHeight="1">
      <c r="B385" s="373"/>
      <c r="C385" s="75" t="s">
        <v>205</v>
      </c>
      <c r="D385" s="76"/>
      <c r="E385" s="76"/>
      <c r="F385" s="76"/>
      <c r="G385" s="76"/>
      <c r="H385" s="77"/>
      <c r="I385" s="78" t="s">
        <v>2649</v>
      </c>
      <c r="J385" s="79"/>
      <c r="K385" s="79"/>
      <c r="L385" s="50" t="s">
        <v>480</v>
      </c>
      <c r="M385" s="78" t="s">
        <v>2652</v>
      </c>
      <c r="N385" s="79"/>
      <c r="O385" s="79"/>
      <c r="P385" s="37" t="s">
        <v>480</v>
      </c>
    </row>
    <row r="386" spans="2:20" ht="20.100000000000001" customHeight="1">
      <c r="B386" s="153"/>
      <c r="C386" s="374" t="s">
        <v>207</v>
      </c>
      <c r="D386" s="245" t="s">
        <v>206</v>
      </c>
      <c r="E386" s="246"/>
      <c r="F386" s="246"/>
      <c r="G386" s="246"/>
      <c r="H386" s="247"/>
      <c r="I386" s="78" t="s">
        <v>2585</v>
      </c>
      <c r="J386" s="79"/>
      <c r="K386" s="79"/>
      <c r="L386" s="50" t="s">
        <v>480</v>
      </c>
      <c r="M386" s="78" t="s">
        <v>2585</v>
      </c>
      <c r="N386" s="79"/>
      <c r="O386" s="79"/>
      <c r="P386" s="37" t="s">
        <v>480</v>
      </c>
    </row>
    <row r="387" spans="2:20" ht="20.100000000000001" customHeight="1">
      <c r="B387" s="153"/>
      <c r="C387" s="374"/>
      <c r="D387" s="374" t="s">
        <v>208</v>
      </c>
      <c r="E387" s="75" t="s">
        <v>216</v>
      </c>
      <c r="F387" s="76"/>
      <c r="G387" s="76"/>
      <c r="H387" s="77"/>
      <c r="I387" s="78" t="s">
        <v>2586</v>
      </c>
      <c r="J387" s="79"/>
      <c r="K387" s="79"/>
      <c r="L387" s="50" t="s">
        <v>480</v>
      </c>
      <c r="M387" s="78" t="s">
        <v>2586</v>
      </c>
      <c r="N387" s="79"/>
      <c r="O387" s="79"/>
      <c r="P387" s="37" t="s">
        <v>480</v>
      </c>
    </row>
    <row r="388" spans="2:20" ht="20.100000000000001" customHeight="1">
      <c r="B388" s="153"/>
      <c r="C388" s="374"/>
      <c r="D388" s="374"/>
      <c r="E388" s="75" t="s">
        <v>217</v>
      </c>
      <c r="F388" s="76"/>
      <c r="G388" s="76"/>
      <c r="H388" s="77"/>
      <c r="I388" s="78" t="s">
        <v>2587</v>
      </c>
      <c r="J388" s="79"/>
      <c r="K388" s="79"/>
      <c r="L388" s="50" t="s">
        <v>480</v>
      </c>
      <c r="M388" s="78" t="s">
        <v>2587</v>
      </c>
      <c r="N388" s="79"/>
      <c r="O388" s="79"/>
      <c r="P388" s="37" t="s">
        <v>480</v>
      </c>
    </row>
    <row r="389" spans="2:20" ht="20.100000000000001" customHeight="1">
      <c r="B389" s="153"/>
      <c r="C389" s="374"/>
      <c r="D389" s="374"/>
      <c r="E389" s="75" t="s">
        <v>218</v>
      </c>
      <c r="F389" s="76"/>
      <c r="G389" s="76"/>
      <c r="H389" s="77"/>
      <c r="I389" s="78" t="s">
        <v>2585</v>
      </c>
      <c r="J389" s="79"/>
      <c r="K389" s="79"/>
      <c r="L389" s="50" t="s">
        <v>480</v>
      </c>
      <c r="M389" s="78" t="s">
        <v>2585</v>
      </c>
      <c r="N389" s="79"/>
      <c r="O389" s="79"/>
      <c r="P389" s="37" t="s">
        <v>480</v>
      </c>
    </row>
    <row r="390" spans="2:20" ht="20.100000000000001" customHeight="1">
      <c r="B390" s="153"/>
      <c r="C390" s="374"/>
      <c r="D390" s="374"/>
      <c r="E390" s="75" t="s">
        <v>219</v>
      </c>
      <c r="F390" s="76"/>
      <c r="G390" s="76"/>
      <c r="H390" s="77"/>
      <c r="I390" s="78" t="s">
        <v>2588</v>
      </c>
      <c r="J390" s="79"/>
      <c r="K390" s="79"/>
      <c r="L390" s="50" t="s">
        <v>480</v>
      </c>
      <c r="M390" s="78" t="s">
        <v>2588</v>
      </c>
      <c r="N390" s="79"/>
      <c r="O390" s="79"/>
      <c r="P390" s="37" t="s">
        <v>480</v>
      </c>
    </row>
    <row r="391" spans="2:20" ht="20.100000000000001" customHeight="1">
      <c r="B391" s="153"/>
      <c r="C391" s="374"/>
      <c r="D391" s="374"/>
      <c r="E391" s="75" t="s">
        <v>71</v>
      </c>
      <c r="F391" s="76"/>
      <c r="G391" s="76"/>
      <c r="H391" s="77"/>
      <c r="I391" s="78" t="s">
        <v>2585</v>
      </c>
      <c r="J391" s="79"/>
      <c r="K391" s="79"/>
      <c r="L391" s="50" t="s">
        <v>480</v>
      </c>
      <c r="M391" s="78" t="s">
        <v>2585</v>
      </c>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2589</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2590</v>
      </c>
      <c r="H401" s="93"/>
      <c r="I401" s="93"/>
      <c r="J401" s="93"/>
      <c r="K401" s="93"/>
      <c r="L401" s="93"/>
      <c r="M401" s="93"/>
      <c r="N401" s="93"/>
      <c r="O401" s="93"/>
      <c r="P401" s="94"/>
    </row>
    <row r="402" spans="2:20" ht="120" customHeight="1">
      <c r="B402" s="142" t="s">
        <v>216</v>
      </c>
      <c r="C402" s="76"/>
      <c r="D402" s="76"/>
      <c r="E402" s="76"/>
      <c r="F402" s="77"/>
      <c r="G402" s="92" t="s">
        <v>2591</v>
      </c>
      <c r="H402" s="93"/>
      <c r="I402" s="93"/>
      <c r="J402" s="93"/>
      <c r="K402" s="93"/>
      <c r="L402" s="93"/>
      <c r="M402" s="93"/>
      <c r="N402" s="93"/>
      <c r="O402" s="93"/>
      <c r="P402" s="94"/>
    </row>
    <row r="403" spans="2:20" ht="120" customHeight="1">
      <c r="B403" s="142" t="s">
        <v>219</v>
      </c>
      <c r="C403" s="76"/>
      <c r="D403" s="76"/>
      <c r="E403" s="76"/>
      <c r="F403" s="77"/>
      <c r="G403" s="92" t="s">
        <v>2592</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2653</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2593</v>
      </c>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t="s">
        <v>2594</v>
      </c>
      <c r="K417" s="264"/>
      <c r="L417" s="264"/>
      <c r="M417" s="264"/>
      <c r="N417" s="264"/>
      <c r="O417" s="265"/>
      <c r="P417" s="266"/>
    </row>
    <row r="418" spans="1:20" ht="20.100000000000001" customHeight="1">
      <c r="B418" s="142" t="s">
        <v>394</v>
      </c>
      <c r="C418" s="76"/>
      <c r="D418" s="76"/>
      <c r="E418" s="76"/>
      <c r="F418" s="76"/>
      <c r="G418" s="76"/>
      <c r="H418" s="76"/>
      <c r="I418" s="77"/>
      <c r="J418" s="161">
        <v>60</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t="s">
        <v>2595</v>
      </c>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v>30</v>
      </c>
      <c r="K422" s="79"/>
      <c r="L422" s="79"/>
      <c r="M422" s="79"/>
      <c r="N422" s="79"/>
      <c r="O422" s="79"/>
      <c r="P422" s="37" t="s">
        <v>483</v>
      </c>
    </row>
    <row r="423" spans="1:20" ht="180" customHeight="1">
      <c r="B423" s="306" t="s">
        <v>233</v>
      </c>
      <c r="C423" s="298"/>
      <c r="D423" s="75" t="s">
        <v>236</v>
      </c>
      <c r="E423" s="76"/>
      <c r="F423" s="76"/>
      <c r="G423" s="76"/>
      <c r="H423" s="76"/>
      <c r="I423" s="77"/>
      <c r="J423" s="96" t="s">
        <v>2596</v>
      </c>
      <c r="K423" s="97"/>
      <c r="L423" s="97"/>
      <c r="M423" s="97"/>
      <c r="N423" s="97"/>
      <c r="O423" s="98"/>
      <c r="P423" s="99"/>
    </row>
    <row r="424" spans="1:20" ht="180" customHeight="1">
      <c r="B424" s="306"/>
      <c r="C424" s="298"/>
      <c r="D424" s="75" t="s">
        <v>237</v>
      </c>
      <c r="E424" s="76"/>
      <c r="F424" s="76"/>
      <c r="G424" s="76"/>
      <c r="H424" s="76"/>
      <c r="I424" s="77"/>
      <c r="J424" s="96" t="s">
        <v>2597</v>
      </c>
      <c r="K424" s="97"/>
      <c r="L424" s="97"/>
      <c r="M424" s="97"/>
      <c r="N424" s="97"/>
      <c r="O424" s="98"/>
      <c r="P424" s="99"/>
    </row>
    <row r="425" spans="1:20" ht="39.950000000000003" customHeight="1">
      <c r="B425" s="306" t="s">
        <v>234</v>
      </c>
      <c r="C425" s="298"/>
      <c r="D425" s="78" t="s">
        <v>2598</v>
      </c>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t="s">
        <v>2599</v>
      </c>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15</v>
      </c>
      <c r="I431" s="148"/>
      <c r="J431" s="148"/>
      <c r="K431" s="148"/>
      <c r="L431" s="148"/>
      <c r="M431" s="148"/>
      <c r="N431" s="148"/>
      <c r="O431" s="148"/>
      <c r="P431" s="49" t="s">
        <v>476</v>
      </c>
    </row>
    <row r="432" spans="1:20" ht="20.100000000000001" customHeight="1">
      <c r="B432" s="134"/>
      <c r="C432" s="122"/>
      <c r="D432" s="95" t="s">
        <v>245</v>
      </c>
      <c r="E432" s="95"/>
      <c r="F432" s="95"/>
      <c r="G432" s="95"/>
      <c r="H432" s="78">
        <v>43</v>
      </c>
      <c r="I432" s="79"/>
      <c r="J432" s="79"/>
      <c r="K432" s="79"/>
      <c r="L432" s="79"/>
      <c r="M432" s="79"/>
      <c r="N432" s="79"/>
      <c r="O432" s="79"/>
      <c r="P432" s="37" t="s">
        <v>478</v>
      </c>
    </row>
    <row r="433" spans="2:16" ht="20.100000000000001" customHeight="1">
      <c r="B433" s="153" t="s">
        <v>241</v>
      </c>
      <c r="C433" s="95"/>
      <c r="D433" s="95" t="s">
        <v>246</v>
      </c>
      <c r="E433" s="95"/>
      <c r="F433" s="95"/>
      <c r="G433" s="95"/>
      <c r="H433" s="78"/>
      <c r="I433" s="79"/>
      <c r="J433" s="79"/>
      <c r="K433" s="79"/>
      <c r="L433" s="79"/>
      <c r="M433" s="79"/>
      <c r="N433" s="79"/>
      <c r="O433" s="79"/>
      <c r="P433" s="37" t="s">
        <v>478</v>
      </c>
    </row>
    <row r="434" spans="2:16" ht="20.100000000000001" customHeight="1">
      <c r="B434" s="153"/>
      <c r="C434" s="95"/>
      <c r="D434" s="95" t="s">
        <v>247</v>
      </c>
      <c r="E434" s="95"/>
      <c r="F434" s="95"/>
      <c r="G434" s="95"/>
      <c r="H434" s="78"/>
      <c r="I434" s="79"/>
      <c r="J434" s="79"/>
      <c r="K434" s="79"/>
      <c r="L434" s="79"/>
      <c r="M434" s="79"/>
      <c r="N434" s="79"/>
      <c r="O434" s="79"/>
      <c r="P434" s="37" t="s">
        <v>478</v>
      </c>
    </row>
    <row r="435" spans="2:16" ht="20.100000000000001" customHeight="1">
      <c r="B435" s="153"/>
      <c r="C435" s="95"/>
      <c r="D435" s="95" t="s">
        <v>248</v>
      </c>
      <c r="E435" s="95"/>
      <c r="F435" s="95"/>
      <c r="G435" s="95"/>
      <c r="H435" s="78"/>
      <c r="I435" s="79"/>
      <c r="J435" s="79"/>
      <c r="K435" s="79"/>
      <c r="L435" s="79"/>
      <c r="M435" s="79"/>
      <c r="N435" s="79"/>
      <c r="O435" s="79"/>
      <c r="P435" s="37" t="s">
        <v>478</v>
      </c>
    </row>
    <row r="436" spans="2:16" ht="20.100000000000001" customHeight="1">
      <c r="B436" s="153"/>
      <c r="C436" s="95"/>
      <c r="D436" s="95" t="s">
        <v>249</v>
      </c>
      <c r="E436" s="95"/>
      <c r="F436" s="95"/>
      <c r="G436" s="95"/>
      <c r="H436" s="78"/>
      <c r="I436" s="79"/>
      <c r="J436" s="79"/>
      <c r="K436" s="79"/>
      <c r="L436" s="79"/>
      <c r="M436" s="79"/>
      <c r="N436" s="79"/>
      <c r="O436" s="79"/>
      <c r="P436" s="37" t="s">
        <v>478</v>
      </c>
    </row>
    <row r="437" spans="2:16" ht="20.100000000000001" customHeight="1">
      <c r="B437" s="396" t="s">
        <v>242</v>
      </c>
      <c r="C437" s="397"/>
      <c r="D437" s="95" t="s">
        <v>250</v>
      </c>
      <c r="E437" s="95"/>
      <c r="F437" s="95"/>
      <c r="G437" s="95"/>
      <c r="H437" s="78">
        <v>0</v>
      </c>
      <c r="I437" s="79"/>
      <c r="J437" s="79"/>
      <c r="K437" s="79"/>
      <c r="L437" s="79"/>
      <c r="M437" s="79"/>
      <c r="N437" s="79"/>
      <c r="O437" s="79"/>
      <c r="P437" s="37" t="s">
        <v>478</v>
      </c>
    </row>
    <row r="438" spans="2:16" ht="20.100000000000001" customHeight="1">
      <c r="B438" s="398"/>
      <c r="C438" s="399"/>
      <c r="D438" s="95" t="s">
        <v>251</v>
      </c>
      <c r="E438" s="95"/>
      <c r="F438" s="95"/>
      <c r="G438" s="95"/>
      <c r="H438" s="78">
        <v>5</v>
      </c>
      <c r="I438" s="79"/>
      <c r="J438" s="79"/>
      <c r="K438" s="79"/>
      <c r="L438" s="79"/>
      <c r="M438" s="79"/>
      <c r="N438" s="79"/>
      <c r="O438" s="79"/>
      <c r="P438" s="37" t="s">
        <v>478</v>
      </c>
    </row>
    <row r="439" spans="2:16" ht="20.100000000000001" customHeight="1">
      <c r="B439" s="398"/>
      <c r="C439" s="399"/>
      <c r="D439" s="95" t="s">
        <v>252</v>
      </c>
      <c r="E439" s="95"/>
      <c r="F439" s="95"/>
      <c r="G439" s="95"/>
      <c r="H439" s="78">
        <v>3</v>
      </c>
      <c r="I439" s="79"/>
      <c r="J439" s="79"/>
      <c r="K439" s="79"/>
      <c r="L439" s="79"/>
      <c r="M439" s="79"/>
      <c r="N439" s="79"/>
      <c r="O439" s="79"/>
      <c r="P439" s="37" t="s">
        <v>478</v>
      </c>
    </row>
    <row r="440" spans="2:16" ht="20.100000000000001" customHeight="1">
      <c r="B440" s="398"/>
      <c r="C440" s="399"/>
      <c r="D440" s="95" t="s">
        <v>253</v>
      </c>
      <c r="E440" s="95"/>
      <c r="F440" s="95"/>
      <c r="G440" s="95"/>
      <c r="H440" s="78">
        <v>10</v>
      </c>
      <c r="I440" s="79"/>
      <c r="J440" s="79"/>
      <c r="K440" s="79"/>
      <c r="L440" s="79"/>
      <c r="M440" s="79"/>
      <c r="N440" s="79"/>
      <c r="O440" s="79"/>
      <c r="P440" s="37" t="s">
        <v>478</v>
      </c>
    </row>
    <row r="441" spans="2:16" ht="20.100000000000001" customHeight="1">
      <c r="B441" s="398"/>
      <c r="C441" s="399"/>
      <c r="D441" s="95" t="s">
        <v>254</v>
      </c>
      <c r="E441" s="95"/>
      <c r="F441" s="95"/>
      <c r="G441" s="95"/>
      <c r="H441" s="78">
        <v>12</v>
      </c>
      <c r="I441" s="79"/>
      <c r="J441" s="79"/>
      <c r="K441" s="79"/>
      <c r="L441" s="79"/>
      <c r="M441" s="79"/>
      <c r="N441" s="79"/>
      <c r="O441" s="79"/>
      <c r="P441" s="37" t="s">
        <v>478</v>
      </c>
    </row>
    <row r="442" spans="2:16" ht="20.100000000000001" customHeight="1">
      <c r="B442" s="398"/>
      <c r="C442" s="399"/>
      <c r="D442" s="95" t="s">
        <v>255</v>
      </c>
      <c r="E442" s="95"/>
      <c r="F442" s="95"/>
      <c r="G442" s="95"/>
      <c r="H442" s="78">
        <v>11</v>
      </c>
      <c r="I442" s="79"/>
      <c r="J442" s="79"/>
      <c r="K442" s="79"/>
      <c r="L442" s="79"/>
      <c r="M442" s="79"/>
      <c r="N442" s="79"/>
      <c r="O442" s="79"/>
      <c r="P442" s="37" t="s">
        <v>478</v>
      </c>
    </row>
    <row r="443" spans="2:16" ht="20.100000000000001" customHeight="1">
      <c r="B443" s="398"/>
      <c r="C443" s="399"/>
      <c r="D443" s="95" t="s">
        <v>256</v>
      </c>
      <c r="E443" s="95"/>
      <c r="F443" s="95"/>
      <c r="G443" s="95"/>
      <c r="H443" s="78">
        <v>14</v>
      </c>
      <c r="I443" s="79"/>
      <c r="J443" s="79"/>
      <c r="K443" s="79"/>
      <c r="L443" s="79"/>
      <c r="M443" s="79"/>
      <c r="N443" s="79"/>
      <c r="O443" s="79"/>
      <c r="P443" s="37" t="s">
        <v>478</v>
      </c>
    </row>
    <row r="444" spans="2:16" ht="20.100000000000001" customHeight="1">
      <c r="B444" s="400"/>
      <c r="C444" s="401"/>
      <c r="D444" s="95" t="s">
        <v>257</v>
      </c>
      <c r="E444" s="95"/>
      <c r="F444" s="95"/>
      <c r="G444" s="95"/>
      <c r="H444" s="78">
        <v>3</v>
      </c>
      <c r="I444" s="79"/>
      <c r="J444" s="79"/>
      <c r="K444" s="79"/>
      <c r="L444" s="79"/>
      <c r="M444" s="79"/>
      <c r="N444" s="79"/>
      <c r="O444" s="79"/>
      <c r="P444" s="37" t="s">
        <v>478</v>
      </c>
    </row>
    <row r="445" spans="2:16" ht="20.100000000000001" customHeight="1">
      <c r="B445" s="153" t="s">
        <v>243</v>
      </c>
      <c r="C445" s="95"/>
      <c r="D445" s="95" t="s">
        <v>258</v>
      </c>
      <c r="E445" s="95"/>
      <c r="F445" s="95"/>
      <c r="G445" s="95"/>
      <c r="H445" s="78"/>
      <c r="I445" s="79"/>
      <c r="J445" s="79"/>
      <c r="K445" s="79"/>
      <c r="L445" s="79"/>
      <c r="M445" s="79"/>
      <c r="N445" s="79"/>
      <c r="O445" s="79"/>
      <c r="P445" s="37" t="s">
        <v>478</v>
      </c>
    </row>
    <row r="446" spans="2:16" ht="20.100000000000001" customHeight="1">
      <c r="B446" s="153"/>
      <c r="C446" s="95"/>
      <c r="D446" s="95" t="s">
        <v>259</v>
      </c>
      <c r="E446" s="95"/>
      <c r="F446" s="95"/>
      <c r="G446" s="95"/>
      <c r="H446" s="78"/>
      <c r="I446" s="79"/>
      <c r="J446" s="79"/>
      <c r="K446" s="79"/>
      <c r="L446" s="79"/>
      <c r="M446" s="79"/>
      <c r="N446" s="79"/>
      <c r="O446" s="79"/>
      <c r="P446" s="37" t="s">
        <v>478</v>
      </c>
    </row>
    <row r="447" spans="2:16" ht="20.100000000000001" customHeight="1">
      <c r="B447" s="153"/>
      <c r="C447" s="95"/>
      <c r="D447" s="95" t="s">
        <v>260</v>
      </c>
      <c r="E447" s="95"/>
      <c r="F447" s="95"/>
      <c r="G447" s="95"/>
      <c r="H447" s="78"/>
      <c r="I447" s="79"/>
      <c r="J447" s="79"/>
      <c r="K447" s="79"/>
      <c r="L447" s="79"/>
      <c r="M447" s="79"/>
      <c r="N447" s="79"/>
      <c r="O447" s="79"/>
      <c r="P447" s="37" t="s">
        <v>478</v>
      </c>
    </row>
    <row r="448" spans="2:16" ht="20.100000000000001" customHeight="1">
      <c r="B448" s="153"/>
      <c r="C448" s="95"/>
      <c r="D448" s="95" t="s">
        <v>261</v>
      </c>
      <c r="E448" s="95"/>
      <c r="F448" s="95"/>
      <c r="G448" s="95"/>
      <c r="H448" s="78"/>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88.4</v>
      </c>
      <c r="I453" s="148"/>
      <c r="J453" s="148"/>
      <c r="K453" s="148"/>
      <c r="L453" s="148"/>
      <c r="M453" s="148"/>
      <c r="N453" s="148"/>
      <c r="O453" s="148"/>
      <c r="P453" s="49" t="s">
        <v>484</v>
      </c>
    </row>
    <row r="454" spans="2:20" ht="20.100000000000001" customHeight="1">
      <c r="B454" s="153" t="s">
        <v>266</v>
      </c>
      <c r="C454" s="95"/>
      <c r="D454" s="95"/>
      <c r="E454" s="95"/>
      <c r="F454" s="95"/>
      <c r="G454" s="95"/>
      <c r="H454" s="78">
        <v>58</v>
      </c>
      <c r="I454" s="79"/>
      <c r="J454" s="79"/>
      <c r="K454" s="79"/>
      <c r="L454" s="79"/>
      <c r="M454" s="79"/>
      <c r="N454" s="79"/>
      <c r="O454" s="79"/>
      <c r="P454" s="37" t="s">
        <v>476</v>
      </c>
    </row>
    <row r="455" spans="2:20" ht="20.100000000000001" customHeight="1">
      <c r="B455" s="153" t="s">
        <v>267</v>
      </c>
      <c r="C455" s="95"/>
      <c r="D455" s="95"/>
      <c r="E455" s="95"/>
      <c r="F455" s="95"/>
      <c r="G455" s="95"/>
      <c r="H455" s="78">
        <v>87.8</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0</v>
      </c>
      <c r="I460" s="148"/>
      <c r="J460" s="148"/>
      <c r="K460" s="148"/>
      <c r="L460" s="148"/>
      <c r="M460" s="148"/>
      <c r="N460" s="148"/>
      <c r="O460" s="148"/>
      <c r="P460" s="49" t="s">
        <v>478</v>
      </c>
    </row>
    <row r="461" spans="2:20" ht="20.100000000000001" customHeight="1">
      <c r="B461" s="414"/>
      <c r="C461" s="415"/>
      <c r="D461" s="415"/>
      <c r="E461" s="95" t="s">
        <v>276</v>
      </c>
      <c r="F461" s="95"/>
      <c r="G461" s="95"/>
      <c r="H461" s="78">
        <v>0</v>
      </c>
      <c r="I461" s="79"/>
      <c r="J461" s="79"/>
      <c r="K461" s="79"/>
      <c r="L461" s="79"/>
      <c r="M461" s="79"/>
      <c r="N461" s="79"/>
      <c r="O461" s="79"/>
      <c r="P461" s="37" t="s">
        <v>478</v>
      </c>
    </row>
    <row r="462" spans="2:20" ht="20.100000000000001" customHeight="1">
      <c r="B462" s="414"/>
      <c r="C462" s="415"/>
      <c r="D462" s="415"/>
      <c r="E462" s="95" t="s">
        <v>277</v>
      </c>
      <c r="F462" s="95"/>
      <c r="G462" s="95"/>
      <c r="H462" s="78">
        <v>9</v>
      </c>
      <c r="I462" s="79"/>
      <c r="J462" s="79"/>
      <c r="K462" s="79"/>
      <c r="L462" s="79"/>
      <c r="M462" s="79"/>
      <c r="N462" s="79"/>
      <c r="O462" s="79"/>
      <c r="P462" s="37" t="s">
        <v>478</v>
      </c>
    </row>
    <row r="463" spans="2:20" ht="20.100000000000001" customHeight="1">
      <c r="B463" s="414"/>
      <c r="C463" s="415"/>
      <c r="D463" s="415"/>
      <c r="E463" s="95" t="s">
        <v>414</v>
      </c>
      <c r="F463" s="95"/>
      <c r="G463" s="95"/>
      <c r="H463" s="78">
        <v>12</v>
      </c>
      <c r="I463" s="79"/>
      <c r="J463" s="79"/>
      <c r="K463" s="79"/>
      <c r="L463" s="79"/>
      <c r="M463" s="79"/>
      <c r="N463" s="79"/>
      <c r="O463" s="79"/>
      <c r="P463" s="37" t="s">
        <v>478</v>
      </c>
    </row>
    <row r="464" spans="2:20" ht="20.100000000000001" customHeight="1">
      <c r="B464" s="414"/>
      <c r="C464" s="415"/>
      <c r="D464" s="415"/>
      <c r="E464" s="95" t="s">
        <v>71</v>
      </c>
      <c r="F464" s="95"/>
      <c r="G464" s="95"/>
      <c r="H464" s="78">
        <v>0</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9</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2600</v>
      </c>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2654</v>
      </c>
      <c r="I475" s="93"/>
      <c r="J475" s="93"/>
      <c r="K475" s="93"/>
      <c r="L475" s="93"/>
      <c r="M475" s="93"/>
      <c r="N475" s="93"/>
      <c r="O475" s="93"/>
      <c r="P475" s="94"/>
    </row>
    <row r="476" spans="1:20" ht="20.100000000000001" customHeight="1">
      <c r="B476" s="408"/>
      <c r="C476" s="75" t="s">
        <v>14</v>
      </c>
      <c r="D476" s="76"/>
      <c r="E476" s="76"/>
      <c r="F476" s="76"/>
      <c r="G476" s="77"/>
      <c r="H476" s="229" t="s">
        <v>2601</v>
      </c>
      <c r="I476" s="230"/>
      <c r="J476" s="35" t="s">
        <v>468</v>
      </c>
      <c r="K476" s="230" t="s">
        <v>2655</v>
      </c>
      <c r="L476" s="230"/>
      <c r="M476" s="35" t="s">
        <v>468</v>
      </c>
      <c r="N476" s="230" t="s">
        <v>2656</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00000000000001" customHeight="1">
      <c r="B478" s="408"/>
      <c r="C478" s="84"/>
      <c r="D478" s="85"/>
      <c r="E478" s="86"/>
      <c r="F478" s="245" t="s">
        <v>282</v>
      </c>
      <c r="G478" s="247"/>
      <c r="H478" s="23">
        <v>9</v>
      </c>
      <c r="I478" s="35" t="s">
        <v>485</v>
      </c>
      <c r="J478" s="24">
        <v>0</v>
      </c>
      <c r="K478" s="35" t="s">
        <v>486</v>
      </c>
      <c r="L478" s="56" t="s">
        <v>434</v>
      </c>
      <c r="M478" s="24">
        <v>18</v>
      </c>
      <c r="N478" s="35" t="s">
        <v>485</v>
      </c>
      <c r="O478" s="24">
        <v>0</v>
      </c>
      <c r="P478" s="37" t="s">
        <v>486</v>
      </c>
    </row>
    <row r="479" spans="1:20" ht="20.100000000000001" customHeight="1">
      <c r="B479" s="408"/>
      <c r="C479" s="84"/>
      <c r="D479" s="85"/>
      <c r="E479" s="86"/>
      <c r="F479" s="245" t="s">
        <v>283</v>
      </c>
      <c r="G479" s="247"/>
      <c r="H479" s="23">
        <v>9</v>
      </c>
      <c r="I479" s="35" t="s">
        <v>485</v>
      </c>
      <c r="J479" s="24">
        <v>0</v>
      </c>
      <c r="K479" s="35" t="s">
        <v>486</v>
      </c>
      <c r="L479" s="56" t="s">
        <v>434</v>
      </c>
      <c r="M479" s="24">
        <v>18</v>
      </c>
      <c r="N479" s="35" t="s">
        <v>485</v>
      </c>
      <c r="O479" s="24">
        <v>0</v>
      </c>
      <c r="P479" s="37" t="s">
        <v>486</v>
      </c>
    </row>
    <row r="480" spans="1:20" ht="39.950000000000003" customHeight="1">
      <c r="B480" s="408"/>
      <c r="C480" s="75" t="s">
        <v>284</v>
      </c>
      <c r="D480" s="76"/>
      <c r="E480" s="76"/>
      <c r="F480" s="76"/>
      <c r="G480" s="77"/>
      <c r="H480" s="92" t="s">
        <v>2602</v>
      </c>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2603</v>
      </c>
      <c r="I482" s="93"/>
      <c r="J482" s="93"/>
      <c r="K482" s="93"/>
      <c r="L482" s="93"/>
      <c r="M482" s="93"/>
      <c r="N482" s="93"/>
      <c r="O482" s="93"/>
      <c r="P482" s="94"/>
    </row>
    <row r="483" spans="2:16" ht="20.100000000000001" customHeight="1">
      <c r="B483" s="419"/>
      <c r="C483" s="75" t="s">
        <v>14</v>
      </c>
      <c r="D483" s="76"/>
      <c r="E483" s="76"/>
      <c r="F483" s="76"/>
      <c r="G483" s="77"/>
      <c r="H483" s="229" t="s">
        <v>2534</v>
      </c>
      <c r="I483" s="230"/>
      <c r="J483" s="35" t="s">
        <v>468</v>
      </c>
      <c r="K483" s="230" t="s">
        <v>2535</v>
      </c>
      <c r="L483" s="230"/>
      <c r="M483" s="35" t="s">
        <v>468</v>
      </c>
      <c r="N483" s="230" t="s">
        <v>2536</v>
      </c>
      <c r="O483" s="230"/>
      <c r="P483" s="231"/>
    </row>
    <row r="484" spans="2:16" ht="20.100000000000001" customHeight="1">
      <c r="B484" s="419"/>
      <c r="C484" s="237" t="s">
        <v>280</v>
      </c>
      <c r="D484" s="221"/>
      <c r="E484" s="222"/>
      <c r="F484" s="245" t="s">
        <v>281</v>
      </c>
      <c r="G484" s="247"/>
      <c r="H484" s="23">
        <v>9</v>
      </c>
      <c r="I484" s="35" t="s">
        <v>485</v>
      </c>
      <c r="J484" s="24">
        <v>0</v>
      </c>
      <c r="K484" s="35" t="s">
        <v>486</v>
      </c>
      <c r="L484" s="56" t="s">
        <v>434</v>
      </c>
      <c r="M484" s="24">
        <v>18</v>
      </c>
      <c r="N484" s="35" t="s">
        <v>485</v>
      </c>
      <c r="O484" s="24">
        <v>0</v>
      </c>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t="s">
        <v>2604</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2605</v>
      </c>
      <c r="I489" s="93"/>
      <c r="J489" s="93"/>
      <c r="K489" s="93"/>
      <c r="L489" s="93"/>
      <c r="M489" s="93"/>
      <c r="N489" s="93"/>
      <c r="O489" s="93"/>
      <c r="P489" s="94"/>
    </row>
    <row r="490" spans="2:16" ht="20.100000000000001" customHeight="1">
      <c r="B490" s="419"/>
      <c r="C490" s="75" t="s">
        <v>14</v>
      </c>
      <c r="D490" s="76"/>
      <c r="E490" s="76"/>
      <c r="F490" s="76"/>
      <c r="G490" s="77"/>
      <c r="H490" s="229" t="s">
        <v>2606</v>
      </c>
      <c r="I490" s="230"/>
      <c r="J490" s="35" t="s">
        <v>468</v>
      </c>
      <c r="K490" s="230" t="s">
        <v>2607</v>
      </c>
      <c r="L490" s="230"/>
      <c r="M490" s="35" t="s">
        <v>468</v>
      </c>
      <c r="N490" s="230" t="s">
        <v>2608</v>
      </c>
      <c r="O490" s="230"/>
      <c r="P490" s="231"/>
    </row>
    <row r="491" spans="2:16" ht="20.100000000000001" customHeight="1">
      <c r="B491" s="419"/>
      <c r="C491" s="237" t="s">
        <v>280</v>
      </c>
      <c r="D491" s="221"/>
      <c r="E491" s="222"/>
      <c r="F491" s="245" t="s">
        <v>281</v>
      </c>
      <c r="G491" s="247"/>
      <c r="H491" s="23">
        <v>9</v>
      </c>
      <c r="I491" s="35" t="s">
        <v>485</v>
      </c>
      <c r="J491" s="24">
        <v>30</v>
      </c>
      <c r="K491" s="35" t="s">
        <v>486</v>
      </c>
      <c r="L491" s="56" t="s">
        <v>434</v>
      </c>
      <c r="M491" s="24">
        <v>18</v>
      </c>
      <c r="N491" s="35" t="s">
        <v>485</v>
      </c>
      <c r="O491" s="24">
        <v>30</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t="s">
        <v>2604</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t="s">
        <v>2609</v>
      </c>
      <c r="I496" s="93"/>
      <c r="J496" s="93"/>
      <c r="K496" s="93"/>
      <c r="L496" s="93"/>
      <c r="M496" s="93"/>
      <c r="N496" s="93"/>
      <c r="O496" s="93"/>
      <c r="P496" s="94"/>
    </row>
    <row r="497" spans="2:20" ht="20.100000000000001" customHeight="1">
      <c r="B497" s="419"/>
      <c r="C497" s="75" t="s">
        <v>14</v>
      </c>
      <c r="D497" s="76"/>
      <c r="E497" s="76"/>
      <c r="F497" s="76"/>
      <c r="G497" s="77"/>
      <c r="H497" s="229" t="s">
        <v>2601</v>
      </c>
      <c r="I497" s="230"/>
      <c r="J497" s="35" t="s">
        <v>468</v>
      </c>
      <c r="K497" s="230" t="s">
        <v>2610</v>
      </c>
      <c r="L497" s="230"/>
      <c r="M497" s="35" t="s">
        <v>468</v>
      </c>
      <c r="N497" s="230" t="s">
        <v>2611</v>
      </c>
      <c r="O497" s="230"/>
      <c r="P497" s="231"/>
    </row>
    <row r="498" spans="2:20" ht="20.100000000000001" customHeight="1">
      <c r="B498" s="419"/>
      <c r="C498" s="237" t="s">
        <v>280</v>
      </c>
      <c r="D498" s="221"/>
      <c r="E498" s="222"/>
      <c r="F498" s="245" t="s">
        <v>281</v>
      </c>
      <c r="G498" s="247"/>
      <c r="H498" s="23">
        <v>9</v>
      </c>
      <c r="I498" s="35" t="s">
        <v>485</v>
      </c>
      <c r="J498" s="24">
        <v>45</v>
      </c>
      <c r="K498" s="35" t="s">
        <v>486</v>
      </c>
      <c r="L498" s="56" t="s">
        <v>434</v>
      </c>
      <c r="M498" s="24">
        <v>17</v>
      </c>
      <c r="N498" s="35" t="s">
        <v>485</v>
      </c>
      <c r="O498" s="24">
        <v>15</v>
      </c>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t="s">
        <v>2612</v>
      </c>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t="s">
        <v>2613</v>
      </c>
      <c r="I503" s="93"/>
      <c r="J503" s="93"/>
      <c r="K503" s="93"/>
      <c r="L503" s="93"/>
      <c r="M503" s="93"/>
      <c r="N503" s="93"/>
      <c r="O503" s="93"/>
      <c r="P503" s="94"/>
    </row>
    <row r="504" spans="2:20" ht="20.100000000000001" customHeight="1">
      <c r="B504" s="419"/>
      <c r="C504" s="75" t="s">
        <v>14</v>
      </c>
      <c r="D504" s="76"/>
      <c r="E504" s="76"/>
      <c r="F504" s="76"/>
      <c r="G504" s="77"/>
      <c r="H504" s="229" t="s">
        <v>2601</v>
      </c>
      <c r="I504" s="230"/>
      <c r="J504" s="35" t="s">
        <v>468</v>
      </c>
      <c r="K504" s="230" t="s">
        <v>2614</v>
      </c>
      <c r="L504" s="230"/>
      <c r="M504" s="35" t="s">
        <v>468</v>
      </c>
      <c r="N504" s="230" t="s">
        <v>2615</v>
      </c>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2544</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2616</v>
      </c>
      <c r="M513" s="97"/>
      <c r="N513" s="97"/>
      <c r="O513" s="98"/>
      <c r="P513" s="99"/>
    </row>
    <row r="514" spans="2:20" ht="20.100000000000001" customHeight="1">
      <c r="B514" s="220" t="s">
        <v>287</v>
      </c>
      <c r="C514" s="221"/>
      <c r="D514" s="221"/>
      <c r="E514" s="221"/>
      <c r="F514" s="221"/>
      <c r="G514" s="222"/>
      <c r="H514" s="78" t="s">
        <v>2544</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2617</v>
      </c>
      <c r="M516" s="97"/>
      <c r="N516" s="97"/>
      <c r="O516" s="98"/>
      <c r="P516" s="99"/>
    </row>
    <row r="517" spans="2:20" ht="20.100000000000001" customHeight="1" thickBot="1">
      <c r="B517" s="457" t="s">
        <v>288</v>
      </c>
      <c r="C517" s="458"/>
      <c r="D517" s="458"/>
      <c r="E517" s="458"/>
      <c r="F517" s="458"/>
      <c r="G517" s="458"/>
      <c r="H517" s="267" t="s">
        <v>2544</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2544</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v>44075</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2548</v>
      </c>
      <c r="K523" s="87"/>
      <c r="L523" s="87"/>
      <c r="M523" s="87"/>
      <c r="N523" s="87"/>
      <c r="O523" s="78"/>
      <c r="P523" s="88"/>
      <c r="S523" s="15" t="str">
        <f>IF($F$520=MST!$I$6,IF(J523="","未記入",""),"")</f>
        <v/>
      </c>
    </row>
    <row r="524" spans="2:20" ht="20.100000000000001" customHeight="1">
      <c r="B524" s="220" t="s">
        <v>2503</v>
      </c>
      <c r="C524" s="221"/>
      <c r="D524" s="221"/>
      <c r="E524" s="222"/>
      <c r="F524" s="78" t="s">
        <v>2548</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2618</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2618</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2619</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2619</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2619</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2544</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2544</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2544</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2544</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2544</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2544</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2544</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2544</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2544</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2544</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2544</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2544</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2544</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2544</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2544</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2544</v>
      </c>
      <c r="M561" s="79"/>
      <c r="N561" s="79"/>
      <c r="O561" s="79"/>
      <c r="P561" s="80"/>
      <c r="Q561" s="2"/>
      <c r="R561" s="2"/>
      <c r="S561" s="15" t="str">
        <f t="shared" si="4"/>
        <v/>
      </c>
      <c r="T561" s="69"/>
      <c r="U561" s="2"/>
      <c r="V561" s="2"/>
    </row>
    <row r="562" spans="1:22" ht="20.100000000000001" customHeight="1">
      <c r="B562" s="306" t="s">
        <v>296</v>
      </c>
      <c r="C562" s="95"/>
      <c r="D562" s="95"/>
      <c r="E562" s="95"/>
      <c r="F562" s="78" t="s">
        <v>2544</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t="s">
        <v>2620</v>
      </c>
      <c r="K564" s="105"/>
      <c r="L564" s="105"/>
      <c r="M564" s="105"/>
      <c r="N564" s="105"/>
      <c r="O564" s="105"/>
      <c r="P564" s="106"/>
    </row>
    <row r="565" spans="1:22" ht="27.75" customHeight="1">
      <c r="B565" s="220" t="s">
        <v>297</v>
      </c>
      <c r="C565" s="221"/>
      <c r="D565" s="221"/>
      <c r="E565" s="222"/>
      <c r="F565" s="389" t="s">
        <v>2544</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2548</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2548</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G45" zoomScale="85" zoomScaleNormal="85" zoomScaleSheetLayoutView="85" workbookViewId="0">
      <selection activeCell="Y18" sqref="Y18:AA18"/>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2358</v>
      </c>
      <c r="I4" s="499"/>
      <c r="J4" s="491" t="s">
        <v>2621</v>
      </c>
      <c r="K4" s="492"/>
      <c r="L4" s="492"/>
      <c r="M4" s="491" t="s">
        <v>2622</v>
      </c>
      <c r="N4" s="492"/>
      <c r="O4" s="492"/>
      <c r="P4" s="492"/>
      <c r="Q4" s="492"/>
      <c r="R4" s="65"/>
      <c r="S4" s="25"/>
      <c r="T4" s="12"/>
    </row>
    <row r="5" spans="1:23" ht="50.1" customHeight="1">
      <c r="B5" s="509"/>
      <c r="C5" s="500" t="s">
        <v>308</v>
      </c>
      <c r="D5" s="500"/>
      <c r="E5" s="500"/>
      <c r="F5" s="500"/>
      <c r="G5" s="500"/>
      <c r="H5" s="498" t="s">
        <v>2359</v>
      </c>
      <c r="I5" s="499"/>
      <c r="J5" s="491"/>
      <c r="K5" s="492"/>
      <c r="L5" s="492"/>
      <c r="M5" s="491"/>
      <c r="N5" s="492"/>
      <c r="O5" s="492"/>
      <c r="P5" s="492"/>
      <c r="Q5" s="492"/>
      <c r="R5" s="65"/>
      <c r="S5" s="25"/>
    </row>
    <row r="6" spans="1:23" ht="50.1" customHeight="1">
      <c r="B6" s="509"/>
      <c r="C6" s="500" t="s">
        <v>309</v>
      </c>
      <c r="D6" s="500"/>
      <c r="E6" s="500"/>
      <c r="F6" s="500"/>
      <c r="G6" s="500"/>
      <c r="H6" s="498" t="s">
        <v>2359</v>
      </c>
      <c r="I6" s="499"/>
      <c r="J6" s="491"/>
      <c r="K6" s="492"/>
      <c r="L6" s="492"/>
      <c r="M6" s="491"/>
      <c r="N6" s="492"/>
      <c r="O6" s="492"/>
      <c r="P6" s="492"/>
      <c r="Q6" s="492"/>
      <c r="R6" s="65"/>
      <c r="S6" s="25"/>
    </row>
    <row r="7" spans="1:23" ht="50.1" customHeight="1">
      <c r="B7" s="509"/>
      <c r="C7" s="500" t="s">
        <v>310</v>
      </c>
      <c r="D7" s="500"/>
      <c r="E7" s="500"/>
      <c r="F7" s="500"/>
      <c r="G7" s="500"/>
      <c r="H7" s="498" t="s">
        <v>2359</v>
      </c>
      <c r="I7" s="499"/>
      <c r="J7" s="491"/>
      <c r="K7" s="492"/>
      <c r="L7" s="492"/>
      <c r="M7" s="491"/>
      <c r="N7" s="492"/>
      <c r="O7" s="492"/>
      <c r="P7" s="492"/>
      <c r="Q7" s="492"/>
      <c r="R7" s="65"/>
      <c r="S7" s="25"/>
    </row>
    <row r="8" spans="1:23" ht="50.1" customHeight="1">
      <c r="B8" s="509"/>
      <c r="C8" s="500" t="s">
        <v>311</v>
      </c>
      <c r="D8" s="500"/>
      <c r="E8" s="500"/>
      <c r="F8" s="500"/>
      <c r="G8" s="500"/>
      <c r="H8" s="498" t="s">
        <v>2359</v>
      </c>
      <c r="I8" s="499"/>
      <c r="J8" s="491"/>
      <c r="K8" s="492"/>
      <c r="L8" s="492"/>
      <c r="M8" s="491"/>
      <c r="N8" s="492"/>
      <c r="O8" s="492"/>
      <c r="P8" s="492"/>
      <c r="Q8" s="492"/>
      <c r="R8" s="65"/>
      <c r="S8" s="25"/>
    </row>
    <row r="9" spans="1:23" ht="50.1" customHeight="1">
      <c r="B9" s="509"/>
      <c r="C9" s="500" t="s">
        <v>312</v>
      </c>
      <c r="D9" s="500"/>
      <c r="E9" s="500"/>
      <c r="F9" s="500"/>
      <c r="G9" s="500"/>
      <c r="H9" s="498" t="s">
        <v>2359</v>
      </c>
      <c r="I9" s="499"/>
      <c r="J9" s="491"/>
      <c r="K9" s="492"/>
      <c r="L9" s="492"/>
      <c r="M9" s="491"/>
      <c r="N9" s="492"/>
      <c r="O9" s="492"/>
      <c r="P9" s="492"/>
      <c r="Q9" s="492"/>
      <c r="R9" s="65"/>
      <c r="S9" s="25"/>
    </row>
    <row r="10" spans="1:23" ht="50.1" customHeight="1">
      <c r="B10" s="509"/>
      <c r="C10" s="500" t="s">
        <v>313</v>
      </c>
      <c r="D10" s="500"/>
      <c r="E10" s="500"/>
      <c r="F10" s="500"/>
      <c r="G10" s="500"/>
      <c r="H10" s="498" t="s">
        <v>2359</v>
      </c>
      <c r="I10" s="499"/>
      <c r="J10" s="491"/>
      <c r="K10" s="492"/>
      <c r="L10" s="492"/>
      <c r="M10" s="491"/>
      <c r="N10" s="492"/>
      <c r="O10" s="492"/>
      <c r="P10" s="492"/>
      <c r="Q10" s="492"/>
      <c r="R10" s="65"/>
      <c r="S10" s="25"/>
    </row>
    <row r="11" spans="1:23" ht="50.1" customHeight="1">
      <c r="B11" s="509"/>
      <c r="C11" s="500" t="s">
        <v>314</v>
      </c>
      <c r="D11" s="500"/>
      <c r="E11" s="500"/>
      <c r="F11" s="500"/>
      <c r="G11" s="500"/>
      <c r="H11" s="498" t="s">
        <v>2359</v>
      </c>
      <c r="I11" s="499"/>
      <c r="J11" s="491"/>
      <c r="K11" s="492"/>
      <c r="L11" s="492"/>
      <c r="M11" s="491"/>
      <c r="N11" s="492"/>
      <c r="O11" s="492"/>
      <c r="P11" s="492"/>
      <c r="Q11" s="492"/>
      <c r="R11" s="65"/>
      <c r="S11" s="25"/>
    </row>
    <row r="12" spans="1:23" ht="50.1" customHeight="1">
      <c r="B12" s="509"/>
      <c r="C12" s="500" t="s">
        <v>315</v>
      </c>
      <c r="D12" s="500"/>
      <c r="E12" s="500"/>
      <c r="F12" s="500"/>
      <c r="G12" s="500"/>
      <c r="H12" s="498" t="s">
        <v>2359</v>
      </c>
      <c r="I12" s="499"/>
      <c r="J12" s="491"/>
      <c r="K12" s="492"/>
      <c r="L12" s="492"/>
      <c r="M12" s="491"/>
      <c r="N12" s="492"/>
      <c r="O12" s="492"/>
      <c r="P12" s="492"/>
      <c r="Q12" s="492"/>
      <c r="R12" s="65"/>
      <c r="S12" s="25"/>
    </row>
    <row r="13" spans="1:23" ht="50.1" customHeight="1">
      <c r="B13" s="509"/>
      <c r="C13" s="500" t="s">
        <v>316</v>
      </c>
      <c r="D13" s="500"/>
      <c r="E13" s="500"/>
      <c r="F13" s="500"/>
      <c r="G13" s="500"/>
      <c r="H13" s="498" t="s">
        <v>2358</v>
      </c>
      <c r="I13" s="499"/>
      <c r="J13" s="491" t="s">
        <v>2623</v>
      </c>
      <c r="K13" s="492"/>
      <c r="L13" s="492"/>
      <c r="M13" s="491" t="s">
        <v>2624</v>
      </c>
      <c r="N13" s="492"/>
      <c r="O13" s="492"/>
      <c r="P13" s="492"/>
      <c r="Q13" s="492"/>
      <c r="R13" s="65"/>
      <c r="S13" s="25"/>
    </row>
    <row r="14" spans="1:23" ht="50.1" customHeight="1">
      <c r="B14" s="509"/>
      <c r="C14" s="500" t="s">
        <v>317</v>
      </c>
      <c r="D14" s="500"/>
      <c r="E14" s="500"/>
      <c r="F14" s="500"/>
      <c r="G14" s="500"/>
      <c r="H14" s="498" t="s">
        <v>2359</v>
      </c>
      <c r="I14" s="499"/>
      <c r="J14" s="491"/>
      <c r="K14" s="492"/>
      <c r="L14" s="492"/>
      <c r="M14" s="491"/>
      <c r="N14" s="492"/>
      <c r="O14" s="492"/>
      <c r="P14" s="492"/>
      <c r="Q14" s="492"/>
      <c r="R14" s="65"/>
      <c r="S14" s="25"/>
    </row>
    <row r="15" spans="1:23" ht="50.1" customHeight="1" thickBot="1">
      <c r="B15" s="510"/>
      <c r="C15" s="493" t="s">
        <v>318</v>
      </c>
      <c r="D15" s="493"/>
      <c r="E15" s="493"/>
      <c r="F15" s="493"/>
      <c r="G15" s="493"/>
      <c r="H15" s="496" t="s">
        <v>2359</v>
      </c>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2359</v>
      </c>
      <c r="I17" s="499"/>
      <c r="J17" s="491"/>
      <c r="K17" s="492"/>
      <c r="L17" s="492"/>
      <c r="M17" s="491"/>
      <c r="N17" s="492"/>
      <c r="O17" s="492"/>
      <c r="P17" s="492"/>
      <c r="Q17" s="492"/>
      <c r="R17" s="65"/>
      <c r="S17" s="25"/>
    </row>
    <row r="18" spans="2:19" ht="50.1" customHeight="1">
      <c r="B18" s="59"/>
      <c r="C18" s="500" t="s">
        <v>341</v>
      </c>
      <c r="D18" s="500"/>
      <c r="E18" s="500"/>
      <c r="F18" s="500"/>
      <c r="G18" s="500"/>
      <c r="H18" s="498" t="s">
        <v>2359</v>
      </c>
      <c r="I18" s="499"/>
      <c r="J18" s="491"/>
      <c r="K18" s="492"/>
      <c r="L18" s="492"/>
      <c r="M18" s="491"/>
      <c r="N18" s="492"/>
      <c r="O18" s="492"/>
      <c r="P18" s="492"/>
      <c r="Q18" s="492"/>
      <c r="R18" s="65"/>
      <c r="S18" s="25"/>
    </row>
    <row r="19" spans="2:19" ht="50.1" customHeight="1">
      <c r="B19" s="59"/>
      <c r="C19" s="504" t="s">
        <v>405</v>
      </c>
      <c r="D19" s="505"/>
      <c r="E19" s="505"/>
      <c r="F19" s="505"/>
      <c r="G19" s="506"/>
      <c r="H19" s="498" t="s">
        <v>2359</v>
      </c>
      <c r="I19" s="499"/>
      <c r="J19" s="491"/>
      <c r="K19" s="492"/>
      <c r="L19" s="492"/>
      <c r="M19" s="491"/>
      <c r="N19" s="492"/>
      <c r="O19" s="492"/>
      <c r="P19" s="492"/>
      <c r="Q19" s="492"/>
      <c r="R19" s="65"/>
      <c r="S19" s="25"/>
    </row>
    <row r="20" spans="2:19" ht="50.1" customHeight="1">
      <c r="B20" s="59"/>
      <c r="C20" s="500" t="s">
        <v>334</v>
      </c>
      <c r="D20" s="500"/>
      <c r="E20" s="500"/>
      <c r="F20" s="500"/>
      <c r="G20" s="500"/>
      <c r="H20" s="498" t="s">
        <v>2359</v>
      </c>
      <c r="I20" s="499"/>
      <c r="J20" s="491"/>
      <c r="K20" s="492"/>
      <c r="L20" s="492"/>
      <c r="M20" s="491"/>
      <c r="N20" s="492"/>
      <c r="O20" s="492"/>
      <c r="P20" s="492"/>
      <c r="Q20" s="492"/>
      <c r="R20" s="65"/>
      <c r="S20" s="25"/>
    </row>
    <row r="21" spans="2:19" ht="50.1" customHeight="1">
      <c r="B21" s="59"/>
      <c r="C21" s="500" t="s">
        <v>338</v>
      </c>
      <c r="D21" s="500"/>
      <c r="E21" s="500"/>
      <c r="F21" s="500"/>
      <c r="G21" s="500"/>
      <c r="H21" s="498" t="s">
        <v>2359</v>
      </c>
      <c r="I21" s="499"/>
      <c r="J21" s="491"/>
      <c r="K21" s="492"/>
      <c r="L21" s="492"/>
      <c r="M21" s="491"/>
      <c r="N21" s="492"/>
      <c r="O21" s="492"/>
      <c r="P21" s="492"/>
      <c r="Q21" s="492"/>
      <c r="R21" s="65"/>
      <c r="S21" s="25"/>
    </row>
    <row r="22" spans="2:19" ht="50.1" customHeight="1">
      <c r="B22" s="59"/>
      <c r="C22" s="500" t="s">
        <v>337</v>
      </c>
      <c r="D22" s="500"/>
      <c r="E22" s="500"/>
      <c r="F22" s="500"/>
      <c r="G22" s="500"/>
      <c r="H22" s="498" t="s">
        <v>2359</v>
      </c>
      <c r="I22" s="499"/>
      <c r="J22" s="491"/>
      <c r="K22" s="492"/>
      <c r="L22" s="492"/>
      <c r="M22" s="491"/>
      <c r="N22" s="492"/>
      <c r="O22" s="492"/>
      <c r="P22" s="492"/>
      <c r="Q22" s="492"/>
      <c r="R22" s="65"/>
      <c r="S22" s="25"/>
    </row>
    <row r="23" spans="2:19" ht="50.1" customHeight="1">
      <c r="B23" s="59"/>
      <c r="C23" s="500" t="s">
        <v>342</v>
      </c>
      <c r="D23" s="500"/>
      <c r="E23" s="500"/>
      <c r="F23" s="500"/>
      <c r="G23" s="500"/>
      <c r="H23" s="498" t="s">
        <v>2359</v>
      </c>
      <c r="I23" s="499"/>
      <c r="J23" s="491"/>
      <c r="K23" s="492"/>
      <c r="L23" s="492"/>
      <c r="M23" s="491"/>
      <c r="N23" s="492"/>
      <c r="O23" s="492"/>
      <c r="P23" s="492"/>
      <c r="Q23" s="492"/>
      <c r="R23" s="65"/>
      <c r="S23" s="25"/>
    </row>
    <row r="24" spans="2:19" ht="50.1" customHeight="1">
      <c r="B24" s="59"/>
      <c r="C24" s="500" t="s">
        <v>395</v>
      </c>
      <c r="D24" s="500"/>
      <c r="E24" s="500"/>
      <c r="F24" s="500"/>
      <c r="G24" s="500"/>
      <c r="H24" s="498" t="s">
        <v>2359</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2359</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2358</v>
      </c>
      <c r="I26" s="533"/>
      <c r="J26" s="514" t="s">
        <v>2625</v>
      </c>
      <c r="K26" s="515"/>
      <c r="L26" s="515"/>
      <c r="M26" s="514" t="s">
        <v>2622</v>
      </c>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2359</v>
      </c>
      <c r="I28" s="499"/>
      <c r="J28" s="491"/>
      <c r="K28" s="492"/>
      <c r="L28" s="492"/>
      <c r="M28" s="491"/>
      <c r="N28" s="492"/>
      <c r="O28" s="492"/>
      <c r="P28" s="492"/>
      <c r="Q28" s="492"/>
      <c r="R28" s="65"/>
      <c r="S28" s="25"/>
    </row>
    <row r="29" spans="2:19" ht="50.1" customHeight="1">
      <c r="B29" s="59"/>
      <c r="C29" s="500" t="s">
        <v>323</v>
      </c>
      <c r="D29" s="500"/>
      <c r="E29" s="500"/>
      <c r="F29" s="500"/>
      <c r="G29" s="500"/>
      <c r="H29" s="498" t="s">
        <v>2359</v>
      </c>
      <c r="I29" s="499"/>
      <c r="J29" s="491"/>
      <c r="K29" s="492"/>
      <c r="L29" s="492"/>
      <c r="M29" s="491"/>
      <c r="N29" s="492"/>
      <c r="O29" s="492"/>
      <c r="P29" s="492"/>
      <c r="Q29" s="492"/>
      <c r="R29" s="65"/>
      <c r="S29" s="25"/>
    </row>
    <row r="30" spans="2:19" ht="50.1" customHeight="1">
      <c r="B30" s="59"/>
      <c r="C30" s="500" t="s">
        <v>324</v>
      </c>
      <c r="D30" s="500"/>
      <c r="E30" s="500"/>
      <c r="F30" s="500"/>
      <c r="G30" s="500"/>
      <c r="H30" s="498" t="s">
        <v>2359</v>
      </c>
      <c r="I30" s="499"/>
      <c r="J30" s="491"/>
      <c r="K30" s="492"/>
      <c r="L30" s="492"/>
      <c r="M30" s="491"/>
      <c r="N30" s="492"/>
      <c r="O30" s="492"/>
      <c r="P30" s="492"/>
      <c r="Q30" s="492"/>
      <c r="R30" s="65"/>
      <c r="S30" s="25"/>
    </row>
    <row r="31" spans="2:19" ht="50.1" customHeight="1">
      <c r="B31" s="59"/>
      <c r="C31" s="500" t="s">
        <v>325</v>
      </c>
      <c r="D31" s="500"/>
      <c r="E31" s="500"/>
      <c r="F31" s="500"/>
      <c r="G31" s="500"/>
      <c r="H31" s="498" t="s">
        <v>2359</v>
      </c>
      <c r="I31" s="499"/>
      <c r="J31" s="491"/>
      <c r="K31" s="492"/>
      <c r="L31" s="492"/>
      <c r="M31" s="491"/>
      <c r="N31" s="492"/>
      <c r="O31" s="492"/>
      <c r="P31" s="492"/>
      <c r="Q31" s="492"/>
      <c r="R31" s="65"/>
      <c r="S31" s="25"/>
    </row>
    <row r="32" spans="2:19" ht="50.1" customHeight="1">
      <c r="B32" s="59"/>
      <c r="C32" s="500" t="s">
        <v>326</v>
      </c>
      <c r="D32" s="500"/>
      <c r="E32" s="500"/>
      <c r="F32" s="500"/>
      <c r="G32" s="500"/>
      <c r="H32" s="498" t="s">
        <v>2359</v>
      </c>
      <c r="I32" s="499"/>
      <c r="J32" s="491"/>
      <c r="K32" s="492"/>
      <c r="L32" s="492"/>
      <c r="M32" s="491"/>
      <c r="N32" s="492"/>
      <c r="O32" s="492"/>
      <c r="P32" s="492"/>
      <c r="Q32" s="492"/>
      <c r="R32" s="65"/>
      <c r="S32" s="25"/>
    </row>
    <row r="33" spans="2:19" ht="50.1" customHeight="1">
      <c r="B33" s="59"/>
      <c r="C33" s="500" t="s">
        <v>327</v>
      </c>
      <c r="D33" s="500"/>
      <c r="E33" s="500"/>
      <c r="F33" s="500"/>
      <c r="G33" s="500"/>
      <c r="H33" s="498" t="s">
        <v>2359</v>
      </c>
      <c r="I33" s="499"/>
      <c r="J33" s="491"/>
      <c r="K33" s="492"/>
      <c r="L33" s="492"/>
      <c r="M33" s="491"/>
      <c r="N33" s="492"/>
      <c r="O33" s="492"/>
      <c r="P33" s="492"/>
      <c r="Q33" s="492"/>
      <c r="R33" s="65"/>
      <c r="S33" s="25"/>
    </row>
    <row r="34" spans="2:19" ht="50.1" customHeight="1">
      <c r="B34" s="59"/>
      <c r="C34" s="500" t="s">
        <v>328</v>
      </c>
      <c r="D34" s="500"/>
      <c r="E34" s="500"/>
      <c r="F34" s="500"/>
      <c r="G34" s="500"/>
      <c r="H34" s="498" t="s">
        <v>2359</v>
      </c>
      <c r="I34" s="499"/>
      <c r="J34" s="491"/>
      <c r="K34" s="492"/>
      <c r="L34" s="492"/>
      <c r="M34" s="491"/>
      <c r="N34" s="492"/>
      <c r="O34" s="492"/>
      <c r="P34" s="492"/>
      <c r="Q34" s="492"/>
      <c r="R34" s="65"/>
      <c r="S34" s="25"/>
    </row>
    <row r="35" spans="2:19" ht="50.1" customHeight="1">
      <c r="B35" s="59"/>
      <c r="C35" s="500" t="s">
        <v>329</v>
      </c>
      <c r="D35" s="500"/>
      <c r="E35" s="500"/>
      <c r="F35" s="500"/>
      <c r="G35" s="500"/>
      <c r="H35" s="498" t="s">
        <v>2359</v>
      </c>
      <c r="I35" s="499"/>
      <c r="J35" s="491"/>
      <c r="K35" s="492"/>
      <c r="L35" s="492"/>
      <c r="M35" s="491"/>
      <c r="N35" s="492"/>
      <c r="O35" s="492"/>
      <c r="P35" s="492"/>
      <c r="Q35" s="492"/>
      <c r="R35" s="65"/>
      <c r="S35" s="25"/>
    </row>
    <row r="36" spans="2:19" ht="50.1" customHeight="1">
      <c r="B36" s="59"/>
      <c r="C36" s="500" t="s">
        <v>331</v>
      </c>
      <c r="D36" s="500"/>
      <c r="E36" s="500"/>
      <c r="F36" s="500"/>
      <c r="G36" s="500"/>
      <c r="H36" s="498" t="s">
        <v>2359</v>
      </c>
      <c r="I36" s="499"/>
      <c r="J36" s="491"/>
      <c r="K36" s="492"/>
      <c r="L36" s="492"/>
      <c r="M36" s="491"/>
      <c r="N36" s="492"/>
      <c r="O36" s="492"/>
      <c r="P36" s="492"/>
      <c r="Q36" s="492"/>
      <c r="R36" s="65"/>
      <c r="S36" s="25"/>
    </row>
    <row r="37" spans="2:19" ht="50.1" customHeight="1" thickBot="1">
      <c r="B37" s="59"/>
      <c r="C37" s="511" t="s">
        <v>330</v>
      </c>
      <c r="D37" s="511"/>
      <c r="E37" s="511"/>
      <c r="F37" s="511"/>
      <c r="G37" s="511"/>
      <c r="H37" s="498" t="s">
        <v>2359</v>
      </c>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2359</v>
      </c>
      <c r="I39" s="499"/>
      <c r="J39" s="491"/>
      <c r="K39" s="492"/>
      <c r="L39" s="492"/>
      <c r="M39" s="491"/>
      <c r="N39" s="492"/>
      <c r="O39" s="492"/>
      <c r="P39" s="492"/>
      <c r="Q39" s="492"/>
      <c r="R39" s="65"/>
      <c r="S39" s="25"/>
    </row>
    <row r="40" spans="2:19" ht="50.1" customHeight="1">
      <c r="B40" s="516"/>
      <c r="C40" s="500" t="s">
        <v>335</v>
      </c>
      <c r="D40" s="500"/>
      <c r="E40" s="500"/>
      <c r="F40" s="500"/>
      <c r="G40" s="500"/>
      <c r="H40" s="498" t="s">
        <v>2359</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2359</v>
      </c>
      <c r="I41" s="497"/>
      <c r="J41" s="517"/>
      <c r="K41" s="518"/>
      <c r="L41" s="518"/>
      <c r="M41" s="517"/>
      <c r="N41" s="518"/>
      <c r="O41" s="518"/>
      <c r="P41" s="518"/>
      <c r="Q41" s="518"/>
      <c r="R41" s="66"/>
      <c r="S41" s="26"/>
    </row>
    <row r="42" spans="2:19" ht="50.1" customHeight="1" thickBot="1">
      <c r="B42" s="519" t="s">
        <v>343</v>
      </c>
      <c r="C42" s="520"/>
      <c r="D42" s="520"/>
      <c r="E42" s="520"/>
      <c r="F42" s="520"/>
      <c r="G42" s="521"/>
      <c r="H42" s="532" t="s">
        <v>2359</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2359</v>
      </c>
      <c r="I44" s="499"/>
      <c r="J44" s="491"/>
      <c r="K44" s="492"/>
      <c r="L44" s="492"/>
      <c r="M44" s="491"/>
      <c r="N44" s="492"/>
      <c r="O44" s="492"/>
      <c r="P44" s="492"/>
      <c r="Q44" s="492"/>
      <c r="R44" s="65"/>
      <c r="S44" s="25"/>
    </row>
    <row r="45" spans="2:19" ht="50.1" customHeight="1">
      <c r="B45" s="516"/>
      <c r="C45" s="500" t="s">
        <v>346</v>
      </c>
      <c r="D45" s="500"/>
      <c r="E45" s="500"/>
      <c r="F45" s="500"/>
      <c r="G45" s="500"/>
      <c r="H45" s="498" t="s">
        <v>2359</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2359</v>
      </c>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t="s">
        <v>2358</v>
      </c>
      <c r="I48" s="499"/>
      <c r="J48" s="491" t="s">
        <v>2621</v>
      </c>
      <c r="K48" s="492"/>
      <c r="L48" s="492"/>
      <c r="M48" s="491" t="s">
        <v>2622</v>
      </c>
      <c r="N48" s="492"/>
      <c r="O48" s="492"/>
      <c r="P48" s="492"/>
      <c r="Q48" s="492"/>
      <c r="R48" s="65"/>
      <c r="S48" s="25"/>
    </row>
    <row r="49" spans="2:19" ht="50.1" customHeight="1">
      <c r="B49" s="516"/>
      <c r="C49" s="500" t="s">
        <v>408</v>
      </c>
      <c r="D49" s="500"/>
      <c r="E49" s="500"/>
      <c r="F49" s="500"/>
      <c r="G49" s="500"/>
      <c r="H49" s="498" t="s">
        <v>2359</v>
      </c>
      <c r="I49" s="499"/>
      <c r="J49" s="491"/>
      <c r="K49" s="492"/>
      <c r="L49" s="492"/>
      <c r="M49" s="491"/>
      <c r="N49" s="492"/>
      <c r="O49" s="492"/>
      <c r="P49" s="492"/>
      <c r="Q49" s="492"/>
      <c r="R49" s="65"/>
      <c r="S49" s="25"/>
    </row>
    <row r="50" spans="2:19" ht="50.1" customHeight="1" thickBot="1">
      <c r="B50" s="534"/>
      <c r="C50" s="493" t="s">
        <v>409</v>
      </c>
      <c r="D50" s="493"/>
      <c r="E50" s="493"/>
      <c r="F50" s="493"/>
      <c r="G50" s="493"/>
      <c r="H50" s="496" t="s">
        <v>2359</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P1" zoomScale="85" zoomScaleNormal="85" zoomScaleSheetLayoutView="85" workbookViewId="0">
      <selection activeCell="AB8" sqref="AB8:AD8"/>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2544</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t="s">
        <v>2544</v>
      </c>
      <c r="K7" s="579"/>
      <c r="L7" s="579"/>
      <c r="M7" s="579"/>
      <c r="N7" s="579"/>
      <c r="O7" s="580"/>
      <c r="P7" s="578" t="s">
        <v>2548</v>
      </c>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t="s">
        <v>2544</v>
      </c>
      <c r="K8" s="539"/>
      <c r="L8" s="539"/>
      <c r="M8" s="539"/>
      <c r="N8" s="539"/>
      <c r="O8" s="540"/>
      <c r="P8" s="538" t="s">
        <v>2548</v>
      </c>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2544</v>
      </c>
      <c r="Q9" s="539"/>
      <c r="R9" s="539"/>
      <c r="S9" s="539"/>
      <c r="T9" s="539"/>
      <c r="U9" s="540"/>
      <c r="V9" s="553"/>
      <c r="W9" s="553"/>
      <c r="X9" s="553"/>
      <c r="Y9" s="553" t="s">
        <v>2557</v>
      </c>
      <c r="Z9" s="553"/>
      <c r="AA9" s="553"/>
      <c r="AB9" s="544" t="s">
        <v>2626</v>
      </c>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t="s">
        <v>2544</v>
      </c>
      <c r="K10" s="539"/>
      <c r="L10" s="539"/>
      <c r="M10" s="539"/>
      <c r="N10" s="539"/>
      <c r="O10" s="540"/>
      <c r="P10" s="538" t="s">
        <v>2548</v>
      </c>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t="s">
        <v>2544</v>
      </c>
      <c r="K11" s="539"/>
      <c r="L11" s="539"/>
      <c r="M11" s="539"/>
      <c r="N11" s="539"/>
      <c r="O11" s="540"/>
      <c r="P11" s="538" t="s">
        <v>2548</v>
      </c>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t="s">
        <v>2544</v>
      </c>
      <c r="K12" s="539"/>
      <c r="L12" s="539"/>
      <c r="M12" s="539"/>
      <c r="N12" s="539"/>
      <c r="O12" s="540"/>
      <c r="P12" s="538" t="s">
        <v>2548</v>
      </c>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t="s">
        <v>2544</v>
      </c>
      <c r="K13" s="539"/>
      <c r="L13" s="539"/>
      <c r="M13" s="539"/>
      <c r="N13" s="539"/>
      <c r="O13" s="540"/>
      <c r="P13" s="538" t="s">
        <v>2548</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t="s">
        <v>2548</v>
      </c>
      <c r="K14" s="539"/>
      <c r="L14" s="539"/>
      <c r="M14" s="539"/>
      <c r="N14" s="539"/>
      <c r="O14" s="540"/>
      <c r="P14" s="538" t="s">
        <v>2544</v>
      </c>
      <c r="Q14" s="539"/>
      <c r="R14" s="539"/>
      <c r="S14" s="539"/>
      <c r="T14" s="539"/>
      <c r="U14" s="540"/>
      <c r="V14" s="553" t="s">
        <v>2557</v>
      </c>
      <c r="W14" s="553"/>
      <c r="X14" s="553"/>
      <c r="Y14" s="553" t="s">
        <v>2557</v>
      </c>
      <c r="Z14" s="553"/>
      <c r="AA14" s="553"/>
      <c r="AB14" s="544" t="s">
        <v>2626</v>
      </c>
      <c r="AC14" s="545"/>
      <c r="AD14" s="545"/>
      <c r="AE14" s="544" t="s">
        <v>2627</v>
      </c>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t="s">
        <v>2544</v>
      </c>
      <c r="K15" s="591"/>
      <c r="L15" s="591"/>
      <c r="M15" s="591"/>
      <c r="N15" s="591"/>
      <c r="O15" s="592"/>
      <c r="P15" s="590" t="s">
        <v>2548</v>
      </c>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t="s">
        <v>2544</v>
      </c>
      <c r="K17" s="579"/>
      <c r="L17" s="579"/>
      <c r="M17" s="579"/>
      <c r="N17" s="579"/>
      <c r="O17" s="580"/>
      <c r="P17" s="578" t="s">
        <v>2544</v>
      </c>
      <c r="Q17" s="579"/>
      <c r="R17" s="579"/>
      <c r="S17" s="579"/>
      <c r="T17" s="579"/>
      <c r="U17" s="580"/>
      <c r="V17" s="550"/>
      <c r="W17" s="550"/>
      <c r="X17" s="550"/>
      <c r="Y17" s="550" t="s">
        <v>2557</v>
      </c>
      <c r="Z17" s="550"/>
      <c r="AA17" s="550"/>
      <c r="AB17" s="541"/>
      <c r="AC17" s="542"/>
      <c r="AD17" s="542"/>
      <c r="AE17" s="541" t="s">
        <v>2628</v>
      </c>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t="s">
        <v>2544</v>
      </c>
      <c r="K18" s="539"/>
      <c r="L18" s="539"/>
      <c r="M18" s="539"/>
      <c r="N18" s="539"/>
      <c r="O18" s="540"/>
      <c r="P18" s="538" t="s">
        <v>2544</v>
      </c>
      <c r="Q18" s="539"/>
      <c r="R18" s="539"/>
      <c r="S18" s="539"/>
      <c r="T18" s="539"/>
      <c r="U18" s="540"/>
      <c r="V18" s="553"/>
      <c r="W18" s="553"/>
      <c r="X18" s="553"/>
      <c r="Y18" s="553" t="s">
        <v>2557</v>
      </c>
      <c r="Z18" s="553"/>
      <c r="AA18" s="553"/>
      <c r="AB18" s="544"/>
      <c r="AC18" s="545"/>
      <c r="AD18" s="545"/>
      <c r="AE18" s="544" t="s">
        <v>2629</v>
      </c>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t="s">
        <v>2544</v>
      </c>
      <c r="K19" s="539"/>
      <c r="L19" s="539"/>
      <c r="M19" s="539"/>
      <c r="N19" s="539"/>
      <c r="O19" s="540"/>
      <c r="P19" s="538" t="s">
        <v>2544</v>
      </c>
      <c r="Q19" s="539"/>
      <c r="R19" s="539"/>
      <c r="S19" s="539"/>
      <c r="T19" s="539"/>
      <c r="U19" s="540"/>
      <c r="V19" s="553"/>
      <c r="W19" s="553"/>
      <c r="X19" s="553"/>
      <c r="Y19" s="553" t="s">
        <v>2557</v>
      </c>
      <c r="Z19" s="553"/>
      <c r="AA19" s="553"/>
      <c r="AB19" s="544"/>
      <c r="AC19" s="545"/>
      <c r="AD19" s="545"/>
      <c r="AE19" s="544" t="s">
        <v>2629</v>
      </c>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t="s">
        <v>2544</v>
      </c>
      <c r="K20" s="539"/>
      <c r="L20" s="539"/>
      <c r="M20" s="539"/>
      <c r="N20" s="539"/>
      <c r="O20" s="540"/>
      <c r="P20" s="538" t="s">
        <v>2544</v>
      </c>
      <c r="Q20" s="539"/>
      <c r="R20" s="539"/>
      <c r="S20" s="539"/>
      <c r="T20" s="539"/>
      <c r="U20" s="540"/>
      <c r="V20" s="553" t="s">
        <v>2557</v>
      </c>
      <c r="W20" s="553"/>
      <c r="X20" s="553"/>
      <c r="Y20" s="553"/>
      <c r="Z20" s="553"/>
      <c r="AA20" s="553"/>
      <c r="AB20" s="544"/>
      <c r="AC20" s="545"/>
      <c r="AD20" s="545"/>
      <c r="AE20" s="544" t="s">
        <v>2630</v>
      </c>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2544</v>
      </c>
      <c r="Q21" s="539"/>
      <c r="R21" s="539"/>
      <c r="S21" s="539"/>
      <c r="T21" s="539"/>
      <c r="U21" s="540"/>
      <c r="V21" s="553" t="s">
        <v>2557</v>
      </c>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2548</v>
      </c>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2544</v>
      </c>
      <c r="Q23" s="539"/>
      <c r="R23" s="539"/>
      <c r="S23" s="539"/>
      <c r="T23" s="539"/>
      <c r="U23" s="540"/>
      <c r="V23" s="553"/>
      <c r="W23" s="553"/>
      <c r="X23" s="553"/>
      <c r="Y23" s="553" t="s">
        <v>2557</v>
      </c>
      <c r="Z23" s="553"/>
      <c r="AA23" s="553"/>
      <c r="AB23" s="544" t="s">
        <v>2626</v>
      </c>
      <c r="AC23" s="545"/>
      <c r="AD23" s="545"/>
      <c r="AE23" s="544" t="s">
        <v>2631</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t="s">
        <v>2544</v>
      </c>
      <c r="K24" s="539"/>
      <c r="L24" s="539"/>
      <c r="M24" s="539"/>
      <c r="N24" s="539"/>
      <c r="O24" s="540"/>
      <c r="P24" s="538" t="s">
        <v>2544</v>
      </c>
      <c r="Q24" s="539"/>
      <c r="R24" s="539"/>
      <c r="S24" s="539"/>
      <c r="T24" s="539"/>
      <c r="U24" s="540"/>
      <c r="V24" s="553"/>
      <c r="W24" s="553"/>
      <c r="X24" s="553"/>
      <c r="Y24" s="553" t="s">
        <v>2557</v>
      </c>
      <c r="Z24" s="553"/>
      <c r="AA24" s="553"/>
      <c r="AB24" s="544"/>
      <c r="AC24" s="545"/>
      <c r="AD24" s="545"/>
      <c r="AE24" s="544" t="s">
        <v>2628</v>
      </c>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t="s">
        <v>2548</v>
      </c>
      <c r="K25" s="539"/>
      <c r="L25" s="539"/>
      <c r="M25" s="539"/>
      <c r="N25" s="539"/>
      <c r="O25" s="540"/>
      <c r="P25" s="538" t="s">
        <v>2548</v>
      </c>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2548</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t="s">
        <v>2544</v>
      </c>
      <c r="Q28" s="579"/>
      <c r="R28" s="579"/>
      <c r="S28" s="579"/>
      <c r="T28" s="579"/>
      <c r="U28" s="580"/>
      <c r="V28" s="550"/>
      <c r="W28" s="550"/>
      <c r="X28" s="550"/>
      <c r="Y28" s="550" t="s">
        <v>2557</v>
      </c>
      <c r="Z28" s="550"/>
      <c r="AA28" s="550"/>
      <c r="AB28" s="541" t="s">
        <v>2632</v>
      </c>
      <c r="AC28" s="542"/>
      <c r="AD28" s="542"/>
      <c r="AE28" s="541" t="s">
        <v>2633</v>
      </c>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t="s">
        <v>2544</v>
      </c>
      <c r="K29" s="539"/>
      <c r="L29" s="539"/>
      <c r="M29" s="539"/>
      <c r="N29" s="539"/>
      <c r="O29" s="540"/>
      <c r="P29" s="538" t="s">
        <v>2544</v>
      </c>
      <c r="Q29" s="539"/>
      <c r="R29" s="539"/>
      <c r="S29" s="539"/>
      <c r="T29" s="539"/>
      <c r="U29" s="540"/>
      <c r="V29" s="553" t="s">
        <v>2557</v>
      </c>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t="s">
        <v>2544</v>
      </c>
      <c r="K30" s="539"/>
      <c r="L30" s="539"/>
      <c r="M30" s="539"/>
      <c r="N30" s="539"/>
      <c r="O30" s="540"/>
      <c r="P30" s="538" t="s">
        <v>2544</v>
      </c>
      <c r="Q30" s="539"/>
      <c r="R30" s="539"/>
      <c r="S30" s="539"/>
      <c r="T30" s="539"/>
      <c r="U30" s="540"/>
      <c r="V30" s="553" t="s">
        <v>2557</v>
      </c>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t="s">
        <v>2544</v>
      </c>
      <c r="K31" s="539"/>
      <c r="L31" s="539"/>
      <c r="M31" s="539"/>
      <c r="N31" s="539"/>
      <c r="O31" s="540"/>
      <c r="P31" s="538" t="s">
        <v>2548</v>
      </c>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t="s">
        <v>2544</v>
      </c>
      <c r="K32" s="582"/>
      <c r="L32" s="582"/>
      <c r="M32" s="582"/>
      <c r="N32" s="582"/>
      <c r="O32" s="583"/>
      <c r="P32" s="581" t="s">
        <v>2548</v>
      </c>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t="s">
        <v>2544</v>
      </c>
      <c r="K34" s="579"/>
      <c r="L34" s="579"/>
      <c r="M34" s="579"/>
      <c r="N34" s="579"/>
      <c r="O34" s="580"/>
      <c r="P34" s="578" t="s">
        <v>2544</v>
      </c>
      <c r="Q34" s="579"/>
      <c r="R34" s="579"/>
      <c r="S34" s="579"/>
      <c r="T34" s="579"/>
      <c r="U34" s="580"/>
      <c r="V34" s="550" t="s">
        <v>2557</v>
      </c>
      <c r="W34" s="550"/>
      <c r="X34" s="550"/>
      <c r="Y34" s="550" t="s">
        <v>2557</v>
      </c>
      <c r="Z34" s="550"/>
      <c r="AA34" s="550"/>
      <c r="AB34" s="541" t="s">
        <v>2632</v>
      </c>
      <c r="AC34" s="542"/>
      <c r="AD34" s="542"/>
      <c r="AE34" s="541" t="s">
        <v>2627</v>
      </c>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t="s">
        <v>2548</v>
      </c>
      <c r="K35" s="539"/>
      <c r="L35" s="539"/>
      <c r="M35" s="539"/>
      <c r="N35" s="539"/>
      <c r="O35" s="540"/>
      <c r="P35" s="538" t="s">
        <v>2548</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t="s">
        <v>2548</v>
      </c>
      <c r="K36" s="582"/>
      <c r="L36" s="582"/>
      <c r="M36" s="582"/>
      <c r="N36" s="582"/>
      <c r="O36" s="583"/>
      <c r="P36" s="581" t="s">
        <v>2544</v>
      </c>
      <c r="Q36" s="582"/>
      <c r="R36" s="582"/>
      <c r="S36" s="582"/>
      <c r="T36" s="582"/>
      <c r="U36" s="583"/>
      <c r="V36" s="552" t="s">
        <v>2557</v>
      </c>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