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tsukada\Desktop\令和７年度有料老人ホーム運営状況報告書\"/>
    </mc:Choice>
  </mc:AlternateContent>
  <xr:revisionPtr revIDLastSave="0" documentId="13_ncr:1_{6B6AA485-F056-4E69-A40C-DF4E7BC6903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420" yWindow="3420" windowWidth="13155" windowHeight="1123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<sst xmlns="http://schemas.openxmlformats.org/spreadsheetml/2006/main" count="3231" uniqueCount="2626">
  <si>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</si>
  <si>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</si>
  <si>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</si>
  <si>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</si>
  <si>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</si>
  <si>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</si>
  <si>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</si>
  <si>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</si>
  <si>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</si>
  <si>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</si>
  <si>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</si>
  <si>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</si>
  <si>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</si>
  <si>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</si>
  <si>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</si>
  <si>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</si>
  <si>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</si>
  <si>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</si>
  <si>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</si>
  <si>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</si>
  <si>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</si>
  <si>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</si>
  <si>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</si>
  <si>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</si>
  <si>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</si>
  <si>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</si>
  <si>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</si>
  <si>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</si>
  <si>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</si>
  <si>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</si>
  <si>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</si>
  <si>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</si>
  <si>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</si>
  <si>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</si>
  <si>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</si>
  <si>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</si>
  <si>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</si>
  <si>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</si>
  <si>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</si>
  <si>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</si>
  <si>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</si>
  <si>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</si>
  <si>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</si>
  <si>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</si>
  <si>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</si>
  <si>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</si>
  <si>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</si>
  <si>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</si>
  <si>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</si>
  <si>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</si>
  <si>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</si>
  <si>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</si>
  <si>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</si>
  <si>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</si>
  <si>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</si>
  <si>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</si>
  <si>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</si>
  <si>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</si>
  <si>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</si>
  <si>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</si>
  <si>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</si>
  <si>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</si>
  <si>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</si>
  <si>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</si>
  <si>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</si>
  <si>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</si>
  <si>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</si>
  <si>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</si>
  <si>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</si>
  <si>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</si>
  <si>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</si>
  <si>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</si>
  <si>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</si>
  <si>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</si>
  <si>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</si>
  <si>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</si>
  <si>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</si>
  <si>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</si>
  <si>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</si>
  <si>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</si>
  <si>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</si>
  <si>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</si>
  <si>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</si>
  <si>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</si>
  <si>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</si>
  <si>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</si>
  <si>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</si>
  <si>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</si>
  <si>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</si>
  <si>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</si>
  <si>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</si>
  <si>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</si>
  <si>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</si>
  <si>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</si>
  <si>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</si>
  <si>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</si>
  <si>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</si>
  <si>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</si>
  <si>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</si>
  <si>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</si>
  <si>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</si>
  <si>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</si>
  <si>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</si>
  <si>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</si>
  <si>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</si>
  <si>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</si>
  <si>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</si>
  <si>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</si>
  <si>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</si>
  <si>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</si>
  <si>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</si>
  <si>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</si>
  <si>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</si>
  <si>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</si>
  <si>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</si>
  <si>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</si>
  <si>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</si>
  <si>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</si>
  <si>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</si>
  <si>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</si>
  <si>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</si>
  <si>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</si>
  <si>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</si>
  <si>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</si>
  <si>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</si>
  <si>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</si>
  <si>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</si>
  <si>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</si>
  <si>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</si>
  <si>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</si>
  <si>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</si>
  <si>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</si>
  <si>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</si>
  <si>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</si>
  <si>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</si>
  <si>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</si>
  <si>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</si>
  <si>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</si>
  <si>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</si>
  <si>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</si>
  <si>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</si>
  <si>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</si>
  <si>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</si>
  <si>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</si>
  <si>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</si>
  <si>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</si>
  <si>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</si>
  <si>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</si>
  <si>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</si>
  <si>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</si>
  <si>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</si>
  <si>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</si>
  <si>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</si>
  <si>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</si>
  <si>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</si>
  <si>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</si>
  <si>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</si>
  <si>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</si>
  <si>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</si>
  <si>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</si>
  <si>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</si>
  <si>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</si>
  <si>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</si>
  <si>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</si>
  <si>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</si>
  <si>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</si>
  <si>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</si>
  <si>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</si>
  <si>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</si>
  <si>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</si>
  <si>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</si>
  <si>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</si>
  <si>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</si>
  <si>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</si>
  <si>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</si>
  <si>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</si>
  <si>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</si>
  <si>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</si>
  <si>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</si>
  <si>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</si>
  <si>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</si>
  <si>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</si>
  <si>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</si>
  <si>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</si>
  <si>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</si>
  <si>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</si>
  <si>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</si>
  <si>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</si>
  <si>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</si>
  <si>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</si>
  <si>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</si>
  <si>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</si>
  <si>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</si>
  <si>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</si>
  <si>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</si>
  <si>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</si>
  <si>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</si>
  <si>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</si>
  <si>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</si>
  <si>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</si>
  <si>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</si>
  <si>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</si>
  <si>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</si>
  <si>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</si>
  <si>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</si>
  <si>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</si>
  <si>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</si>
  <si>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</si>
  <si>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</si>
  <si>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</si>
  <si>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</si>
  <si>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</si>
  <si>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</si>
  <si>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</si>
  <si>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</si>
  <si>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</si>
  <si>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</si>
  <si>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</si>
  <si>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</si>
  <si>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</si>
  <si>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</si>
  <si>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</si>
  <si>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</si>
  <si>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</si>
  <si>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</si>
  <si>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</si>
  <si>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</si>
  <si>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</si>
  <si>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</si>
  <si>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</si>
  <si>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</si>
  <si>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</si>
  <si>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</si>
  <si>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</si>
  <si>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</si>
  <si>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</si>
  <si>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</si>
  <si>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</si>
  <si>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</si>
  <si>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</si>
  <si>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</si>
  <si>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</si>
  <si>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</si>
  <si>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</si>
  <si>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</si>
  <si>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</si>
  <si>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</si>
  <si>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</si>
  <si>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</si>
  <si>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</si>
  <si>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</si>
  <si>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</si>
  <si>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</si>
  <si>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</si>
  <si>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</si>
  <si>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</si>
  <si>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</si>
  <si>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</si>
  <si>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</si>
  <si>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</si>
  <si>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</si>
  <si>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</si>
  <si>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</si>
  <si>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</si>
  <si>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</si>
  <si>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</si>
  <si>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</si>
  <si>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</si>
  <si>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</si>
  <si>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</si>
  <si>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</si>
  <si>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</si>
  <si>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</si>
  <si>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</si>
  <si>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</si>
  <si>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</si>
  <si>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</si>
  <si>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</si>
  <si>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</si>
  <si>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</si>
  <si>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</si>
  <si>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</si>
  <si>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</si>
  <si>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</si>
  <si>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</si>
  <si>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</si>
  <si>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</si>
  <si>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</si>
  <si>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</si>
  <si>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</si>
  <si>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</si>
  <si>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</si>
  <si>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</si>
  <si>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</si>
  <si>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</si>
  <si>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</si>
  <si>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</si>
  <si>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</si>
  <si>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</si>
  <si>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</si>
  <si>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</si>
  <si>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</si>
  <si>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</si>
  <si>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</si>
  <si>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</si>
  <si>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</si>
  <si>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</si>
  <si>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</si>
  <si>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</si>
  <si>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</si>
  <si>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</si>
  <si>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</si>
  <si>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</si>
  <si>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</si>
  <si>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</si>
  <si>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</si>
  <si>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</si>
  <si>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</si>
  <si>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</si>
  <si>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</si>
  <si>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</si>
  <si>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</si>
  <si>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</si>
  <si>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</si>
  <si>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</si>
  <si>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</si>
  <si>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</si>
  <si>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</si>
  <si>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</si>
  <si>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</si>
  <si>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</si>
  <si>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</si>
  <si>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</si>
  <si>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</si>
  <si>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</si>
  <si>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</si>
  <si>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</si>
  <si>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</si>
  <si>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</si>
  <si>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</si>
  <si>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</si>
  <si>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</si>
  <si>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</si>
  <si>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</si>
  <si>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</si>
  <si>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</si>
  <si>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</si>
  <si>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</si>
  <si>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</si>
  <si>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</si>
  <si>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</si>
  <si>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</si>
  <si>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</si>
  <si>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</si>
  <si>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</si>
  <si>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</si>
  <si>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</si>
  <si>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</si>
  <si>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</si>
  <si>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</si>
  <si>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</si>
  <si>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</si>
  <si>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</si>
  <si>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</si>
  <si>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</si>
  <si>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</si>
  <si>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</si>
  <si>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</si>
  <si>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</si>
  <si>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</si>
  <si>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</si>
  <si>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</si>
  <si>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</si>
  <si>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</si>
  <si>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</si>
  <si>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</si>
  <si>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</si>
  <si>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</si>
  <si>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</si>
  <si>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</si>
  <si>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</si>
  <si>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</si>
  <si>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</si>
  <si>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</si>
  <si>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</si>
  <si>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</si>
  <si>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</si>
  <si>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</si>
  <si>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</si>
  <si>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</si>
  <si>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</si>
  <si>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</si>
  <si>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</si>
  <si>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</si>
  <si>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</si>
  <si>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</si>
  <si>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</si>
  <si>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</si>
  <si>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</si>
  <si>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</si>
  <si>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</si>
  <si>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</si>
  <si>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</si>
  <si>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</si>
  <si>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</si>
  <si>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</si>
  <si>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</si>
  <si>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</si>
  <si>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</si>
  <si>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</si>
  <si>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</si>
  <si>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</si>
  <si>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</si>
  <si>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</si>
  <si>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</si>
  <si>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</si>
  <si>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</si>
  <si>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</si>
  <si>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</si>
  <si>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</si>
  <si>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</si>
  <si>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</si>
  <si>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</si>
  <si>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</si>
  <si>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</si>
  <si>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</si>
  <si>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</si>
  <si>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</si>
  <si>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</si>
  <si>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</si>
  <si>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</si>
  <si>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</si>
  <si>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</si>
  <si>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</si>
  <si>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</si>
  <si>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</si>
  <si>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</si>
  <si>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</si>
  <si>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</si>
  <si>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</si>
  <si>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</si>
  <si>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</si>
  <si>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</si>
  <si>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</si>
  <si>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</si>
  <si>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</si>
  <si>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</si>
  <si>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</si>
  <si>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</si>
  <si>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</si>
  <si>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</si>
  <si>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</si>
  <si>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</si>
  <si>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</si>
  <si>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</si>
  <si>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</si>
  <si>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</si>
  <si>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</si>
  <si>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</si>
  <si>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</si>
  <si>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</si>
  <si>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</si>
  <si>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</si>
  <si>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</si>
  <si>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</si>
  <si>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</si>
  <si>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</si>
  <si>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</si>
  <si>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</si>
  <si>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</si>
  <si>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</si>
  <si>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</si>
  <si>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</si>
  <si>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</si>
  <si>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</si>
  <si>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</si>
  <si>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</si>
  <si>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</si>
  <si>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</si>
  <si>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</si>
  <si>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</si>
  <si>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</si>
  <si>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</si>
  <si>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</si>
  <si>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</si>
  <si>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</si>
  <si>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</si>
  <si>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</si>
  <si>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</si>
  <si>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</si>
  <si>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</si>
  <si>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</si>
  <si>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</si>
  <si>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</si>
  <si>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</si>
  <si>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</si>
  <si>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</si>
  <si>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</si>
  <si>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</si>
  <si>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</si>
  <si>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</si>
  <si>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</si>
  <si>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</si>
  <si>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</si>
  <si>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</si>
  <si>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</si>
  <si>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</si>
  <si>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</si>
  <si>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</si>
  <si>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</si>
  <si>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</si>
  <si>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</si>
  <si>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</si>
  <si>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</si>
  <si>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</si>
  <si>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</si>
  <si>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</si>
  <si>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</si>
  <si>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</si>
  <si>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</si>
  <si>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</si>
  <si>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</si>
  <si>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</si>
  <si>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</si>
  <si>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</si>
  <si>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</si>
  <si>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</si>
  <si>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</si>
  <si>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</si>
  <si>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</si>
  <si>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</si>
  <si>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</si>
  <si>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</si>
  <si>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</si>
  <si>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</si>
  <si>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</si>
  <si>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</si>
  <si>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</si>
  <si>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</si>
  <si>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</si>
  <si>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</si>
  <si>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</si>
  <si>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</si>
  <si>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</si>
  <si>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</si>
  <si>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</si>
  <si>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</si>
  <si>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</si>
  <si>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</si>
  <si>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</si>
  <si>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</si>
  <si>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</si>
  <si>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</si>
  <si>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</si>
  <si>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</si>
  <si>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</si>
  <si>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</si>
  <si>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</si>
  <si>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</si>
  <si>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</si>
  <si>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</si>
  <si>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</si>
  <si>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</si>
  <si>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</si>
  <si>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</si>
  <si>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</si>
  <si>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</si>
  <si>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</si>
  <si>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</si>
  <si>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</si>
  <si>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</si>
  <si>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</si>
  <si>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</si>
  <si>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</si>
  <si>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</si>
  <si>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</si>
  <si>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</si>
  <si>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</si>
  <si>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</si>
  <si>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</si>
  <si>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</si>
  <si>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</si>
  <si>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</si>
  <si>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</si>
  <si>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</si>
  <si>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</si>
  <si>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</si>
  <si>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</si>
  <si>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</si>
  <si>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</si>
  <si>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</si>
  <si>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</si>
  <si>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</si>
  <si>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</si>
  <si>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</si>
  <si>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</si>
  <si>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</si>
  <si>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</si>
  <si>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</si>
  <si>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</si>
  <si>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</si>
  <si>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</si>
  <si>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</si>
  <si>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</si>
  <si>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</si>
  <si>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</si>
  <si>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</si>
  <si>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</si>
  <si>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</si>
  <si>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</si>
  <si>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</si>
  <si>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</si>
  <si>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</si>
  <si>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</si>
  <si>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</si>
  <si>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</si>
  <si>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</si>
  <si>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</si>
  <si>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</si>
  <si>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</si>
  <si>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</si>
  <si>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</si>
  <si>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</si>
  <si>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</si>
  <si>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</si>
  <si>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</si>
  <si>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</si>
  <si>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</si>
  <si>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</si>
  <si>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</si>
  <si>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</si>
  <si>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</si>
  <si>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</si>
  <si>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</si>
  <si>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</si>
  <si>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</si>
  <si>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</si>
  <si>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</si>
  <si>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</si>
  <si>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</si>
  <si>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</si>
  <si>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</si>
  <si>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</si>
  <si>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</si>
  <si>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</si>
  <si>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</si>
  <si>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</si>
  <si>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</si>
  <si>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</si>
  <si>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</si>
  <si>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</si>
  <si>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</si>
  <si>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</si>
  <si>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</si>
  <si>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</si>
  <si>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</si>
  <si>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</si>
  <si>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</si>
  <si>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</si>
  <si>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</si>
  <si>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</si>
  <si>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</si>
  <si>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</si>
  <si>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</si>
  <si>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</si>
  <si>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</si>
  <si>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</si>
  <si>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</si>
  <si>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</si>
  <si>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</si>
  <si>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</si>
  <si>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</si>
  <si>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</si>
  <si>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</si>
  <si>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</si>
  <si>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</si>
  <si>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</si>
  <si>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</si>
  <si>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</si>
  <si>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</si>
  <si>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</si>
  <si>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</si>
  <si>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</si>
  <si>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</si>
  <si>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</si>
  <si>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</si>
  <si>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</si>
  <si>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</si>
  <si>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</si>
  <si>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</si>
  <si>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</si>
  <si>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</si>
  <si>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</si>
  <si>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</si>
  <si>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</si>
  <si>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</si>
  <si>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</si>
  <si>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</si>
  <si>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</si>
  <si>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</si>
  <si>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</si>
  <si>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</si>
  <si>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</si>
  <si>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</si>
  <si>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</si>
  <si>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</si>
  <si>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</si>
  <si>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</si>
  <si>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</si>
  <si>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</si>
  <si>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</si>
  <si>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</si>
  <si>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</si>
  <si>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</si>
  <si>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</si>
  <si>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</si>
  <si>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</si>
  <si>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</si>
  <si>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</si>
  <si>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</si>
  <si>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</si>
  <si>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</si>
  <si>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</si>
  <si>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</si>
  <si>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</si>
  <si>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</si>
  <si>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</si>
  <si>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</si>
  <si>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</si>
  <si>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</si>
  <si>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</si>
  <si>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</si>
  <si>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</si>
  <si>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</si>
  <si>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</si>
  <si>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</si>
  <si>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</si>
  <si>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</si>
  <si>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</si>
  <si>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</si>
  <si>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</si>
  <si>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</si>
  <si>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</si>
  <si>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</si>
  <si>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</si>
  <si>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</si>
  <si>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</si>
  <si>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</si>
  <si>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</si>
  <si>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</si>
  <si>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</si>
  <si>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</si>
  <si>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</si>
  <si>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</si>
  <si>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</si>
  <si>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</si>
  <si>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</si>
  <si>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</si>
  <si>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</si>
  <si>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</si>
  <si>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</si>
  <si>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</si>
  <si>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</si>
  <si>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</si>
  <si>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</si>
  <si>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</si>
  <si>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</si>
  <si>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</si>
  <si>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</si>
  <si>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</si>
  <si>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</si>
  <si>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</si>
  <si>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</si>
  <si>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</si>
  <si>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</si>
  <si>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</si>
  <si>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</si>
  <si>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</si>
  <si>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</si>
  <si>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</si>
  <si>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</si>
  <si>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</si>
  <si>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</si>
  <si>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</si>
  <si>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</si>
  <si>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</si>
  <si>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</si>
  <si>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</si>
  <si>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</si>
  <si>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</si>
  <si>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</si>
  <si>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</si>
  <si>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</si>
  <si>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</si>
  <si>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</si>
  <si>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</si>
  <si>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</si>
  <si>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</si>
  <si>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</si>
  <si>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</si>
  <si>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</si>
  <si>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</si>
  <si>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</si>
  <si>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</si>
  <si>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</si>
  <si>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</si>
  <si>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</si>
  <si>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</si>
  <si>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</si>
  <si>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</si>
  <si>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</si>
  <si>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</si>
  <si>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</si>
  <si>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</si>
  <si>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</si>
  <si>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</si>
  <si>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</si>
  <si>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</si>
  <si>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</si>
  <si>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</si>
  <si>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</si>
  <si>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</si>
  <si>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</si>
  <si>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</si>
  <si>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</si>
  <si>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</si>
  <si>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</si>
  <si>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</si>
  <si>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</si>
  <si>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</si>
  <si>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</si>
  <si>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</si>
  <si>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</si>
  <si>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</si>
  <si>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</si>
  <si>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</si>
  <si>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</si>
  <si>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</si>
  <si>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</si>
  <si>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</si>
  <si>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</si>
  <si>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</si>
  <si>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</si>
  <si>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</si>
  <si>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</si>
  <si>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</si>
  <si>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</si>
  <si>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</si>
  <si>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</si>
  <si>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</si>
  <si>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</si>
  <si>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</si>
  <si>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</si>
  <si>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</si>
  <si>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</si>
  <si>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</si>
  <si>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</si>
  <si>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</si>
  <si>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</si>
  <si>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</si>
  <si>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</si>
  <si>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</si>
  <si>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</si>
  <si>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</si>
  <si>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</si>
  <si>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</si>
  <si>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</si>
  <si>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</si>
  <si>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</si>
  <si>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</si>
  <si>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</si>
  <si>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</si>
  <si>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</si>
  <si>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</si>
  <si>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</si>
  <si>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</si>
  <si>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</si>
  <si>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</si>
  <si>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</si>
  <si>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</si>
  <si>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</si>
  <si>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</si>
  <si>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</si>
  <si>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</si>
  <si>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</si>
  <si>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</si>
  <si>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</si>
  <si>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</si>
  <si>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</si>
  <si>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</si>
  <si>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</si>
  <si>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</si>
  <si>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</si>
  <si>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</si>
  <si>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</si>
  <si>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</si>
  <si>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</si>
  <si>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</si>
  <si>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</si>
  <si>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</si>
  <si>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</si>
  <si>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</si>
  <si>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</si>
  <si>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</si>
  <si>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</si>
  <si>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</si>
  <si>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</si>
  <si>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</si>
  <si>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</si>
  <si>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</si>
  <si>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</si>
  <si>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</si>
  <si>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</si>
  <si>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</si>
  <si>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</si>
  <si>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</si>
  <si>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</si>
  <si>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</si>
  <si>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</si>
  <si>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</si>
  <si>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</si>
  <si>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</si>
  <si>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</si>
  <si>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</si>
  <si>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</si>
  <si>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</si>
  <si>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</si>
  <si>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</si>
  <si>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</si>
  <si>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</si>
  <si>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</si>
  <si>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</si>
  <si>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</si>
  <si>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</si>
  <si>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</si>
  <si>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</si>
  <si>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</si>
  <si>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</si>
  <si>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</si>
  <si>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</si>
  <si>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</si>
  <si>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</si>
  <si>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</si>
  <si>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</si>
  <si>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</si>
  <si>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</si>
  <si>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</si>
  <si>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</si>
  <si>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</si>
  <si>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</si>
  <si>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</si>
  <si>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</si>
  <si>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</si>
  <si>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</si>
  <si>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</si>
  <si>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</si>
  <si>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</si>
  <si>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</si>
  <si>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</si>
  <si>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</si>
  <si>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</si>
  <si>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</si>
  <si>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</si>
  <si>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</si>
  <si>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</si>
  <si>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</si>
  <si>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</si>
  <si>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</si>
  <si>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</si>
  <si>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</si>
  <si>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</si>
  <si>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</si>
  <si>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</si>
  <si>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</si>
  <si>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</si>
  <si>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</si>
  <si>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</si>
  <si>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</si>
  <si>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</si>
  <si>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</si>
  <si>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</si>
  <si>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</si>
  <si>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</si>
  <si>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</si>
  <si>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</si>
  <si>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</si>
  <si>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</si>
  <si>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</si>
  <si>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</si>
  <si>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</si>
  <si>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</si>
  <si>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</si>
  <si>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</si>
  <si>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</si>
  <si>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</si>
  <si>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</si>
  <si>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</si>
  <si>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</si>
  <si>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</si>
  <si>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</si>
  <si>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</si>
  <si>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</si>
  <si>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</si>
  <si>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</si>
  <si>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</si>
  <si>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</si>
  <si>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</si>
  <si>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</si>
  <si>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</si>
  <si>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</si>
  <si>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</si>
  <si>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</si>
  <si>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</si>
  <si>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</si>
  <si>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</si>
  <si>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</si>
  <si>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</si>
  <si>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</si>
  <si>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</si>
  <si>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</si>
  <si>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</si>
  <si>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</si>
  <si>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</si>
  <si>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</si>
  <si>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</si>
  <si>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</si>
  <si>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</si>
  <si>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</si>
  <si>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</si>
  <si>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</si>
  <si>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</si>
  <si>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</si>
  <si>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</si>
  <si>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</si>
  <si>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</si>
  <si>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</si>
  <si>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</si>
  <si>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</si>
  <si>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</si>
  <si>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</si>
  <si>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</si>
  <si>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</si>
  <si>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</si>
  <si>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</si>
  <si>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</si>
  <si>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</si>
  <si>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</si>
  <si>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</si>
  <si>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</si>
  <si>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</si>
  <si>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</si>
  <si>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</si>
  <si>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</si>
  <si>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</si>
  <si>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</si>
  <si>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</si>
  <si>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</si>
  <si>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</si>
  <si>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</si>
  <si>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</si>
  <si>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</si>
  <si>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</si>
  <si>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</si>
  <si>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</si>
  <si>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</si>
  <si>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</si>
  <si>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</si>
  <si>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</si>
  <si>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</si>
  <si>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</si>
  <si>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</si>
  <si>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</si>
  <si>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</si>
  <si>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</si>
  <si>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</si>
  <si>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</si>
  <si>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</si>
  <si>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</si>
  <si>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</si>
  <si>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</si>
  <si>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</si>
  <si>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</si>
  <si>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</si>
  <si>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</si>
  <si>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</si>
  <si>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</si>
  <si>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</si>
  <si>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</si>
  <si>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</si>
  <si>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</si>
  <si>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</si>
  <si>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</si>
  <si>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</si>
  <si>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</si>
  <si>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</si>
  <si>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</si>
  <si>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</si>
  <si>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</si>
  <si>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</si>
  <si>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</si>
  <si>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</si>
  <si>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</si>
  <si>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</si>
  <si>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</si>
  <si>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</si>
  <si>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</si>
  <si>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</si>
  <si>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</si>
  <si>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</si>
  <si>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</si>
  <si>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</si>
  <si>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</si>
  <si>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</si>
  <si>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</si>
  <si>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</si>
  <si>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</si>
  <si>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</si>
  <si>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</si>
  <si>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</si>
  <si>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</si>
  <si>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</si>
  <si>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</si>
  <si>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</si>
  <si>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</si>
  <si>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</si>
  <si>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</si>
  <si>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</si>
  <si>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</si>
  <si>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</si>
  <si>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</si>
  <si>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</si>
  <si>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</si>
  <si>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</si>
  <si>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</si>
  <si>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</si>
  <si>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</si>
  <si>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</si>
  <si>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</si>
  <si>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</si>
  <si>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</si>
  <si>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</si>
  <si>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</si>
  <si>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</si>
  <si>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</si>
  <si>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</si>
  <si>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</si>
  <si>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</si>
  <si>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</si>
  <si>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</si>
  <si>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</si>
  <si>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</si>
  <si>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</si>
  <si>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</si>
  <si>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</si>
  <si>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</si>
  <si>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</si>
  <si>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</si>
  <si>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</si>
  <si>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</si>
  <si>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</si>
  <si>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</si>
  <si>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</si>
  <si>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</si>
  <si>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</si>
  <si>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</si>
  <si>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</si>
  <si>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</si>
  <si>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</si>
  <si>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</si>
  <si>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</si>
  <si>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</si>
  <si>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</si>
  <si>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</si>
  <si>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</si>
  <si>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</si>
  <si>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</si>
  <si>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</si>
  <si>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</si>
  <si>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</si>
  <si>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</si>
  <si>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</si>
  <si>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</si>
  <si>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</si>
  <si>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</si>
  <si>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</si>
  <si>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</si>
  <si>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</si>
  <si>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</si>
  <si>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</si>
  <si>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</si>
  <si>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</si>
  <si>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</si>
  <si>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</si>
  <si>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</si>
  <si>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</si>
  <si>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</si>
  <si>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</si>
  <si>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</si>
  <si>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</si>
  <si>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</si>
  <si>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</si>
  <si>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</si>
  <si>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</si>
  <si>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</si>
  <si>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</si>
  <si>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</si>
  <si>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</si>
  <si>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</si>
  <si>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</si>
  <si>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</si>
  <si>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</si>
  <si>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</si>
  <si>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</si>
  <si>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</si>
  <si>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</si>
  <si>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</si>
  <si>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</si>
  <si>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</si>
  <si>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</si>
  <si>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</si>
  <si>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</si>
  <si>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</si>
  <si>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</si>
  <si>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</si>
  <si>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</si>
  <si>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</si>
  <si>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</si>
  <si>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</si>
  <si>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</si>
  <si>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</si>
  <si>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</si>
  <si>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</si>
  <si>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</si>
  <si>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</si>
  <si>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</si>
  <si>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</si>
  <si>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</si>
  <si>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</si>
  <si>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</si>
  <si>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</si>
  <si>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</si>
  <si>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</si>
  <si>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</si>
  <si>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</si>
  <si>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</si>
  <si>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</si>
  <si>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</si>
  <si>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</si>
  <si>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</si>
  <si>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</si>
  <si>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</si>
  <si>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</si>
  <si>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</si>
  <si>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</si>
  <si>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</si>
  <si>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</si>
  <si>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</si>
  <si>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</si>
  <si>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</si>
  <si>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</si>
  <si>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</si>
  <si>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</si>
  <si>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</si>
  <si>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</si>
  <si>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</si>
  <si>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</si>
  <si>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</si>
  <si>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</si>
  <si>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</si>
  <si>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</si>
  <si>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</si>
  <si>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</si>
  <si>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</si>
  <si>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</si>
  <si>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</si>
  <si>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</si>
  <si>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</si>
  <si>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</si>
  <si>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</si>
  <si>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</si>
  <si>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</si>
  <si>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</si>
  <si>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</si>
  <si>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</si>
  <si>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</si>
  <si>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</si>
  <si>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</si>
  <si>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</si>
  <si>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</si>
  <si>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</si>
  <si>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</si>
  <si>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</si>
  <si>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</si>
  <si>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</si>
  <si>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</si>
  <si>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</si>
  <si>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</si>
  <si>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</si>
  <si>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</si>
  <si>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</si>
  <si>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</si>
  <si>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</si>
  <si>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</si>
  <si>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</si>
  <si>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</si>
  <si>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</si>
  <si>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</si>
  <si>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</si>
  <si>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</si>
  <si>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</si>
  <si>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</si>
  <si>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</si>
  <si>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</si>
  <si>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</si>
  <si>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</si>
  <si>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</si>
  <si>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</si>
  <si>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</si>
  <si>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</si>
  <si>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</si>
  <si>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</si>
  <si>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</si>
  <si>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</si>
  <si>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</si>
  <si>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</si>
  <si>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</si>
  <si>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</si>
  <si>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</si>
  <si>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</si>
  <si>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</si>
  <si>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</si>
  <si>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</si>
  <si>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</si>
  <si>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</si>
  <si>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</si>
  <si>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</si>
  <si>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</si>
  <si>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</si>
  <si>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</si>
  <si>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</si>
  <si>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</si>
  <si>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</si>
  <si>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</si>
  <si>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</si>
  <si>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</si>
  <si>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</si>
  <si>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</si>
  <si>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</si>
  <si>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</si>
  <si>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</si>
  <si>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</si>
  <si>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</si>
  <si>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</si>
  <si>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</si>
  <si>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</si>
  <si>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</si>
  <si>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</si>
  <si>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</si>
  <si>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</si>
  <si>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</si>
  <si>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</si>
  <si>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</si>
  <si>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</si>
  <si>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</si>
  <si>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</si>
  <si>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</si>
  <si>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</si>
  <si>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</si>
  <si>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</si>
  <si>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</si>
  <si>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</si>
  <si>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</si>
  <si>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</si>
  <si>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</si>
  <si>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</si>
  <si>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</si>
  <si>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</si>
  <si>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</si>
  <si>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</si>
  <si>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</si>
  <si>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</si>
  <si>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</si>
  <si>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</si>
  <si>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</si>
  <si>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</si>
  <si>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</si>
  <si>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</si>
  <si>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</si>
  <si>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</si>
  <si>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</si>
  <si>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</si>
  <si>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</si>
  <si>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</si>
  <si>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</si>
  <si>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</si>
  <si>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</si>
  <si>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</si>
  <si>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</si>
  <si>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</si>
  <si>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</si>
  <si>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</si>
  <si>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</si>
  <si>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</si>
  <si>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</si>
  <si>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</si>
  <si>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</si>
  <si>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</si>
  <si>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</si>
  <si>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</si>
  <si>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</si>
  <si>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</si>
  <si>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</si>
  <si>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</si>
  <si>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</si>
  <si>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</si>
  <si>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</si>
  <si>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</si>
  <si>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</si>
  <si>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</si>
  <si>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</si>
  <si>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</si>
  <si>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</si>
  <si>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</si>
  <si>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</si>
  <si>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</si>
  <si>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</si>
  <si>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</si>
  <si>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</si>
  <si>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</si>
  <si>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</si>
  <si>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</si>
  <si>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</si>
  <si>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</si>
  <si>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</si>
  <si>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</si>
  <si>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</si>
  <si>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</si>
  <si>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</si>
  <si>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</si>
  <si>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</si>
  <si>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</si>
  <si>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</si>
  <si>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</si>
  <si>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</si>
  <si>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</si>
  <si>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</si>
  <si>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</si>
  <si>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</si>
  <si>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</si>
  <si>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</si>
  <si>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</si>
  <si>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</si>
  <si>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</si>
  <si>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</si>
  <si>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</si>
  <si>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</si>
  <si>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</si>
  <si>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</si>
  <si>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</si>
  <si>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</si>
  <si>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</si>
  <si>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</si>
  <si>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</si>
  <si>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</si>
  <si>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</si>
  <si>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</si>
  <si>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</si>
  <si>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</si>
  <si>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</si>
  <si>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</si>
  <si>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</si>
  <si>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</si>
  <si>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</si>
  <si>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</si>
  <si>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</si>
  <si>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</si>
  <si>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</si>
  <si>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</si>
  <si>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</si>
  <si>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</si>
  <si>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</si>
  <si>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</si>
  <si>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</si>
  <si>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</si>
  <si>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</si>
  <si>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</si>
  <si>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</si>
  <si>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</si>
  <si>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</si>
  <si>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</si>
  <si>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</si>
  <si>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</si>
  <si>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</si>
  <si>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</si>
  <si>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</si>
  <si>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</si>
  <si>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</si>
  <si>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</si>
  <si>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</si>
  <si>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</si>
  <si>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</si>
  <si>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</si>
  <si>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</si>
  <si>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</si>
  <si>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</si>
  <si>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</si>
  <si>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</si>
  <si>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</si>
  <si>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</si>
  <si>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</si>
  <si>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</si>
  <si>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</si>
  <si>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</si>
  <si>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</si>
  <si>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</si>
  <si>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</si>
  <si>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</si>
  <si>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</si>
  <si>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</si>
  <si>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</si>
  <si>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</si>
  <si>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</si>
  <si>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</si>
  <si>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</si>
  <si>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</si>
  <si>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</si>
  <si>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</si>
  <si>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</si>
  <si>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</si>
  <si>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</si>
  <si>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</si>
  <si>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</si>
  <si>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</si>
  <si>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</si>
  <si>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</si>
  <si>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</si>
  <si>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</si>
  <si>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</si>
  <si>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</si>
  <si>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</si>
  <si>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</si>
  <si>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</si>
  <si>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</si>
  <si>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</si>
  <si>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</si>
  <si>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</si>
  <si>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</si>
  <si>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</si>
  <si>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</si>
  <si>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</si>
  <si>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</si>
  <si>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</si>
  <si>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</si>
  <si>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</si>
  <si>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</si>
  <si>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</si>
  <si>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</si>
  <si>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</si>
  <si>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</si>
  <si>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</si>
  <si>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</si>
  <si>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</si>
  <si>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</si>
  <si>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</si>
  <si>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</si>
  <si>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</si>
  <si>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</si>
  <si>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</si>
  <si>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</si>
  <si>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</si>
  <si>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</si>
  <si>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</si>
  <si>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</si>
  <si>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</si>
  <si>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</si>
  <si>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</si>
  <si>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</si>
  <si>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</si>
  <si>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</si>
  <si>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</si>
  <si>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</si>
  <si>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</si>
  <si>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</si>
  <si>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</si>
  <si>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</si>
  <si>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</si>
  <si>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</si>
  <si>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</si>
  <si>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</si>
  <si>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</si>
  <si>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</si>
  <si>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</si>
  <si>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</si>
  <si>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</si>
  <si>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</si>
  <si>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</si>
  <si>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</si>
  <si>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</si>
  <si>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</si>
  <si>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</si>
  <si>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</si>
  <si>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</si>
  <si>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</si>
  <si>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</si>
  <si>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</si>
  <si>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</si>
  <si>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</si>
  <si>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</si>
  <si>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</si>
  <si>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</si>
  <si>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</si>
  <si>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</si>
  <si>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</si>
  <si>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</si>
  <si>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</si>
  <si>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</si>
  <si>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</si>
  <si>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</si>
  <si>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</si>
  <si>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</si>
  <si>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</si>
  <si>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</si>
  <si>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</si>
  <si>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</si>
  <si>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</si>
  <si>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</si>
  <si>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</si>
  <si>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</si>
  <si>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</si>
  <si>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</si>
  <si>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</si>
  <si>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</si>
  <si>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</si>
  <si>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</si>
  <si>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</si>
  <si>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</si>
  <si>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</si>
  <si>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</si>
  <si>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</si>
  <si>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</si>
  <si>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</si>
  <si>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</si>
  <si>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</si>
  <si>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</si>
  <si>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</si>
  <si>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</si>
  <si>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</si>
  <si>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</si>
  <si>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</si>
  <si>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</si>
  <si>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</si>
  <si>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</si>
  <si>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</si>
  <si>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</si>
  <si>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</si>
  <si>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</si>
  <si>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</si>
  <si>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</si>
  <si>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</si>
  <si>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</si>
  <si>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</si>
  <si>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</si>
  <si>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</si>
  <si>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</si>
  <si>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</si>
  <si>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</si>
  <si>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</si>
  <si>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</si>
  <si>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</si>
  <si>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</si>
  <si>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</si>
  <si>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</si>
  <si>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</si>
  <si>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</si>
  <si>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</si>
  <si>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</si>
  <si>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</si>
  <si>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</si>
  <si>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</si>
  <si>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</si>
  <si>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</si>
  <si>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</si>
  <si>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</si>
  <si>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</si>
  <si>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</si>
  <si>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</si>
  <si>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</si>
  <si>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</si>
  <si>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</si>
  <si>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</si>
  <si>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</si>
  <si>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</si>
  <si>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</si>
  <si>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</si>
  <si>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</si>
  <si>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</si>
  <si>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</si>
  <si>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</si>
  <si>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</si>
  <si>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</si>
  <si>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</si>
  <si>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</si>
  <si>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</si>
  <si>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</si>
  <si>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</si>
  <si>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</si>
  <si>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</si>
  <si>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</si>
  <si>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</si>
  <si>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</si>
  <si>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</si>
  <si>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</si>
  <si>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</si>
  <si>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</si>
  <si>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</si>
  <si>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</si>
  <si>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</si>
  <si>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</si>
  <si>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</si>
  <si>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</si>
  <si>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</si>
  <si>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</si>
  <si>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</si>
  <si>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</si>
  <si>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</si>
  <si>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</si>
  <si>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</si>
  <si>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</si>
  <si>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</si>
  <si>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</si>
  <si>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</si>
  <si>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</si>
  <si>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</si>
  <si>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</si>
  <si>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</si>
  <si>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</si>
  <si>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</si>
  <si>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</si>
  <si>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</si>
  <si>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</si>
  <si>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</si>
  <si>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</si>
  <si>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</si>
  <si>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</si>
  <si>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</si>
  <si>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</si>
  <si>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</si>
  <si>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</si>
  <si>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</si>
  <si>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</si>
  <si>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</si>
  <si>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</si>
  <si>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</si>
  <si>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</si>
  <si>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</si>
  <si>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</si>
  <si>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</si>
  <si>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</si>
  <si>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</si>
  <si>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</si>
  <si>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</si>
  <si>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</si>
  <si>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</si>
  <si>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</si>
  <si>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</si>
  <si>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</si>
  <si>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</si>
  <si>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</si>
  <si>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</si>
  <si>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</si>
  <si>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</si>
  <si>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</si>
  <si>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</si>
  <si>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</si>
  <si>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</si>
  <si>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</si>
  <si>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</si>
  <si>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</si>
  <si>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</si>
  <si>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</si>
  <si>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</si>
  <si>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</si>
  <si>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</si>
  <si>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</si>
  <si>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</si>
  <si>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</si>
  <si>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</si>
  <si>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</si>
  <si>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</si>
  <si>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</si>
  <si>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</si>
  <si>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</si>
  <si>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</si>
  <si>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</si>
  <si>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</si>
  <si>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</si>
  <si>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</si>
  <si>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</si>
  <si>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</si>
  <si>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</si>
  <si>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</si>
  <si>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</si>
  <si>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</si>
  <si>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</si>
  <si>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</si>
  <si>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</si>
  <si>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</si>
  <si>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</si>
  <si>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</si>
  <si>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</si>
  <si>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</si>
  <si>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</si>
  <si>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</si>
  <si>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</si>
  <si>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</si>
  <si>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</si>
  <si>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</si>
  <si>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</si>
  <si>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</si>
  <si>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</si>
  <si>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</si>
  <si>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</si>
  <si>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</si>
  <si>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</si>
  <si>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</si>
  <si>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</si>
  <si>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</si>
  <si>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</si>
  <si>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</si>
  <si>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</si>
  <si>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</si>
  <si>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</si>
  <si>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</si>
  <si>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</si>
  <si>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</si>
  <si>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</si>
  <si>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</si>
  <si>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</si>
  <si>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</si>
  <si>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</si>
  <si>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</si>
  <si>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</si>
  <si>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</si>
  <si>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</si>
  <si>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</si>
  <si>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</si>
  <si>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</si>
  <si>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</si>
  <si>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</si>
  <si>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</si>
  <si>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</si>
  <si>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</si>
  <si>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</si>
  <si>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</si>
  <si>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</si>
  <si>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</si>
  <si>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</si>
  <si>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</si>
  <si>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</si>
  <si>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</si>
  <si>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</si>
  <si>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</si>
  <si>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</si>
  <si>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</si>
  <si>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</si>
  <si>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</si>
  <si>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</si>
  <si>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</si>
  <si>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</si>
  <si>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</si>
  <si>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</si>
  <si>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</si>
  <si>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</si>
  <si>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</si>
  <si>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</si>
  <si>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</si>
  <si>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</si>
  <si>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</si>
  <si>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</si>
  <si>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</si>
  <si>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</si>
  <si>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</si>
  <si>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</si>
  <si>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</si>
  <si>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</si>
  <si>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</si>
  <si>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</si>
  <si>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</si>
  <si>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</si>
  <si>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</si>
  <si>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</si>
  <si>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</si>
  <si>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</si>
  <si>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</si>
  <si>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</si>
  <si>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</si>
  <si>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</si>
  <si>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</si>
  <si>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</si>
  <si>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</si>
  <si>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</si>
  <si>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</si>
  <si>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</si>
  <si>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</si>
  <si>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</si>
  <si>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</si>
  <si>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</si>
  <si>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</si>
  <si>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</si>
  <si>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</si>
  <si>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</si>
  <si>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</si>
  <si>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</si>
  <si>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</si>
  <si>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</si>
  <si>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</si>
  <si>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</si>
  <si>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</si>
  <si>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</si>
  <si>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</si>
  <si>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</si>
  <si>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</si>
  <si>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</si>
  <si>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</si>
  <si>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</si>
  <si>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</si>
  <si>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</si>
  <si>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</si>
  <si>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</si>
  <si>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</si>
  <si>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</si>
  <si>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</si>
  <si>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</si>
  <si>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</si>
  <si>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</si>
  <si>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</si>
  <si>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</si>
  <si>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</si>
  <si>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</si>
  <si>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</si>
  <si>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</si>
  <si>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</si>
  <si>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</si>
  <si>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</si>
  <si>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</si>
  <si>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</si>
  <si>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</si>
  <si>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</si>
  <si>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</si>
  <si>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</si>
  <si>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</si>
  <si>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</si>
  <si>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</si>
  <si>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</si>
  <si>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</si>
  <si>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</si>
  <si>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</si>
  <si>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</si>
  <si>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</si>
  <si>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</si>
  <si>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</si>
  <si>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</si>
  <si>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</si>
  <si>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</si>
  <si>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</si>
  <si>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</si>
  <si>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</si>
  <si>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</si>
  <si>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</si>
  <si>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</si>
  <si>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</si>
  <si>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</si>
  <si>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</si>
  <si>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</si>
  <si>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</si>
  <si>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</si>
  <si>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</si>
  <si>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</si>
  <si>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</si>
  <si>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</si>
  <si>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</si>
  <si>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</si>
  <si>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</si>
  <si>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</si>
  <si>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</si>
  <si>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</si>
  <si>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</si>
  <si>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</si>
  <si>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</si>
  <si>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</si>
  <si>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</si>
  <si>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</si>
  <si>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</si>
  <si>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</si>
  <si>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</si>
  <si>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</si>
  <si>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</si>
  <si>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</si>
  <si>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</si>
  <si>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</si>
  <si>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</si>
  <si>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</si>
  <si>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</si>
  <si>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</si>
  <si>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</si>
  <si>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</si>
  <si>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</si>
  <si>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</si>
  <si>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</si>
  <si>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</si>
  <si>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</si>
  <si>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</si>
  <si>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</si>
  <si>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</si>
  <si>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</si>
  <si>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</si>
  <si>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</si>
  <si>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</si>
  <si>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</si>
  <si>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</si>
  <si>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</si>
  <si>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</si>
  <si>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</si>
  <si>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</si>
  <si>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</si>
  <si>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</si>
  <si>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</si>
  <si>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</si>
  <si>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</si>
  <si>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</si>
  <si>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</si>
  <si>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</si>
  <si>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</si>
  <si>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</si>
  <si>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</si>
  <si>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</si>
  <si>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</si>
  <si>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</si>
  <si>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</si>
  <si>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</si>
  <si>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</si>
  <si>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</si>
  <si>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</si>
  <si>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</si>
  <si>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</si>
  <si>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</si>
  <si>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</si>
  <si>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</si>
  <si>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</si>
  <si>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</si>
  <si>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</si>
  <si>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</si>
  <si>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</si>
  <si>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</si>
  <si>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</si>
  <si>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</si>
  <si>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</si>
  <si>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</si>
  <si>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</si>
  <si>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</si>
  <si>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</si>
  <si>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</si>
  <si>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</si>
  <si>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</si>
  <si>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</si>
  <si>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</si>
  <si>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</si>
  <si>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</si>
  <si>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</si>
  <si>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</si>
  <si>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</si>
  <si>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</si>
  <si>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</si>
  <si>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</si>
  <si>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</si>
  <si>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</si>
  <si>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</si>
  <si>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</si>
  <si>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</si>
  <si>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</si>
  <si>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</si>
  <si>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</si>
  <si>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</si>
  <si>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</si>
  <si>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</si>
  <si>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</si>
  <si>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</si>
  <si>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</si>
  <si>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</si>
  <si>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</si>
  <si>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</si>
  <si>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</si>
  <si>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</si>
  <si>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</si>
  <si>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</si>
  <si>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</si>
  <si>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</si>
  <si>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</si>
  <si>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</si>
  <si>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</si>
  <si>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</si>
  <si>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</si>
  <si>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</si>
  <si>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</si>
  <si>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</si>
  <si>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</si>
  <si>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</si>
  <si>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</si>
  <si>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</si>
  <si>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</si>
  <si>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</si>
  <si>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</si>
  <si>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</si>
  <si>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</si>
  <si>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</si>
  <si>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</si>
  <si>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</si>
  <si>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</si>
  <si>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</si>
  <si>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</si>
  <si>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</si>
  <si>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</si>
  <si>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</si>
  <si>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</si>
  <si>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</si>
  <si>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</si>
  <si>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</si>
  <si>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</si>
  <si>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</si>
  <si>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</si>
  <si>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</si>
  <si>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</si>
  <si>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</si>
  <si>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</si>
  <si>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</si>
  <si>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</si>
  <si>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</si>
  <si>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</si>
  <si>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</si>
  <si>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</si>
  <si>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</si>
  <si>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</si>
  <si>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</si>
  <si>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</si>
  <si>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</si>
  <si>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</si>
  <si>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</si>
  <si>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</si>
  <si>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</si>
  <si>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</si>
  <si>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</si>
  <si>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</si>
  <si>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</si>
  <si>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</si>
  <si>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</si>
  <si>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</si>
  <si>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</si>
  <si>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</si>
  <si>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</si>
  <si>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</si>
  <si>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</si>
  <si>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</si>
  <si>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</si>
  <si>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</si>
  <si>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</si>
  <si>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</si>
  <si>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</si>
  <si>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</si>
  <si>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</si>
  <si>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</si>
  <si>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</si>
  <si>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</si>
  <si>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</si>
  <si>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</si>
  <si>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</si>
  <si>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</si>
  <si>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</si>
  <si>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</si>
  <si>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</si>
  <si>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</si>
  <si>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</si>
  <si>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</si>
  <si>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</si>
  <si>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</si>
  <si>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</si>
  <si>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</si>
  <si>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</si>
  <si>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</si>
  <si>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</si>
  <si>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</si>
  <si>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</si>
  <si>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</si>
  <si>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</si>
  <si>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</si>
  <si>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</si>
  <si>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</si>
  <si>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</si>
  <si>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</si>
  <si>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</si>
  <si>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</si>
  <si>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</si>
  <si>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</si>
  <si>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</si>
  <si>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</si>
  <si>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</si>
  <si>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</si>
  <si>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</si>
  <si>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</si>
  <si>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</si>
  <si>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</si>
  <si>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</si>
  <si>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</si>
  <si>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</si>
  <si>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</si>
  <si>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</si>
  <si>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</si>
  <si>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</si>
  <si>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</si>
  <si>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</si>
  <si>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</si>
  <si>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</si>
  <si>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</si>
  <si>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</si>
  <si>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</si>
  <si>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</si>
  <si>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</si>
  <si>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</si>
  <si>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</si>
  <si>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</si>
  <si>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</si>
  <si>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</si>
  <si>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</si>
  <si>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</si>
  <si>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</si>
  <si>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</si>
  <si>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</si>
  <si>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</si>
  <si>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</si>
  <si>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</si>
  <si>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</si>
  <si>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</si>
  <si>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</si>
  <si>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</si>
  <si>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</si>
  <si>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</si>
  <si>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</si>
  <si>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</si>
  <si>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</si>
  <si>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</si>
  <si>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</si>
  <si>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</si>
  <si>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</si>
  <si>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</si>
  <si>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</si>
  <si>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</si>
  <si>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</si>
  <si>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</si>
  <si>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</si>
  <si>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</si>
  <si>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</si>
  <si>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</si>
  <si>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</si>
  <si>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</si>
  <si>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</si>
  <si>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</si>
  <si>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</si>
  <si>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</si>
  <si>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</si>
  <si>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</si>
  <si>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</si>
  <si>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</si>
  <si>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</si>
  <si>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</si>
  <si>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</si>
  <si>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</si>
  <si>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</si>
  <si>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</si>
  <si>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</si>
  <si>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</si>
  <si>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</si>
  <si>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</si>
  <si>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</si>
  <si>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</si>
  <si>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</si>
  <si>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</si>
  <si>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</si>
  <si>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</si>
  <si>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</si>
  <si>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</si>
  <si>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</si>
  <si>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</si>
  <si>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</si>
  <si>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</si>
  <si>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</si>
  <si>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</si>
  <si>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</si>
  <si>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</si>
  <si>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</si>
  <si>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</si>
  <si>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</si>
  <si>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</si>
  <si>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</si>
  <si>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</si>
  <si>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</si>
  <si>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</si>
  <si>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</si>
  <si>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</si>
  <si>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</si>
  <si>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</si>
  <si>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</si>
  <si>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</si>
  <si>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</si>
  <si>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</si>
  <si>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</si>
  <si>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</si>
  <si>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</si>
  <si>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</si>
  <si>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</si>
  <si>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</si>
  <si>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</si>
  <si>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</si>
  <si>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</si>
  <si>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</si>
  <si>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</si>
  <si>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</si>
  <si>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</si>
  <si>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</si>
  <si>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</si>
  <si>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</si>
  <si>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</si>
  <si>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</si>
  <si>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</si>
  <si>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</si>
  <si>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</si>
  <si>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</si>
  <si>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</si>
  <si>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</si>
  <si>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</si>
  <si>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</si>
  <si>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</si>
  <si>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</si>
  <si>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</si>
  <si>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</si>
  <si>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</si>
  <si>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</si>
  <si>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</si>
  <si>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</si>
  <si>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</si>
  <si>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</si>
  <si>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</si>
  <si>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</si>
  <si>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</si>
  <si>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</si>
  <si>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</si>
  <si>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</si>
  <si>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</si>
  <si>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</si>
  <si>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</si>
  <si>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</si>
  <si>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</si>
  <si>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</si>
  <si>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</si>
  <si>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</si>
  <si>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</si>
  <si>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</si>
  <si>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</si>
  <si>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</si>
  <si>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</si>
  <si>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</si>
  <si>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</si>
  <si>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</si>
  <si>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</si>
  <si>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</si>
  <si>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</si>
  <si>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</si>
  <si>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</si>
  <si>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</si>
  <si>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</si>
  <si>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</si>
  <si>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</si>
  <si>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</si>
  <si>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</si>
  <si>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</si>
  <si>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</si>
  <si>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</si>
  <si>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</si>
  <si>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</si>
  <si>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</si>
  <si>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</si>
  <si>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</si>
  <si>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</si>
  <si>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</si>
  <si>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</si>
  <si>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</si>
  <si>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</si>
  <si>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</si>
  <si>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</si>
  <si>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</si>
  <si>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</si>
  <si>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</si>
  <si>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</si>
  <si>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</si>
  <si>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</si>
  <si>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</si>
  <si>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</si>
  <si>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</si>
  <si>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</si>
  <si>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</si>
  <si>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</si>
  <si>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</si>
  <si>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</si>
  <si>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</si>
  <si>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</si>
  <si>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</si>
  <si>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</si>
  <si>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</si>
  <si>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</si>
  <si>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</si>
  <si>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</si>
  <si>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</si>
  <si>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</si>
  <si>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</si>
  <si>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</si>
  <si>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</si>
  <si>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</si>
  <si>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</si>
  <si>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</si>
  <si>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</si>
  <si>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</si>
  <si>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</si>
  <si>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</si>
  <si>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</si>
  <si>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</si>
  <si>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</si>
  <si>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</si>
  <si>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</si>
  <si>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</si>
  <si>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</si>
  <si>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</si>
  <si>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</si>
  <si>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</si>
  <si>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</si>
  <si>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</si>
  <si>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</si>
  <si>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</si>
  <si>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</si>
  <si>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</si>
  <si>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</si>
  <si>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</si>
  <si>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</si>
  <si>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</si>
  <si>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</si>
  <si>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</si>
  <si>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</si>
  <si>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</si>
  <si>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</si>
  <si>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</si>
  <si>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</si>
  <si>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</si>
  <si>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</si>
  <si>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</si>
  <si>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</si>
  <si>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</si>
  <si>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</si>
  <si>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</si>
  <si>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</si>
  <si>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</si>
  <si>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</si>
  <si>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</si>
  <si>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</si>
  <si>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</si>
  <si>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</si>
  <si>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</si>
  <si>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</si>
  <si>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</si>
  <si>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</si>
  <si>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</si>
  <si>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</si>
  <si>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</si>
  <si>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</si>
  <si>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</si>
  <si>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</si>
  <si>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</si>
  <si>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</si>
  <si>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</si>
  <si>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</si>
  <si>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</si>
  <si>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</si>
  <si>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</si>
  <si>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</si>
  <si>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</si>
  <si>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</si>
  <si>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</si>
  <si>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</si>
  <si>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</si>
  <si>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</si>
  <si>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</si>
  <si>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</si>
  <si>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</si>
  <si>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</si>
  <si>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</si>
  <si>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</si>
  <si>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</si>
  <si>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</si>
  <si>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</si>
  <si>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</si>
  <si>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</si>
  <si>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</si>
  <si>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</si>
  <si>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</si>
  <si>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</si>
  <si>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</si>
  <si>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</si>
  <si>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</si>
  <si>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</si>
  <si>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</si>
  <si>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</si>
  <si>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</si>
  <si>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</si>
  <si>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</si>
  <si>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</si>
  <si>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</si>
  <si>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</si>
  <si>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</si>
  <si>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</si>
  <si>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</si>
  <si>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</si>
  <si>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</si>
  <si>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塚田　明人</t>
    <rPh sb="0" eb="2">
      <t>ツカダ</t>
    </rPh>
    <rPh sb="3" eb="5">
      <t>アキト</t>
    </rPh>
    <phoneticPr fontId="1"/>
  </si>
  <si>
    <t>施設長</t>
    <rPh sb="0" eb="3">
      <t>シセツチョウ</t>
    </rPh>
    <phoneticPr fontId="1"/>
  </si>
  <si>
    <t>14100092010331</t>
    <phoneticPr fontId="1"/>
  </si>
  <si>
    <t>２　法人</t>
  </si>
  <si>
    <t>１　社会福祉法人（社協以外）</t>
  </si>
  <si>
    <t>ふじずかかい</t>
    <phoneticPr fontId="1"/>
  </si>
  <si>
    <t>ふじ寿か会</t>
    <phoneticPr fontId="1"/>
  </si>
  <si>
    <t>3020005002697</t>
    <phoneticPr fontId="1"/>
  </si>
  <si>
    <t>神奈川県横浜市緑区西八朔町773番地2</t>
    <phoneticPr fontId="1"/>
  </si>
  <si>
    <t>045</t>
    <phoneticPr fontId="1"/>
  </si>
  <si>
    <t>933</t>
    <phoneticPr fontId="1"/>
  </si>
  <si>
    <t>7141</t>
    <phoneticPr fontId="1"/>
  </si>
  <si>
    <t>931</t>
    <phoneticPr fontId="1"/>
  </si>
  <si>
    <t>7613</t>
    <phoneticPr fontId="1"/>
  </si>
  <si>
    <t>fujizuka</t>
    <phoneticPr fontId="1"/>
  </si>
  <si>
    <t>cello.ocn.ne.jp</t>
    <phoneticPr fontId="1"/>
  </si>
  <si>
    <t>https://</t>
  </si>
  <si>
    <t>fujizuka.com/fujizukaen/</t>
    <phoneticPr fontId="1"/>
  </si>
  <si>
    <t>前田　順啓</t>
    <phoneticPr fontId="1"/>
  </si>
  <si>
    <t>理事長</t>
    <rPh sb="0" eb="3">
      <t>リジチョウ</t>
    </rPh>
    <phoneticPr fontId="1"/>
  </si>
  <si>
    <t>なーしんぐほーむよこはまゆうふくのさと</t>
    <phoneticPr fontId="1"/>
  </si>
  <si>
    <t>ナーシングホーム横浜ゆうふくの郷</t>
    <phoneticPr fontId="1"/>
  </si>
  <si>
    <t>神奈川県横浜市緑区北八朔町2030番地1</t>
    <phoneticPr fontId="1"/>
  </si>
  <si>
    <t>青葉台</t>
    <rPh sb="0" eb="3">
      <t>アオバダイ</t>
    </rPh>
    <phoneticPr fontId="1"/>
  </si>
  <si>
    <t>バス利用の場合　　　　　　　　　　　　　　　　　　　　　　　　　　　　　東急田園都市線『青葉台駅』から東急バス『みどり台循環』バスで15分『ゆうふくの郷』下車、徒歩3分</t>
    <phoneticPr fontId="1"/>
  </si>
  <si>
    <t>3620</t>
    <phoneticPr fontId="1"/>
  </si>
  <si>
    <t>１　介護付（一般型特定施設入居者生活介護を提供する場合）</t>
  </si>
  <si>
    <t>1473302618</t>
    <phoneticPr fontId="1"/>
  </si>
  <si>
    <t>横浜市</t>
    <rPh sb="0" eb="3">
      <t>ヨコハマシ</t>
    </rPh>
    <phoneticPr fontId="1"/>
  </si>
  <si>
    <t>２　事業者が賃借する土地</t>
  </si>
  <si>
    <t>２　なし</t>
  </si>
  <si>
    <t>１　あり</t>
  </si>
  <si>
    <t>１　耐火建築物</t>
  </si>
  <si>
    <t>１　鉄筋コンクリート造</t>
  </si>
  <si>
    <t>２　事業者が賃借する建物</t>
  </si>
  <si>
    <t>１　全室個室（縁故者個室含む）</t>
  </si>
  <si>
    <t>１　あり（車椅子対応）</t>
  </si>
  <si>
    <t>１　全ての居室あり</t>
  </si>
  <si>
    <t>１　全ての便所あり</t>
  </si>
  <si>
    <t>１　全ての浴室あり</t>
  </si>
  <si>
    <t>２　一部あり</t>
  </si>
  <si>
    <t>施設の介護職員等は、要介護者等の心身の特性を踏まえて、その有する能力に応じ自立した日常生活を営むことが出来る様、その施設で特定施設サービス計画に基づき、入浴、食事等の介護、その他の日常生活全般にわたる援助、相談、助言等の世話や機能訓練及び療養上の世話を行う。また施設は介護職員に対してその業務が円滑に遂行されるよう定期的に研修等の機会を設け、介護の資質の向上を図るものとする。
２　事業の実施に当たっては、関係市町村、地域の保健・医療・福祉サービスとの綿密な連携を図り、総合的なサービスの提供に努めるものとする。
３　介護サービスの提供にあたって、緊急やむを得ず身体拘束を行う場合は、本人及び家族に対して十分な説明を行い、理解を得た後に行うものとする。</t>
    <phoneticPr fontId="1"/>
  </si>
  <si>
    <t>少人数のご入居者が、キッチン・リビングのある家庭的な環境の中でご自身のペースで生活をしていただきます。　　　　　　　　　　　　　　　　　　　　　　　　　　　　　　　　　　また、医療的ニーズの高い重介護の入居者を積極的に受け入れていまする</t>
    <phoneticPr fontId="1"/>
  </si>
  <si>
    <t>１　自ら実施</t>
  </si>
  <si>
    <t>２　委託</t>
  </si>
  <si>
    <t>○</t>
  </si>
  <si>
    <t>往診時の診察補助</t>
    <phoneticPr fontId="1"/>
  </si>
  <si>
    <t>医療法人社団一成会　たちばな台病院</t>
    <phoneticPr fontId="1"/>
  </si>
  <si>
    <t>神奈川県横浜市青葉区たちばな台2-2-1</t>
    <phoneticPr fontId="1"/>
  </si>
  <si>
    <t>内科</t>
    <rPh sb="0" eb="2">
      <t>ナイカ</t>
    </rPh>
    <phoneticPr fontId="1"/>
  </si>
  <si>
    <t>内科　人工透析内科　整形外科　循環器内科　　　　　　　　　　　　　　　　消化器外科　血管外科</t>
    <phoneticPr fontId="1"/>
  </si>
  <si>
    <t>医療法人白愛会　さくら歯科訪問クリニック</t>
    <phoneticPr fontId="1"/>
  </si>
  <si>
    <t>神奈川県相模原市南区相模大野8-2-6-805</t>
    <phoneticPr fontId="1"/>
  </si>
  <si>
    <t>定期的な訪問診察　急変時の診察　医療相談　　　　　　　　　　　　　　　　　　　　　　　　　　　　　　　　専門医の紹介支援　　　　　　　　　　　　　　　　　　医療面での質の向上に資する助言及び指導</t>
    <phoneticPr fontId="1"/>
  </si>
  <si>
    <t>症状病状の変動により移動が必要とされる場合に本人、家族の同意を得て。</t>
    <phoneticPr fontId="1"/>
  </si>
  <si>
    <t>医療処置が終日必要と往診医が判断した場合、夜間看護師が配置されているユニットへ住み替え。</t>
    <phoneticPr fontId="1"/>
  </si>
  <si>
    <t>そのまま継続。</t>
    <phoneticPr fontId="1"/>
  </si>
  <si>
    <t>入居時に、要介護認定を受けている者とする。
入居者は入居者として本契約をした者に限り、親族といえども他の者は同居することは出来ないものとする。</t>
    <phoneticPr fontId="1"/>
  </si>
  <si>
    <t>乙は、この契約を解除しようとする時、７日以上の予告期間をもって、甲の定める契約解除届を甲に提出するものとし、その契約解除届に記載された契約解除日をもって、この契約は解除されるものとする。
　２.乙は、前項の契約解除日までに居室を甲に明け渡さなければならないものとする。
　３.乙が、契約解除届を甲に提出しないで居室を退居した時は、甲が乙の退居の事実を知った翌日から起算して７日目をもってこの契約は解除されるものとする。</t>
    <phoneticPr fontId="1"/>
  </si>
  <si>
    <t>一、 入居申込書、契約書等に虚偽の事項を記載し、その他不正な手段により入居した時。
二、 管理費等、乙が甲に支払うべき費用等を30日以上滞納した時。
三、 管理費等の支払いをしばしば遅延することにより、その支払い能力がなく、且つその遅延がこの契約における甲、乙間の信頼関係を著しく害するものであると甲が認めた時。
四、 第20条に規定する行為を行った時。
五、 第22条各号に規定する通知を怠った時。
六、 建物、付帯設備又は敷地を故意又は、重大な過失により汚損、破損又は滅失した時。
七、 第25条、第26条、第27条、又は第38条第２項の規定に違反した時。
八、 長期の不在により、この契約を継続する意思がないと甲が認めた時。
九、 乙の行動が他の入居者に危害を及ぼす恐れがあり、かつ乙に対する通常の介護方法等ではこれを防止することができない時。契約を解除する場合には、加えて主治医等の意見を聞くとともに、一定の観察期間を設けるものとする。
十、 その他、この契約に違反した時。
　２.乙は、前項の規定により甲がこの契約の解除を通告した時は、直ちに居室
　　を明け渡さなければならないものとする。</t>
    <phoneticPr fontId="1"/>
  </si>
  <si>
    <t>1～60日間（当該の介護居室にて）</t>
    <phoneticPr fontId="1"/>
  </si>
  <si>
    <t>ｂ　２：１以上</t>
  </si>
  <si>
    <t>介護福祉士゜</t>
    <rPh sb="0" eb="5">
      <t>カイゴフクシシ</t>
    </rPh>
    <phoneticPr fontId="1"/>
  </si>
  <si>
    <t>１　利用権方式</t>
  </si>
  <si>
    <t>３　月払い方式</t>
  </si>
  <si>
    <t>１　減額なし</t>
  </si>
  <si>
    <t>物価の変動、又は人件費の増減等に応じて、諸費用の額を改定することが出来るものとする。</t>
    <phoneticPr fontId="1"/>
  </si>
  <si>
    <t>通告</t>
    <rPh sb="0" eb="2">
      <t>ツウコク</t>
    </rPh>
    <phoneticPr fontId="1"/>
  </si>
  <si>
    <t>専有面積対価</t>
    <phoneticPr fontId="1"/>
  </si>
  <si>
    <t>なし</t>
    <phoneticPr fontId="1"/>
  </si>
  <si>
    <t>光熱水費・冷暖房費・リネン費・清掃費・洗濯費</t>
    <phoneticPr fontId="1"/>
  </si>
  <si>
    <t>１日3食費・おやつ費</t>
    <phoneticPr fontId="1"/>
  </si>
  <si>
    <t>なし(管理費に含む)</t>
    <phoneticPr fontId="1"/>
  </si>
  <si>
    <t>協力病院以外受診時の駐車場代</t>
    <phoneticPr fontId="1"/>
  </si>
  <si>
    <t xml:space="preserve">施設内相談窓口 </t>
    <phoneticPr fontId="1"/>
  </si>
  <si>
    <t>法人本部窓口</t>
    <phoneticPr fontId="1"/>
  </si>
  <si>
    <t>神奈川県国民健康保険団体連合会</t>
    <phoneticPr fontId="1"/>
  </si>
  <si>
    <t>329</t>
    <phoneticPr fontId="1"/>
  </si>
  <si>
    <t>3447</t>
    <phoneticPr fontId="1"/>
  </si>
  <si>
    <t>土・日・祝日</t>
    <phoneticPr fontId="1"/>
  </si>
  <si>
    <t>横浜市　はまふくコール(横浜市苦情相談コールセンター)</t>
    <phoneticPr fontId="1"/>
  </si>
  <si>
    <t>263</t>
    <phoneticPr fontId="1"/>
  </si>
  <si>
    <t>8084</t>
    <phoneticPr fontId="1"/>
  </si>
  <si>
    <t>土日祝日及び12月29日から1月3日除く</t>
    <phoneticPr fontId="1"/>
  </si>
  <si>
    <t>横浜市緑区役所　高齢者・障害支援課</t>
    <phoneticPr fontId="1"/>
  </si>
  <si>
    <t>930</t>
    <phoneticPr fontId="1"/>
  </si>
  <si>
    <t>2323</t>
    <phoneticPr fontId="1"/>
  </si>
  <si>
    <t>賠償責任(身体･財物)、個人情報漏洩、利用者障害見舞金、感染症見舞金、業務中傷害</t>
    <phoneticPr fontId="1"/>
  </si>
  <si>
    <t>は必ず記録し、損
害賠償の責を負う必要がある時は、速やかに応じるものとする。
家族に対しては、あらかじめ指定された緊急連絡先に沿って速やかに連絡を行う。 
 また、事故の発生状況については適切な説明が迅速に行えるよう努める。
必要に応じて、サービス事業所等に連絡し、保険者に対して介護事故等の必要な報告を行う。事故状況により賠償等の必要性が生じた場合は、事業団の加入する損害賠償保険で対応する。</t>
    <phoneticPr fontId="1"/>
  </si>
  <si>
    <t>6月・12月</t>
    <phoneticPr fontId="1"/>
  </si>
  <si>
    <t>１　入居希望者に公開</t>
  </si>
  <si>
    <t>１　適合している（代替措置）</t>
  </si>
  <si>
    <t>居室　　　　　　　　　　　　　　　　　　　　　　　　　　　　　　　　　　　　　　　　　　　　　　浴室　　　　　　　　　　　　　　　　　　　　　　　　　　　　　　　　　　　　　　　　　　　　　洗面設備　　　　　　　　　　　　　　　　　　　　　　　　　　　　　　　　　　　　　　　　　　汚物処理室　　　　　　　　　　　　　　　　　　　　　　　　　　　　　　　　　　　　　　　　　エレベーター　　　　　　　　　　　　　　　　　　　　　　　　　　　　　　　　　　　　　　　　　　　　　廊下</t>
    <phoneticPr fontId="1"/>
  </si>
  <si>
    <t>居室　　　　　面積が13㎡以上ない　　　　　　　　　　　　　　　　　　　　　　　　　　　　　　　　　　　　　　　　　　　　　　浴室　　　　　スロープがない　　　　　　　　　　　　　　　　　　　　　　　　　　　　　　　　　　　　　　　　　　　　　　　洗面設備　　　車椅子使用者に対応していない　　　　　　　　　　　　　　　　　　　　　　　　　　　　　　　　　　　　　　　　　　汚物処理室　　居室のある階ごとに設置していない　　　　　　　　　　　　　　　　　　　　　　　　　　　　　　　　　　　　　　　　　　エレベーター　ストレッチャーを収納できない　　　　　　　　　　　　　　　　　　　　　　　　　　　　　　　　　　　　　　　　　　　　　廊下　　　　　廊下幅が1.8ｍ以上ない</t>
    <phoneticPr fontId="1"/>
  </si>
  <si>
    <t>￥115-/1枚</t>
    <rPh sb="7" eb="8">
      <t>マイ</t>
    </rPh>
    <phoneticPr fontId="1"/>
  </si>
  <si>
    <t>￥700-</t>
    <phoneticPr fontId="1"/>
  </si>
  <si>
    <t>￥1，000-</t>
    <phoneticPr fontId="1"/>
  </si>
  <si>
    <t>￥2，000～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</si>
</sst>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419" zoomScaleNormal="100" zoomScaleSheetLayoutView="100" workbookViewId="0">
      <selection activeCell="H448" sqref="H448:O44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9</v>
      </c>
      <c r="J4" s="471"/>
      <c r="K4" s="33" t="s">
        <v>2447</v>
      </c>
      <c r="L4" s="471">
        <v>20</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469</v>
      </c>
      <c r="C8" s="460"/>
      <c r="D8" s="460"/>
      <c r="E8" s="461"/>
      <c r="F8" s="449" t="s">
        <v>2530</v>
      </c>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2531</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2532</v>
      </c>
      <c r="K12" s="429"/>
      <c r="L12" s="429"/>
      <c r="M12" s="429"/>
      <c r="N12" s="429"/>
      <c r="O12" s="430"/>
      <c r="P12" s="431"/>
    </row>
    <row r="13" spans="1:20" ht="39" customHeight="1">
      <c r="B13" s="186" t="s">
        <v>5</v>
      </c>
      <c r="C13" s="130"/>
      <c r="D13" s="130"/>
      <c r="E13" s="130"/>
      <c r="F13" s="96" t="s">
        <v>12</v>
      </c>
      <c r="G13" s="97"/>
      <c r="H13" s="479" t="s">
        <v>2533</v>
      </c>
      <c r="I13" s="480"/>
      <c r="J13" s="480"/>
      <c r="K13" s="480"/>
      <c r="L13" s="480"/>
      <c r="M13" s="480"/>
      <c r="N13" s="480"/>
      <c r="O13" s="480"/>
      <c r="P13" s="481"/>
      <c r="S13" s="15" t="str">
        <f>IF(H13="","未記入","")</f>
        <v/>
      </c>
    </row>
    <row r="14" spans="1:20" ht="39" customHeight="1">
      <c r="B14" s="186"/>
      <c r="C14" s="130"/>
      <c r="D14" s="130"/>
      <c r="E14" s="130"/>
      <c r="F14" s="148" t="s">
        <v>2534</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2535</v>
      </c>
      <c r="K16" s="132"/>
      <c r="L16" s="132"/>
      <c r="M16" s="132"/>
      <c r="N16" s="132"/>
      <c r="O16" s="132"/>
      <c r="P16" s="133"/>
    </row>
    <row r="17" spans="1:20" ht="20.100000000000001" customHeight="1">
      <c r="B17" s="339" t="s">
        <v>6</v>
      </c>
      <c r="C17" s="97"/>
      <c r="D17" s="97"/>
      <c r="E17" s="267"/>
      <c r="F17" s="34" t="s">
        <v>13</v>
      </c>
      <c r="G17" s="31">
        <v>226</v>
      </c>
      <c r="H17" s="35" t="s">
        <v>468</v>
      </c>
      <c r="I17" s="32">
        <v>24</v>
      </c>
      <c r="J17" s="312"/>
      <c r="K17" s="313"/>
      <c r="L17" s="313"/>
      <c r="M17" s="313"/>
      <c r="N17" s="313"/>
      <c r="O17" s="313"/>
      <c r="P17" s="314"/>
      <c r="S17" s="15" t="str">
        <f>IF(OR(G17="",I17=""),"未記入","")</f>
        <v/>
      </c>
    </row>
    <row r="18" spans="1:20" ht="57.75" customHeight="1">
      <c r="B18" s="301"/>
      <c r="C18" s="323"/>
      <c r="D18" s="323"/>
      <c r="E18" s="302"/>
      <c r="F18" s="131" t="s">
        <v>2536</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2537</v>
      </c>
      <c r="K19" s="35" t="s">
        <v>468</v>
      </c>
      <c r="L19" s="63" t="s">
        <v>2538</v>
      </c>
      <c r="M19" s="35" t="s">
        <v>468</v>
      </c>
      <c r="N19" s="63" t="s">
        <v>2539</v>
      </c>
      <c r="O19" s="313"/>
      <c r="P19" s="314"/>
      <c r="Q19" s="12"/>
    </row>
    <row r="20" spans="1:20" ht="20.100000000000001" customHeight="1">
      <c r="B20" s="364"/>
      <c r="C20" s="365"/>
      <c r="D20" s="365"/>
      <c r="E20" s="366"/>
      <c r="F20" s="130" t="s">
        <v>15</v>
      </c>
      <c r="G20" s="130"/>
      <c r="H20" s="130"/>
      <c r="I20" s="130"/>
      <c r="J20" s="64" t="s">
        <v>2537</v>
      </c>
      <c r="K20" s="35" t="s">
        <v>468</v>
      </c>
      <c r="L20" s="63" t="s">
        <v>2540</v>
      </c>
      <c r="M20" s="35" t="s">
        <v>468</v>
      </c>
      <c r="N20" s="63" t="s">
        <v>2541</v>
      </c>
      <c r="O20" s="313"/>
      <c r="P20" s="314"/>
      <c r="Q20" s="12"/>
    </row>
    <row r="21" spans="1:20" ht="20.100000000000001" customHeight="1">
      <c r="B21" s="364"/>
      <c r="C21" s="365"/>
      <c r="D21" s="365"/>
      <c r="E21" s="366"/>
      <c r="F21" s="194" t="s">
        <v>410</v>
      </c>
      <c r="G21" s="195"/>
      <c r="H21" s="195"/>
      <c r="I21" s="196"/>
      <c r="J21" s="109" t="s">
        <v>2542</v>
      </c>
      <c r="K21" s="117"/>
      <c r="L21" s="117"/>
      <c r="M21" s="35" t="s">
        <v>464</v>
      </c>
      <c r="N21" s="117" t="s">
        <v>2543</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2544</v>
      </c>
      <c r="K23" s="400"/>
      <c r="L23" s="218" t="s">
        <v>2545</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2546</v>
      </c>
      <c r="K24" s="108"/>
      <c r="L24" s="108"/>
      <c r="M24" s="108"/>
      <c r="N24" s="108"/>
      <c r="O24" s="109"/>
      <c r="P24" s="110"/>
    </row>
    <row r="25" spans="1:20" ht="20.100000000000001" customHeight="1">
      <c r="B25" s="301"/>
      <c r="C25" s="323"/>
      <c r="D25" s="323"/>
      <c r="E25" s="302"/>
      <c r="F25" s="260" t="s">
        <v>18</v>
      </c>
      <c r="G25" s="260"/>
      <c r="H25" s="130"/>
      <c r="I25" s="130"/>
      <c r="J25" s="108" t="s">
        <v>2547</v>
      </c>
      <c r="K25" s="108"/>
      <c r="L25" s="108"/>
      <c r="M25" s="108"/>
      <c r="N25" s="108"/>
      <c r="O25" s="109"/>
      <c r="P25" s="110"/>
    </row>
    <row r="26" spans="1:20" ht="20.100000000000001" customHeight="1">
      <c r="B26" s="186" t="s">
        <v>9</v>
      </c>
      <c r="C26" s="130"/>
      <c r="D26" s="130"/>
      <c r="E26" s="130"/>
      <c r="F26" s="444">
        <v>1991</v>
      </c>
      <c r="G26" s="445"/>
      <c r="H26" s="35" t="s">
        <v>465</v>
      </c>
      <c r="I26" s="445">
        <v>6</v>
      </c>
      <c r="J26" s="445"/>
      <c r="K26" s="35" t="s">
        <v>466</v>
      </c>
      <c r="L26" s="445">
        <v>25</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2548</v>
      </c>
      <c r="I31" s="463"/>
      <c r="J31" s="463"/>
      <c r="K31" s="463"/>
      <c r="L31" s="463"/>
      <c r="M31" s="463"/>
      <c r="N31" s="463"/>
      <c r="O31" s="463"/>
      <c r="P31" s="464"/>
      <c r="S31" s="15" t="str">
        <f>IF(H31="","未記入","")</f>
        <v/>
      </c>
    </row>
    <row r="32" spans="1:20" ht="39" customHeight="1">
      <c r="B32" s="301"/>
      <c r="C32" s="323"/>
      <c r="D32" s="323"/>
      <c r="E32" s="302"/>
      <c r="F32" s="148" t="s">
        <v>2549</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226</v>
      </c>
      <c r="H33" s="35" t="s">
        <v>468</v>
      </c>
      <c r="I33" s="32">
        <v>21</v>
      </c>
      <c r="J33" s="453"/>
      <c r="K33" s="453"/>
      <c r="L33" s="453"/>
      <c r="M33" s="453"/>
      <c r="N33" s="453"/>
      <c r="O33" s="453"/>
      <c r="P33" s="454"/>
      <c r="S33" s="15" t="str">
        <f>IF(OR(G33="",I33=""),"未記入","")</f>
        <v/>
      </c>
    </row>
    <row r="34" spans="2:20" ht="58.5" customHeight="1">
      <c r="B34" s="301"/>
      <c r="C34" s="323"/>
      <c r="D34" s="323"/>
      <c r="E34" s="302"/>
      <c r="F34" s="131" t="s">
        <v>2550</v>
      </c>
      <c r="G34" s="131"/>
      <c r="H34" s="131"/>
      <c r="I34" s="131"/>
      <c r="J34" s="131"/>
      <c r="K34" s="131"/>
      <c r="L34" s="131"/>
      <c r="M34" s="131"/>
      <c r="N34" s="131"/>
      <c r="O34" s="121"/>
      <c r="P34" s="426"/>
      <c r="S34" s="15" t="str">
        <f>IF(F34="","未記入","")</f>
        <v/>
      </c>
    </row>
    <row r="35" spans="2:20" ht="58.5" customHeight="1">
      <c r="B35" s="142" t="s">
        <v>550</v>
      </c>
      <c r="C35" s="143"/>
      <c r="D35" s="143"/>
      <c r="E35" s="144"/>
      <c r="F35" s="131" t="s">
        <v>2549</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2551</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2552</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2537</v>
      </c>
      <c r="K43" s="35" t="s">
        <v>468</v>
      </c>
      <c r="L43" s="11" t="s">
        <v>2538</v>
      </c>
      <c r="M43" s="35" t="s">
        <v>468</v>
      </c>
      <c r="N43" s="11" t="s">
        <v>2539</v>
      </c>
      <c r="O43" s="313"/>
      <c r="P43" s="314"/>
      <c r="S43" s="15" t="str">
        <f>IF(OR(J43="",L43="",N43=""),"未記入","")</f>
        <v/>
      </c>
    </row>
    <row r="44" spans="2:20" ht="20.100000000000001" customHeight="1">
      <c r="B44" s="186"/>
      <c r="C44" s="130"/>
      <c r="D44" s="130"/>
      <c r="E44" s="130"/>
      <c r="F44" s="130" t="s">
        <v>15</v>
      </c>
      <c r="G44" s="130"/>
      <c r="H44" s="130"/>
      <c r="I44" s="130"/>
      <c r="J44" s="64" t="s">
        <v>2537</v>
      </c>
      <c r="K44" s="35" t="s">
        <v>468</v>
      </c>
      <c r="L44" s="63" t="s">
        <v>2540</v>
      </c>
      <c r="M44" s="35" t="s">
        <v>468</v>
      </c>
      <c r="N44" s="63" t="s">
        <v>2553</v>
      </c>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2544</v>
      </c>
      <c r="K47" s="400"/>
      <c r="L47" s="218" t="s">
        <v>2545</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2529</v>
      </c>
      <c r="K49" s="108"/>
      <c r="L49" s="108"/>
      <c r="M49" s="108"/>
      <c r="N49" s="108"/>
      <c r="O49" s="109"/>
      <c r="P49" s="110"/>
    </row>
    <row r="50" spans="1:20" ht="20.100000000000001" customHeight="1">
      <c r="B50" s="151" t="s">
        <v>28</v>
      </c>
      <c r="C50" s="100"/>
      <c r="D50" s="100"/>
      <c r="E50" s="100"/>
      <c r="F50" s="100"/>
      <c r="G50" s="100"/>
      <c r="H50" s="100"/>
      <c r="I50" s="100"/>
      <c r="J50" s="444">
        <v>1987</v>
      </c>
      <c r="K50" s="445"/>
      <c r="L50" s="35" t="s">
        <v>465</v>
      </c>
      <c r="M50" s="61">
        <v>4</v>
      </c>
      <c r="N50" s="35" t="s">
        <v>466</v>
      </c>
      <c r="O50" s="61">
        <v>1</v>
      </c>
      <c r="P50" s="37" t="s">
        <v>467</v>
      </c>
      <c r="S50" s="15" t="str">
        <f>IF(OR(J50="",M50="",O50=""),"未記入","")</f>
        <v/>
      </c>
    </row>
    <row r="51" spans="1:20" ht="20.100000000000001" customHeight="1" thickBot="1">
      <c r="B51" s="152" t="s">
        <v>29</v>
      </c>
      <c r="C51" s="448"/>
      <c r="D51" s="448"/>
      <c r="E51" s="448"/>
      <c r="F51" s="448"/>
      <c r="G51" s="448"/>
      <c r="H51" s="448"/>
      <c r="I51" s="448"/>
      <c r="J51" s="446">
        <v>2019</v>
      </c>
      <c r="K51" s="447"/>
      <c r="L51" s="36" t="s">
        <v>465</v>
      </c>
      <c r="M51" s="62">
        <v>6</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2555</v>
      </c>
      <c r="K55" s="132"/>
      <c r="L55" s="132"/>
      <c r="M55" s="132"/>
      <c r="N55" s="132"/>
      <c r="O55" s="132"/>
      <c r="P55" s="133"/>
    </row>
    <row r="56" spans="1:20" ht="20.100000000000001" customHeight="1">
      <c r="B56" s="87"/>
      <c r="C56" s="88"/>
      <c r="D56" s="89"/>
      <c r="E56" s="130" t="s">
        <v>33</v>
      </c>
      <c r="F56" s="130"/>
      <c r="G56" s="130"/>
      <c r="H56" s="130"/>
      <c r="I56" s="130"/>
      <c r="J56" s="109" t="s">
        <v>2556</v>
      </c>
      <c r="K56" s="117"/>
      <c r="L56" s="117"/>
      <c r="M56" s="117"/>
      <c r="N56" s="117"/>
      <c r="O56" s="117"/>
      <c r="P56" s="118"/>
    </row>
    <row r="57" spans="1:20" ht="20.100000000000001" customHeight="1">
      <c r="B57" s="87"/>
      <c r="C57" s="88"/>
      <c r="D57" s="89"/>
      <c r="E57" s="130" t="s">
        <v>34</v>
      </c>
      <c r="F57" s="130"/>
      <c r="G57" s="130"/>
      <c r="H57" s="130"/>
      <c r="I57" s="130"/>
      <c r="J57" s="444">
        <v>2019</v>
      </c>
      <c r="K57" s="445"/>
      <c r="L57" s="35" t="s">
        <v>465</v>
      </c>
      <c r="M57" s="61">
        <v>4</v>
      </c>
      <c r="N57" s="35" t="s">
        <v>466</v>
      </c>
      <c r="O57" s="61">
        <v>1</v>
      </c>
      <c r="P57" s="37" t="s">
        <v>467</v>
      </c>
    </row>
    <row r="58" spans="1:20" ht="20.100000000000001" customHeight="1" thickBot="1">
      <c r="B58" s="114"/>
      <c r="C58" s="115"/>
      <c r="D58" s="116"/>
      <c r="E58" s="257" t="s">
        <v>35</v>
      </c>
      <c r="F58" s="257"/>
      <c r="G58" s="257"/>
      <c r="H58" s="257"/>
      <c r="I58" s="257"/>
      <c r="J58" s="446">
        <v>2025</v>
      </c>
      <c r="K58" s="447"/>
      <c r="L58" s="36" t="s">
        <v>465</v>
      </c>
      <c r="M58" s="62">
        <v>6</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5547</v>
      </c>
      <c r="H61" s="94"/>
      <c r="I61" s="94"/>
      <c r="J61" s="94"/>
      <c r="K61" s="443"/>
      <c r="L61" s="367" t="s">
        <v>496</v>
      </c>
      <c r="M61" s="306"/>
      <c r="N61" s="306"/>
      <c r="O61" s="306"/>
      <c r="P61" s="410"/>
    </row>
    <row r="62" spans="1:20" ht="20.100000000000001" customHeight="1">
      <c r="B62" s="186"/>
      <c r="C62" s="130"/>
      <c r="D62" s="96" t="s">
        <v>39</v>
      </c>
      <c r="E62" s="97"/>
      <c r="F62" s="267"/>
      <c r="G62" s="108" t="s">
        <v>2557</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t="s">
        <v>2383</v>
      </c>
      <c r="L64" s="117"/>
      <c r="M64" s="117"/>
      <c r="N64" s="117"/>
      <c r="O64" s="117"/>
      <c r="P64" s="118"/>
    </row>
    <row r="65" spans="2:16" ht="20.100000000000001" customHeight="1">
      <c r="B65" s="186"/>
      <c r="C65" s="130"/>
      <c r="D65" s="436"/>
      <c r="E65" s="365"/>
      <c r="F65" s="366"/>
      <c r="G65" s="119"/>
      <c r="H65" s="102" t="s">
        <v>419</v>
      </c>
      <c r="I65" s="102"/>
      <c r="J65" s="103"/>
      <c r="K65" s="109" t="s">
        <v>2558</v>
      </c>
      <c r="L65" s="117"/>
      <c r="M65" s="117"/>
      <c r="N65" s="117"/>
      <c r="O65" s="117"/>
      <c r="P65" s="118"/>
    </row>
    <row r="66" spans="2:16" ht="20.100000000000001" customHeight="1">
      <c r="B66" s="186"/>
      <c r="C66" s="130"/>
      <c r="D66" s="436"/>
      <c r="E66" s="365"/>
      <c r="F66" s="366"/>
      <c r="G66" s="119"/>
      <c r="H66" s="96" t="s">
        <v>420</v>
      </c>
      <c r="I66" s="97"/>
      <c r="J66" s="267"/>
      <c r="K66" s="109" t="s">
        <v>2559</v>
      </c>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v>2019</v>
      </c>
      <c r="L68" s="39" t="s">
        <v>465</v>
      </c>
      <c r="M68" s="61">
        <v>6</v>
      </c>
      <c r="N68" s="39" t="s">
        <v>466</v>
      </c>
      <c r="O68" s="61">
        <v>1</v>
      </c>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v>2039</v>
      </c>
      <c r="L70" s="39" t="s">
        <v>465</v>
      </c>
      <c r="M70" s="61">
        <v>5</v>
      </c>
      <c r="N70" s="39" t="s">
        <v>466</v>
      </c>
      <c r="O70" s="61">
        <v>31</v>
      </c>
      <c r="P70" s="40" t="s">
        <v>467</v>
      </c>
    </row>
    <row r="71" spans="2:16" ht="20.100000000000001" customHeight="1">
      <c r="B71" s="186"/>
      <c r="C71" s="130"/>
      <c r="D71" s="322"/>
      <c r="E71" s="323"/>
      <c r="F71" s="302"/>
      <c r="G71" s="99"/>
      <c r="H71" s="102" t="s">
        <v>421</v>
      </c>
      <c r="I71" s="102"/>
      <c r="J71" s="103"/>
      <c r="K71" s="109" t="s">
        <v>2559</v>
      </c>
      <c r="L71" s="117"/>
      <c r="M71" s="117"/>
      <c r="N71" s="117"/>
      <c r="O71" s="117"/>
      <c r="P71" s="118"/>
    </row>
    <row r="72" spans="2:16" ht="20.100000000000001" customHeight="1">
      <c r="B72" s="205" t="s">
        <v>2355</v>
      </c>
      <c r="C72" s="206"/>
      <c r="D72" s="96" t="s">
        <v>40</v>
      </c>
      <c r="E72" s="97"/>
      <c r="F72" s="267"/>
      <c r="G72" s="312" t="s">
        <v>41</v>
      </c>
      <c r="H72" s="313"/>
      <c r="I72" s="313"/>
      <c r="J72" s="386"/>
      <c r="K72" s="109">
        <v>3549</v>
      </c>
      <c r="L72" s="117"/>
      <c r="M72" s="117"/>
      <c r="N72" s="102" t="s">
        <v>471</v>
      </c>
      <c r="O72" s="102"/>
      <c r="P72" s="263"/>
    </row>
    <row r="73" spans="2:16" ht="20.100000000000001" customHeight="1">
      <c r="B73" s="207"/>
      <c r="C73" s="208"/>
      <c r="D73" s="322"/>
      <c r="E73" s="323"/>
      <c r="F73" s="302"/>
      <c r="G73" s="100" t="s">
        <v>42</v>
      </c>
      <c r="H73" s="100"/>
      <c r="I73" s="100"/>
      <c r="J73" s="100"/>
      <c r="K73" s="109">
        <v>3549</v>
      </c>
      <c r="L73" s="117"/>
      <c r="M73" s="117"/>
      <c r="N73" s="102" t="s">
        <v>471</v>
      </c>
      <c r="O73" s="102"/>
      <c r="P73" s="263"/>
    </row>
    <row r="74" spans="2:16" ht="20.100000000000001" customHeight="1">
      <c r="B74" s="207"/>
      <c r="C74" s="208"/>
      <c r="D74" s="130" t="s">
        <v>43</v>
      </c>
      <c r="E74" s="130"/>
      <c r="F74" s="130"/>
      <c r="G74" s="108" t="s">
        <v>2560</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2561</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2562</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2558</v>
      </c>
      <c r="L83" s="117"/>
      <c r="M83" s="117"/>
      <c r="N83" s="117"/>
      <c r="O83" s="117"/>
      <c r="P83" s="118"/>
    </row>
    <row r="84" spans="2:19" ht="20.100000000000001" customHeight="1">
      <c r="B84" s="207"/>
      <c r="C84" s="208"/>
      <c r="D84" s="130"/>
      <c r="E84" s="130"/>
      <c r="F84" s="130"/>
      <c r="G84" s="119"/>
      <c r="H84" s="96" t="s">
        <v>420</v>
      </c>
      <c r="I84" s="97"/>
      <c r="J84" s="267"/>
      <c r="K84" s="109" t="s">
        <v>2559</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2019</v>
      </c>
      <c r="L86" s="39" t="s">
        <v>465</v>
      </c>
      <c r="M86" s="61">
        <v>6</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2039</v>
      </c>
      <c r="L88" s="39" t="s">
        <v>465</v>
      </c>
      <c r="M88" s="61">
        <v>5</v>
      </c>
      <c r="N88" s="39" t="s">
        <v>466</v>
      </c>
      <c r="O88" s="61">
        <v>31</v>
      </c>
      <c r="P88" s="40" t="s">
        <v>467</v>
      </c>
    </row>
    <row r="89" spans="2:19" ht="20.100000000000001" customHeight="1">
      <c r="B89" s="209"/>
      <c r="C89" s="210"/>
      <c r="D89" s="130"/>
      <c r="E89" s="130"/>
      <c r="F89" s="130"/>
      <c r="G89" s="99"/>
      <c r="H89" s="102" t="s">
        <v>421</v>
      </c>
      <c r="I89" s="102"/>
      <c r="J89" s="103"/>
      <c r="K89" s="109" t="s">
        <v>2559</v>
      </c>
      <c r="L89" s="117"/>
      <c r="M89" s="117"/>
      <c r="N89" s="117"/>
      <c r="O89" s="117"/>
      <c r="P89" s="118"/>
    </row>
    <row r="90" spans="2:19" ht="20.100000000000001" customHeight="1">
      <c r="B90" s="186" t="s">
        <v>45</v>
      </c>
      <c r="C90" s="130"/>
      <c r="D90" s="134" t="s">
        <v>46</v>
      </c>
      <c r="E90" s="97"/>
      <c r="F90" s="267"/>
      <c r="G90" s="108" t="s">
        <v>2563</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2359</v>
      </c>
      <c r="G95" s="108"/>
      <c r="H95" s="108" t="s">
        <v>2359</v>
      </c>
      <c r="I95" s="108"/>
      <c r="J95" s="23">
        <v>11</v>
      </c>
      <c r="K95" s="50" t="s">
        <v>471</v>
      </c>
      <c r="L95" s="109">
        <v>99</v>
      </c>
      <c r="M95" s="400"/>
      <c r="N95" s="429" t="s">
        <v>2398</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30</v>
      </c>
      <c r="H105" s="103" t="s">
        <v>473</v>
      </c>
      <c r="I105" s="399" t="s">
        <v>66</v>
      </c>
      <c r="J105" s="399"/>
      <c r="K105" s="399"/>
      <c r="L105" s="399"/>
      <c r="M105" s="399"/>
      <c r="N105" s="109">
        <v>30</v>
      </c>
      <c r="O105" s="117"/>
      <c r="P105" s="37" t="s">
        <v>473</v>
      </c>
    </row>
    <row r="106" spans="2:19" ht="20.100000000000001" customHeight="1">
      <c r="B106" s="432"/>
      <c r="C106" s="433"/>
      <c r="D106" s="153"/>
      <c r="E106" s="143"/>
      <c r="F106" s="144"/>
      <c r="G106" s="109"/>
      <c r="H106" s="103"/>
      <c r="I106" s="428" t="s">
        <v>67</v>
      </c>
      <c r="J106" s="428"/>
      <c r="K106" s="428"/>
      <c r="L106" s="428"/>
      <c r="M106" s="428"/>
      <c r="N106" s="109">
        <v>10</v>
      </c>
      <c r="O106" s="117"/>
      <c r="P106" s="37" t="s">
        <v>473</v>
      </c>
    </row>
    <row r="107" spans="2:19" ht="20.100000000000001" customHeight="1">
      <c r="B107" s="432"/>
      <c r="C107" s="433"/>
      <c r="D107" s="96" t="s">
        <v>64</v>
      </c>
      <c r="E107" s="97"/>
      <c r="F107" s="267"/>
      <c r="G107" s="160">
        <v>2</v>
      </c>
      <c r="H107" s="267" t="s">
        <v>473</v>
      </c>
      <c r="I107" s="130" t="s">
        <v>68</v>
      </c>
      <c r="J107" s="130"/>
      <c r="K107" s="130"/>
      <c r="L107" s="130"/>
      <c r="M107" s="130"/>
      <c r="N107" s="109">
        <v>0</v>
      </c>
      <c r="O107" s="117"/>
      <c r="P107" s="37" t="s">
        <v>473</v>
      </c>
    </row>
    <row r="108" spans="2:19" ht="20.100000000000001" customHeight="1">
      <c r="B108" s="432"/>
      <c r="C108" s="433"/>
      <c r="D108" s="322"/>
      <c r="E108" s="323"/>
      <c r="F108" s="302"/>
      <c r="G108" s="166"/>
      <c r="H108" s="302"/>
      <c r="I108" s="130" t="s">
        <v>69</v>
      </c>
      <c r="J108" s="130"/>
      <c r="K108" s="130"/>
      <c r="L108" s="130"/>
      <c r="M108" s="130"/>
      <c r="N108" s="109">
        <v>1</v>
      </c>
      <c r="O108" s="117"/>
      <c r="P108" s="37" t="s">
        <v>473</v>
      </c>
    </row>
    <row r="109" spans="2:19" ht="20.100000000000001" customHeight="1">
      <c r="B109" s="432"/>
      <c r="C109" s="433"/>
      <c r="D109" s="134" t="s">
        <v>65</v>
      </c>
      <c r="E109" s="112"/>
      <c r="F109" s="113"/>
      <c r="G109" s="160">
        <v>2</v>
      </c>
      <c r="H109" s="412" t="s">
        <v>473</v>
      </c>
      <c r="I109" s="130" t="s">
        <v>81</v>
      </c>
      <c r="J109" s="130"/>
      <c r="K109" s="130"/>
      <c r="L109" s="130"/>
      <c r="M109" s="130"/>
      <c r="N109" s="109">
        <v>1</v>
      </c>
      <c r="O109" s="117"/>
      <c r="P109" s="37" t="s">
        <v>473</v>
      </c>
    </row>
    <row r="110" spans="2:19" ht="20.100000000000001" customHeight="1">
      <c r="B110" s="432"/>
      <c r="C110" s="433"/>
      <c r="D110" s="135"/>
      <c r="E110" s="88"/>
      <c r="F110" s="89"/>
      <c r="G110" s="163"/>
      <c r="H110" s="414"/>
      <c r="I110" s="130" t="s">
        <v>82</v>
      </c>
      <c r="J110" s="130"/>
      <c r="K110" s="130"/>
      <c r="L110" s="130"/>
      <c r="M110" s="130"/>
      <c r="N110" s="109">
        <v>0</v>
      </c>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2559</v>
      </c>
      <c r="H113" s="108"/>
      <c r="I113" s="108"/>
      <c r="J113" s="108"/>
      <c r="K113" s="108"/>
      <c r="L113" s="108"/>
      <c r="M113" s="108"/>
      <c r="N113" s="108"/>
      <c r="O113" s="109"/>
      <c r="P113" s="110"/>
    </row>
    <row r="114" spans="2:16" ht="20.100000000000001" customHeight="1">
      <c r="B114" s="432"/>
      <c r="C114" s="433"/>
      <c r="D114" s="134" t="s">
        <v>79</v>
      </c>
      <c r="E114" s="112"/>
      <c r="F114" s="113"/>
      <c r="G114" s="160" t="s">
        <v>2559</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2564</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2559</v>
      </c>
      <c r="H117" s="108"/>
      <c r="I117" s="108"/>
      <c r="J117" s="108"/>
      <c r="K117" s="108"/>
      <c r="L117" s="108"/>
      <c r="M117" s="108"/>
      <c r="N117" s="108"/>
      <c r="O117" s="109"/>
      <c r="P117" s="110"/>
    </row>
    <row r="118" spans="2:16" ht="20.100000000000001" customHeight="1">
      <c r="B118" s="87"/>
      <c r="C118" s="89"/>
      <c r="D118" s="153" t="s">
        <v>73</v>
      </c>
      <c r="E118" s="143"/>
      <c r="F118" s="144"/>
      <c r="G118" s="108" t="s">
        <v>2559</v>
      </c>
      <c r="H118" s="108"/>
      <c r="I118" s="108"/>
      <c r="J118" s="108"/>
      <c r="K118" s="108"/>
      <c r="L118" s="108"/>
      <c r="M118" s="108"/>
      <c r="N118" s="108"/>
      <c r="O118" s="109"/>
      <c r="P118" s="110"/>
    </row>
    <row r="119" spans="2:16" ht="20.100000000000001" customHeight="1">
      <c r="B119" s="87"/>
      <c r="C119" s="89"/>
      <c r="D119" s="137" t="s">
        <v>74</v>
      </c>
      <c r="E119" s="340"/>
      <c r="F119" s="138"/>
      <c r="G119" s="108" t="s">
        <v>2559</v>
      </c>
      <c r="H119" s="108"/>
      <c r="I119" s="108"/>
      <c r="J119" s="108"/>
      <c r="K119" s="108"/>
      <c r="L119" s="108"/>
      <c r="M119" s="108"/>
      <c r="N119" s="108"/>
      <c r="O119" s="109"/>
      <c r="P119" s="110"/>
    </row>
    <row r="120" spans="2:16" ht="20.100000000000001" customHeight="1">
      <c r="B120" s="87"/>
      <c r="C120" s="89"/>
      <c r="D120" s="101" t="s">
        <v>75</v>
      </c>
      <c r="E120" s="102"/>
      <c r="F120" s="103"/>
      <c r="G120" s="108" t="s">
        <v>2558</v>
      </c>
      <c r="H120" s="108"/>
      <c r="I120" s="108"/>
      <c r="J120" s="108"/>
      <c r="K120" s="108"/>
      <c r="L120" s="108"/>
      <c r="M120" s="108"/>
      <c r="N120" s="108"/>
      <c r="O120" s="109"/>
      <c r="P120" s="110"/>
    </row>
    <row r="121" spans="2:16" ht="20.100000000000001" customHeight="1">
      <c r="B121" s="87"/>
      <c r="C121" s="89"/>
      <c r="D121" s="101" t="s">
        <v>76</v>
      </c>
      <c r="E121" s="102"/>
      <c r="F121" s="103"/>
      <c r="G121" s="108" t="s">
        <v>2559</v>
      </c>
      <c r="H121" s="108"/>
      <c r="I121" s="108"/>
      <c r="J121" s="108"/>
      <c r="K121" s="108"/>
      <c r="L121" s="108"/>
      <c r="M121" s="108"/>
      <c r="N121" s="108"/>
      <c r="O121" s="109"/>
      <c r="P121" s="110"/>
    </row>
    <row r="122" spans="2:16" ht="20.100000000000001" customHeight="1">
      <c r="B122" s="90"/>
      <c r="C122" s="92"/>
      <c r="D122" s="101" t="s">
        <v>77</v>
      </c>
      <c r="E122" s="102"/>
      <c r="F122" s="103"/>
      <c r="G122" s="108" t="s">
        <v>2559</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2565</v>
      </c>
      <c r="H123" s="108"/>
      <c r="I123" s="108"/>
      <c r="J123" s="108"/>
      <c r="K123" s="108"/>
      <c r="L123" s="108"/>
      <c r="M123" s="108"/>
      <c r="N123" s="108"/>
      <c r="O123" s="109"/>
      <c r="P123" s="110"/>
    </row>
    <row r="124" spans="2:16" ht="20.100000000000001" customHeight="1">
      <c r="B124" s="87"/>
      <c r="C124" s="89"/>
      <c r="D124" s="153" t="s">
        <v>430</v>
      </c>
      <c r="E124" s="143"/>
      <c r="F124" s="144"/>
      <c r="G124" s="108" t="s">
        <v>2566</v>
      </c>
      <c r="H124" s="108"/>
      <c r="I124" s="108"/>
      <c r="J124" s="108"/>
      <c r="K124" s="108"/>
      <c r="L124" s="108"/>
      <c r="M124" s="108"/>
      <c r="N124" s="108"/>
      <c r="O124" s="109"/>
      <c r="P124" s="110"/>
    </row>
    <row r="125" spans="2:16" ht="20.100000000000001" customHeight="1">
      <c r="B125" s="87"/>
      <c r="C125" s="89"/>
      <c r="D125" s="137" t="s">
        <v>431</v>
      </c>
      <c r="E125" s="340"/>
      <c r="F125" s="138"/>
      <c r="G125" s="108" t="s">
        <v>2567</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t="s">
        <v>2568</v>
      </c>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2570</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2571</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2571</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2571</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2571</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2558</v>
      </c>
      <c r="L144" s="405"/>
      <c r="M144" s="405"/>
      <c r="N144" s="405"/>
      <c r="O144" s="93"/>
      <c r="P144" s="406"/>
    </row>
    <row r="145" spans="1:20" ht="20.100000000000001" customHeight="1">
      <c r="B145" s="214"/>
      <c r="C145" s="215"/>
      <c r="D145" s="215"/>
      <c r="E145" s="216"/>
      <c r="F145" s="137" t="s">
        <v>2452</v>
      </c>
      <c r="G145" s="340"/>
      <c r="H145" s="340"/>
      <c r="I145" s="340"/>
      <c r="J145" s="138"/>
      <c r="K145" s="108" t="s">
        <v>2558</v>
      </c>
      <c r="L145" s="108"/>
      <c r="M145" s="108"/>
      <c r="N145" s="108"/>
      <c r="O145" s="109"/>
      <c r="P145" s="110"/>
    </row>
    <row r="146" spans="1:20" ht="20.100000000000001" customHeight="1">
      <c r="B146" s="214"/>
      <c r="C146" s="215"/>
      <c r="D146" s="215"/>
      <c r="E146" s="216"/>
      <c r="F146" s="137" t="s">
        <v>2455</v>
      </c>
      <c r="G146" s="340"/>
      <c r="H146" s="340"/>
      <c r="I146" s="340"/>
      <c r="J146" s="138"/>
      <c r="K146" s="108" t="s">
        <v>2558</v>
      </c>
      <c r="L146" s="108"/>
      <c r="M146" s="108"/>
      <c r="N146" s="108"/>
      <c r="O146" s="109"/>
      <c r="P146" s="110"/>
    </row>
    <row r="147" spans="1:20" ht="20.100000000000001" customHeight="1">
      <c r="B147" s="214"/>
      <c r="C147" s="215"/>
      <c r="D147" s="215"/>
      <c r="E147" s="216"/>
      <c r="F147" s="137" t="s">
        <v>2454</v>
      </c>
      <c r="G147" s="340"/>
      <c r="H147" s="340"/>
      <c r="I147" s="340"/>
      <c r="J147" s="138"/>
      <c r="K147" s="108" t="s">
        <v>2558</v>
      </c>
      <c r="L147" s="108"/>
      <c r="M147" s="108"/>
      <c r="N147" s="108"/>
      <c r="O147" s="109"/>
      <c r="P147" s="110"/>
    </row>
    <row r="148" spans="1:20" ht="20.100000000000001" customHeight="1">
      <c r="B148" s="214"/>
      <c r="C148" s="215"/>
      <c r="D148" s="215"/>
      <c r="E148" s="216"/>
      <c r="F148" s="101" t="s">
        <v>2457</v>
      </c>
      <c r="G148" s="102"/>
      <c r="H148" s="102"/>
      <c r="I148" s="102"/>
      <c r="J148" s="103"/>
      <c r="K148" s="108" t="s">
        <v>2559</v>
      </c>
      <c r="L148" s="108"/>
      <c r="M148" s="108"/>
      <c r="N148" s="108"/>
      <c r="O148" s="109"/>
      <c r="P148" s="110"/>
    </row>
    <row r="149" spans="1:20" ht="20.100000000000001" customHeight="1">
      <c r="B149" s="214"/>
      <c r="C149" s="215"/>
      <c r="D149" s="215"/>
      <c r="E149" s="216"/>
      <c r="F149" s="101" t="s">
        <v>2456</v>
      </c>
      <c r="G149" s="102"/>
      <c r="H149" s="102"/>
      <c r="I149" s="102"/>
      <c r="J149" s="103"/>
      <c r="K149" s="108" t="s">
        <v>2558</v>
      </c>
      <c r="L149" s="108"/>
      <c r="M149" s="108"/>
      <c r="N149" s="108"/>
      <c r="O149" s="109"/>
      <c r="P149" s="110"/>
    </row>
    <row r="150" spans="1:20" ht="20.100000000000001" customHeight="1">
      <c r="B150" s="214"/>
      <c r="C150" s="215"/>
      <c r="D150" s="215"/>
      <c r="E150" s="216"/>
      <c r="F150" s="101" t="s">
        <v>2458</v>
      </c>
      <c r="G150" s="102"/>
      <c r="H150" s="102"/>
      <c r="I150" s="102"/>
      <c r="J150" s="103"/>
      <c r="K150" s="108" t="s">
        <v>2558</v>
      </c>
      <c r="L150" s="108"/>
      <c r="M150" s="108"/>
      <c r="N150" s="108"/>
      <c r="O150" s="109"/>
      <c r="P150" s="110"/>
    </row>
    <row r="151" spans="1:20" ht="20.100000000000001" customHeight="1">
      <c r="B151" s="214"/>
      <c r="C151" s="215"/>
      <c r="D151" s="215"/>
      <c r="E151" s="216"/>
      <c r="F151" s="101" t="s">
        <v>2459</v>
      </c>
      <c r="G151" s="102"/>
      <c r="H151" s="102"/>
      <c r="I151" s="102"/>
      <c r="J151" s="103"/>
      <c r="K151" s="108" t="s">
        <v>2558</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2559</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2558</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2559</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2559</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2558</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2559</v>
      </c>
      <c r="L157" s="117"/>
      <c r="M157" s="117"/>
      <c r="N157" s="117"/>
      <c r="O157" s="117"/>
      <c r="P157" s="118"/>
    </row>
    <row r="158" spans="1:20" ht="20.100000000000001" customHeight="1">
      <c r="B158" s="214"/>
      <c r="C158" s="215"/>
      <c r="D158" s="215"/>
      <c r="E158" s="216"/>
      <c r="F158" s="101" t="s">
        <v>2518</v>
      </c>
      <c r="G158" s="102"/>
      <c r="H158" s="102"/>
      <c r="I158" s="102"/>
      <c r="J158" s="103"/>
      <c r="K158" s="109" t="s">
        <v>2558</v>
      </c>
      <c r="L158" s="117"/>
      <c r="M158" s="117"/>
      <c r="N158" s="117"/>
      <c r="O158" s="117"/>
      <c r="P158" s="118"/>
    </row>
    <row r="159" spans="1:20" ht="20.100000000000001" customHeight="1">
      <c r="B159" s="214"/>
      <c r="C159" s="215"/>
      <c r="D159" s="215"/>
      <c r="E159" s="216"/>
      <c r="F159" s="101" t="s">
        <v>2461</v>
      </c>
      <c r="G159" s="102"/>
      <c r="H159" s="102"/>
      <c r="I159" s="102"/>
      <c r="J159" s="103"/>
      <c r="K159" s="109" t="s">
        <v>2558</v>
      </c>
      <c r="L159" s="117"/>
      <c r="M159" s="117"/>
      <c r="N159" s="117"/>
      <c r="O159" s="117"/>
      <c r="P159" s="118"/>
    </row>
    <row r="160" spans="1:20" ht="20.100000000000001" customHeight="1">
      <c r="B160" s="214"/>
      <c r="C160" s="215"/>
      <c r="D160" s="215"/>
      <c r="E160" s="216"/>
      <c r="F160" s="101" t="s">
        <v>403</v>
      </c>
      <c r="G160" s="102"/>
      <c r="H160" s="102"/>
      <c r="I160" s="102"/>
      <c r="J160" s="103"/>
      <c r="K160" s="108" t="s">
        <v>2559</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2559</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2558</v>
      </c>
      <c r="L162" s="108"/>
      <c r="M162" s="108"/>
      <c r="N162" s="108"/>
      <c r="O162" s="109"/>
      <c r="P162" s="110"/>
    </row>
    <row r="163" spans="1:20" ht="20.100000000000001" customHeight="1">
      <c r="B163" s="214"/>
      <c r="C163" s="215"/>
      <c r="D163" s="215"/>
      <c r="E163" s="216"/>
      <c r="F163" s="101" t="s">
        <v>2462</v>
      </c>
      <c r="G163" s="102"/>
      <c r="H163" s="102"/>
      <c r="I163" s="102"/>
      <c r="J163" s="103"/>
      <c r="K163" s="108" t="s">
        <v>2559</v>
      </c>
      <c r="L163" s="108"/>
      <c r="M163" s="108"/>
      <c r="N163" s="108"/>
      <c r="O163" s="109"/>
      <c r="P163" s="110"/>
    </row>
    <row r="164" spans="1:20" ht="20.100000000000001" customHeight="1">
      <c r="B164" s="214"/>
      <c r="C164" s="215"/>
      <c r="D164" s="215"/>
      <c r="E164" s="216"/>
      <c r="F164" s="134" t="s">
        <v>2509</v>
      </c>
      <c r="G164" s="112"/>
      <c r="H164" s="112"/>
      <c r="I164" s="112"/>
      <c r="J164" s="113"/>
      <c r="K164" s="108" t="s">
        <v>2558</v>
      </c>
      <c r="L164" s="108"/>
      <c r="M164" s="108"/>
      <c r="N164" s="108"/>
      <c r="O164" s="109"/>
      <c r="P164" s="110"/>
    </row>
    <row r="165" spans="1:20" ht="20.100000000000001" customHeight="1">
      <c r="B165" s="214"/>
      <c r="C165" s="215"/>
      <c r="D165" s="215"/>
      <c r="E165" s="216"/>
      <c r="F165" s="153" t="s">
        <v>2510</v>
      </c>
      <c r="G165" s="143"/>
      <c r="H165" s="143"/>
      <c r="I165" s="143"/>
      <c r="J165" s="144"/>
      <c r="K165" s="108" t="s">
        <v>2558</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2559</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2559</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2559</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2558</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2558</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2558</v>
      </c>
      <c r="L171" s="108"/>
      <c r="M171" s="108"/>
      <c r="N171" s="108"/>
      <c r="O171" s="109"/>
      <c r="P171" s="110"/>
    </row>
    <row r="172" spans="1:20" ht="20.100000000000001" customHeight="1">
      <c r="B172" s="214"/>
      <c r="C172" s="215"/>
      <c r="D172" s="215"/>
      <c r="E172" s="216"/>
      <c r="F172" s="135"/>
      <c r="G172" s="88"/>
      <c r="H172" s="89"/>
      <c r="I172" s="194" t="s">
        <v>95</v>
      </c>
      <c r="J172" s="196"/>
      <c r="K172" s="108" t="s">
        <v>2559</v>
      </c>
      <c r="L172" s="108"/>
      <c r="M172" s="108"/>
      <c r="N172" s="108"/>
      <c r="O172" s="109"/>
      <c r="P172" s="110"/>
    </row>
    <row r="173" spans="1:20" ht="20.100000000000001" customHeight="1">
      <c r="B173" s="214"/>
      <c r="C173" s="215"/>
      <c r="D173" s="215"/>
      <c r="E173" s="216"/>
      <c r="F173" s="136"/>
      <c r="G173" s="91"/>
      <c r="H173" s="92"/>
      <c r="I173" s="266" t="s">
        <v>96</v>
      </c>
      <c r="J173" s="234"/>
      <c r="K173" s="108" t="s">
        <v>2558</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2558</v>
      </c>
      <c r="L174" s="108"/>
      <c r="M174" s="108"/>
      <c r="N174" s="108"/>
      <c r="O174" s="109"/>
      <c r="P174" s="110"/>
    </row>
    <row r="175" spans="1:20" ht="20.100000000000001" customHeight="1">
      <c r="B175" s="214"/>
      <c r="C175" s="215"/>
      <c r="D175" s="215"/>
      <c r="E175" s="216"/>
      <c r="F175" s="197"/>
      <c r="G175" s="198"/>
      <c r="H175" s="199"/>
      <c r="I175" s="194" t="s">
        <v>95</v>
      </c>
      <c r="J175" s="196"/>
      <c r="K175" s="108" t="s">
        <v>2558</v>
      </c>
      <c r="L175" s="108"/>
      <c r="M175" s="108"/>
      <c r="N175" s="108"/>
      <c r="O175" s="109"/>
      <c r="P175" s="110"/>
    </row>
    <row r="176" spans="1:20" ht="20.100000000000001" customHeight="1">
      <c r="B176" s="214"/>
      <c r="C176" s="215"/>
      <c r="D176" s="215"/>
      <c r="E176" s="216"/>
      <c r="F176" s="197"/>
      <c r="G176" s="198"/>
      <c r="H176" s="199"/>
      <c r="I176" s="266" t="s">
        <v>96</v>
      </c>
      <c r="J176" s="234"/>
      <c r="K176" s="108" t="s">
        <v>2558</v>
      </c>
      <c r="L176" s="108"/>
      <c r="M176" s="108"/>
      <c r="N176" s="108"/>
      <c r="O176" s="109"/>
      <c r="P176" s="110"/>
    </row>
    <row r="177" spans="1:20" ht="20.100000000000001" customHeight="1">
      <c r="B177" s="214"/>
      <c r="C177" s="215"/>
      <c r="D177" s="215"/>
      <c r="E177" s="216"/>
      <c r="F177" s="197"/>
      <c r="G177" s="198"/>
      <c r="H177" s="199"/>
      <c r="I177" s="194" t="s">
        <v>412</v>
      </c>
      <c r="J177" s="196"/>
      <c r="K177" s="108" t="s">
        <v>2558</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2558</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2558</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2558</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2558</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2558</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2558</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2558</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2558</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2558</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2558</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2558</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2558</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2558</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2558</v>
      </c>
      <c r="L191" s="108"/>
      <c r="M191" s="108"/>
      <c r="N191" s="108"/>
      <c r="O191" s="109"/>
      <c r="P191" s="110"/>
      <c r="T191" s="69"/>
    </row>
    <row r="192" spans="1:20" ht="20.100000000000001" customHeight="1">
      <c r="B192" s="111" t="s">
        <v>97</v>
      </c>
      <c r="C192" s="112"/>
      <c r="D192" s="112"/>
      <c r="E192" s="112"/>
      <c r="F192" s="113"/>
      <c r="G192" s="110" t="s">
        <v>2558</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2573</v>
      </c>
      <c r="G197" s="306" t="s">
        <v>455</v>
      </c>
      <c r="H197" s="306"/>
      <c r="I197" s="306"/>
      <c r="J197" s="306"/>
      <c r="K197" s="306"/>
      <c r="L197" s="306"/>
      <c r="M197" s="306"/>
      <c r="N197" s="306"/>
      <c r="O197" s="306"/>
      <c r="P197" s="410"/>
    </row>
    <row r="198" spans="1:20" ht="20.100000000000001" customHeight="1">
      <c r="B198" s="186"/>
      <c r="C198" s="130"/>
      <c r="D198" s="130"/>
      <c r="E198" s="130"/>
      <c r="F198" s="14" t="s">
        <v>2573</v>
      </c>
      <c r="G198" s="102" t="s">
        <v>456</v>
      </c>
      <c r="H198" s="102"/>
      <c r="I198" s="102"/>
      <c r="J198" s="102"/>
      <c r="K198" s="102"/>
      <c r="L198" s="102"/>
      <c r="M198" s="102"/>
      <c r="N198" s="102"/>
      <c r="O198" s="102"/>
      <c r="P198" s="263"/>
    </row>
    <row r="199" spans="1:20" ht="20.100000000000001" customHeight="1">
      <c r="B199" s="186"/>
      <c r="C199" s="130"/>
      <c r="D199" s="130"/>
      <c r="E199" s="130"/>
      <c r="F199" s="14" t="s">
        <v>2573</v>
      </c>
      <c r="G199" s="102" t="s">
        <v>457</v>
      </c>
      <c r="H199" s="102"/>
      <c r="I199" s="102"/>
      <c r="J199" s="102"/>
      <c r="K199" s="102"/>
      <c r="L199" s="102"/>
      <c r="M199" s="102"/>
      <c r="N199" s="102"/>
      <c r="O199" s="102"/>
      <c r="P199" s="263"/>
    </row>
    <row r="200" spans="1:20" ht="79.5" customHeight="1">
      <c r="B200" s="186"/>
      <c r="C200" s="130"/>
      <c r="D200" s="130"/>
      <c r="E200" s="130"/>
      <c r="F200" s="14" t="s">
        <v>2573</v>
      </c>
      <c r="G200" s="102" t="s">
        <v>432</v>
      </c>
      <c r="H200" s="102"/>
      <c r="I200" s="103"/>
      <c r="J200" s="121" t="s">
        <v>2574</v>
      </c>
      <c r="K200" s="122"/>
      <c r="L200" s="122"/>
      <c r="M200" s="122"/>
      <c r="N200" s="122"/>
      <c r="O200" s="122"/>
      <c r="P200" s="123"/>
    </row>
    <row r="201" spans="1:20" ht="39.950000000000003" customHeight="1">
      <c r="B201" s="81" t="s">
        <v>101</v>
      </c>
      <c r="C201" s="76"/>
      <c r="D201" s="453">
        <v>1</v>
      </c>
      <c r="E201" s="412"/>
      <c r="F201" s="130" t="s">
        <v>5</v>
      </c>
      <c r="G201" s="130"/>
      <c r="H201" s="130"/>
      <c r="I201" s="131" t="s">
        <v>2575</v>
      </c>
      <c r="J201" s="105"/>
      <c r="K201" s="105"/>
      <c r="L201" s="105"/>
      <c r="M201" s="105"/>
      <c r="N201" s="105"/>
      <c r="O201" s="106"/>
      <c r="P201" s="107"/>
    </row>
    <row r="202" spans="1:20" ht="39.950000000000003" customHeight="1">
      <c r="B202" s="82"/>
      <c r="C202" s="78"/>
      <c r="D202" s="486"/>
      <c r="E202" s="414"/>
      <c r="F202" s="130" t="s">
        <v>103</v>
      </c>
      <c r="G202" s="130"/>
      <c r="H202" s="130"/>
      <c r="I202" s="131" t="s">
        <v>2576</v>
      </c>
      <c r="J202" s="105"/>
      <c r="K202" s="105"/>
      <c r="L202" s="105"/>
      <c r="M202" s="105"/>
      <c r="N202" s="105"/>
      <c r="O202" s="106"/>
      <c r="P202" s="107"/>
    </row>
    <row r="203" spans="1:20" ht="79.5" customHeight="1">
      <c r="B203" s="82"/>
      <c r="C203" s="78"/>
      <c r="D203" s="486"/>
      <c r="E203" s="414"/>
      <c r="F203" s="130" t="s">
        <v>104</v>
      </c>
      <c r="G203" s="130"/>
      <c r="H203" s="130"/>
      <c r="I203" s="131" t="s">
        <v>2577</v>
      </c>
      <c r="J203" s="105"/>
      <c r="K203" s="105"/>
      <c r="L203" s="105"/>
      <c r="M203" s="105"/>
      <c r="N203" s="105"/>
      <c r="O203" s="106"/>
      <c r="P203" s="107"/>
    </row>
    <row r="204" spans="1:20" ht="79.5" customHeight="1">
      <c r="B204" s="82"/>
      <c r="C204" s="78"/>
      <c r="D204" s="486"/>
      <c r="E204" s="414"/>
      <c r="F204" s="130" t="s">
        <v>413</v>
      </c>
      <c r="G204" s="130"/>
      <c r="H204" s="130"/>
      <c r="I204" s="131" t="s">
        <v>2578</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2559</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2559</v>
      </c>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2559</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t="s">
        <v>2575</v>
      </c>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t="s">
        <v>2576</v>
      </c>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2579</v>
      </c>
      <c r="J235" s="105"/>
      <c r="K235" s="105"/>
      <c r="L235" s="105"/>
      <c r="M235" s="105"/>
      <c r="N235" s="105"/>
      <c r="O235" s="106"/>
      <c r="P235" s="107"/>
    </row>
    <row r="236" spans="1:20" ht="39.950000000000003" customHeight="1">
      <c r="B236" s="82"/>
      <c r="C236" s="78"/>
      <c r="D236" s="413"/>
      <c r="E236" s="414"/>
      <c r="F236" s="130" t="s">
        <v>103</v>
      </c>
      <c r="G236" s="130"/>
      <c r="H236" s="130"/>
      <c r="I236" s="131" t="s">
        <v>2580</v>
      </c>
      <c r="J236" s="105"/>
      <c r="K236" s="105"/>
      <c r="L236" s="105"/>
      <c r="M236" s="105"/>
      <c r="N236" s="105"/>
      <c r="O236" s="106"/>
      <c r="P236" s="107"/>
    </row>
    <row r="237" spans="1:20" ht="39.950000000000003" customHeight="1">
      <c r="B237" s="82"/>
      <c r="C237" s="78"/>
      <c r="D237" s="413"/>
      <c r="E237" s="414"/>
      <c r="F237" s="260" t="s">
        <v>105</v>
      </c>
      <c r="G237" s="260"/>
      <c r="H237" s="260"/>
      <c r="I237" s="131" t="s">
        <v>2581</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2573</v>
      </c>
      <c r="G245" s="345" t="s">
        <v>432</v>
      </c>
      <c r="H245" s="102"/>
      <c r="I245" s="103"/>
      <c r="J245" s="121" t="s">
        <v>2582</v>
      </c>
      <c r="K245" s="122"/>
      <c r="L245" s="122"/>
      <c r="M245" s="122"/>
      <c r="N245" s="122"/>
      <c r="O245" s="122"/>
      <c r="P245" s="123"/>
    </row>
    <row r="246" spans="2:16" ht="120" customHeight="1">
      <c r="B246" s="186" t="s">
        <v>109</v>
      </c>
      <c r="C246" s="130"/>
      <c r="D246" s="130"/>
      <c r="E246" s="130"/>
      <c r="F246" s="121" t="s">
        <v>2583</v>
      </c>
      <c r="G246" s="268"/>
      <c r="H246" s="268"/>
      <c r="I246" s="268"/>
      <c r="J246" s="268"/>
      <c r="K246" s="268"/>
      <c r="L246" s="268"/>
      <c r="M246" s="268"/>
      <c r="N246" s="268"/>
      <c r="O246" s="268"/>
      <c r="P246" s="269"/>
    </row>
    <row r="247" spans="2:16" ht="120" customHeight="1">
      <c r="B247" s="186" t="s">
        <v>110</v>
      </c>
      <c r="C247" s="130"/>
      <c r="D247" s="130"/>
      <c r="E247" s="130"/>
      <c r="F247" s="121" t="s">
        <v>2584</v>
      </c>
      <c r="G247" s="268"/>
      <c r="H247" s="268"/>
      <c r="I247" s="268"/>
      <c r="J247" s="268"/>
      <c r="K247" s="268"/>
      <c r="L247" s="268"/>
      <c r="M247" s="268"/>
      <c r="N247" s="268"/>
      <c r="O247" s="268"/>
      <c r="P247" s="269"/>
    </row>
    <row r="248" spans="2:16" ht="20.100000000000001" customHeight="1">
      <c r="B248" s="186" t="s">
        <v>111</v>
      </c>
      <c r="C248" s="130"/>
      <c r="D248" s="130"/>
      <c r="E248" s="130"/>
      <c r="F248" s="109" t="s">
        <v>2558</v>
      </c>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t="s">
        <v>2558</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2558</v>
      </c>
      <c r="G251" s="117"/>
      <c r="H251" s="117"/>
      <c r="I251" s="117"/>
      <c r="J251" s="117"/>
      <c r="K251" s="117"/>
      <c r="L251" s="117"/>
      <c r="M251" s="117"/>
      <c r="N251" s="117"/>
      <c r="O251" s="117"/>
      <c r="P251" s="118"/>
    </row>
    <row r="252" spans="2:16" ht="20.100000000000001" customHeight="1">
      <c r="B252" s="190"/>
      <c r="C252" s="191"/>
      <c r="D252" s="248" t="s">
        <v>117</v>
      </c>
      <c r="E252" s="248"/>
      <c r="F252" s="109" t="s">
        <v>2559</v>
      </c>
      <c r="G252" s="117"/>
      <c r="H252" s="117"/>
      <c r="I252" s="117"/>
      <c r="J252" s="117"/>
      <c r="K252" s="117"/>
      <c r="L252" s="117"/>
      <c r="M252" s="117"/>
      <c r="N252" s="117"/>
      <c r="O252" s="117"/>
      <c r="P252" s="118"/>
    </row>
    <row r="253" spans="2:16" ht="20.100000000000001" customHeight="1">
      <c r="B253" s="190"/>
      <c r="C253" s="191"/>
      <c r="D253" s="248" t="s">
        <v>118</v>
      </c>
      <c r="E253" s="248"/>
      <c r="F253" s="109" t="s">
        <v>2559</v>
      </c>
      <c r="G253" s="117"/>
      <c r="H253" s="117"/>
      <c r="I253" s="117"/>
      <c r="J253" s="117"/>
      <c r="K253" s="117"/>
      <c r="L253" s="117"/>
      <c r="M253" s="117"/>
      <c r="N253" s="117"/>
      <c r="O253" s="117"/>
      <c r="P253" s="118"/>
    </row>
    <row r="254" spans="2:16" ht="20.100000000000001" customHeight="1">
      <c r="B254" s="190"/>
      <c r="C254" s="191"/>
      <c r="D254" s="248" t="s">
        <v>119</v>
      </c>
      <c r="E254" s="248"/>
      <c r="F254" s="109" t="s">
        <v>2559</v>
      </c>
      <c r="G254" s="117"/>
      <c r="H254" s="117"/>
      <c r="I254" s="117"/>
      <c r="J254" s="117"/>
      <c r="K254" s="117"/>
      <c r="L254" s="117"/>
      <c r="M254" s="117"/>
      <c r="N254" s="117"/>
      <c r="O254" s="117"/>
      <c r="P254" s="118"/>
    </row>
    <row r="255" spans="2:16" ht="20.100000000000001" customHeight="1">
      <c r="B255" s="190"/>
      <c r="C255" s="191"/>
      <c r="D255" s="248" t="s">
        <v>120</v>
      </c>
      <c r="E255" s="248"/>
      <c r="F255" s="109" t="s">
        <v>2559</v>
      </c>
      <c r="G255" s="117"/>
      <c r="H255" s="117"/>
      <c r="I255" s="117"/>
      <c r="J255" s="117"/>
      <c r="K255" s="117"/>
      <c r="L255" s="117"/>
      <c r="M255" s="117"/>
      <c r="N255" s="117"/>
      <c r="O255" s="117"/>
      <c r="P255" s="118"/>
    </row>
    <row r="256" spans="2:16" ht="20.100000000000001" customHeight="1">
      <c r="B256" s="190"/>
      <c r="C256" s="191"/>
      <c r="D256" s="191" t="s">
        <v>121</v>
      </c>
      <c r="E256" s="191"/>
      <c r="F256" s="109" t="s">
        <v>2558</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2558</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2558</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2559</v>
      </c>
      <c r="K263" s="108"/>
      <c r="L263" s="108"/>
      <c r="M263" s="108"/>
      <c r="N263" s="108"/>
      <c r="O263" s="109"/>
      <c r="P263" s="110"/>
      <c r="S263" s="15" t="str">
        <f>IF(J263="","未記入","")</f>
        <v/>
      </c>
    </row>
    <row r="264" spans="2:20" ht="120" customHeight="1">
      <c r="B264" s="186" t="s">
        <v>123</v>
      </c>
      <c r="C264" s="130"/>
      <c r="D264" s="130"/>
      <c r="E264" s="130"/>
      <c r="F264" s="121" t="s">
        <v>2585</v>
      </c>
      <c r="G264" s="268"/>
      <c r="H264" s="268"/>
      <c r="I264" s="268"/>
      <c r="J264" s="268"/>
      <c r="K264" s="268"/>
      <c r="L264" s="268"/>
      <c r="M264" s="268"/>
      <c r="N264" s="268"/>
      <c r="O264" s="268"/>
      <c r="P264" s="269"/>
    </row>
    <row r="265" spans="2:20" ht="60" customHeight="1">
      <c r="B265" s="186" t="s">
        <v>474</v>
      </c>
      <c r="C265" s="130"/>
      <c r="D265" s="130"/>
      <c r="E265" s="130"/>
      <c r="F265" s="121" t="s">
        <v>2586</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2587</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2559</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2588</v>
      </c>
      <c r="K271" s="122"/>
      <c r="L271" s="122"/>
      <c r="M271" s="122"/>
      <c r="N271" s="122"/>
      <c r="O271" s="122"/>
      <c r="P271" s="123"/>
    </row>
    <row r="272" spans="2:20" ht="20.100000000000001" customHeight="1">
      <c r="B272" s="186" t="s">
        <v>127</v>
      </c>
      <c r="C272" s="130"/>
      <c r="D272" s="130"/>
      <c r="E272" s="130"/>
      <c r="F272" s="109">
        <v>1</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c r="O282" s="109"/>
      <c r="P282" s="110"/>
    </row>
    <row r="283" spans="1:20" ht="20.100000000000001" customHeight="1">
      <c r="B283" s="186" t="s">
        <v>136</v>
      </c>
      <c r="C283" s="130"/>
      <c r="D283" s="130"/>
      <c r="E283" s="399">
        <f>IF(OR($H$283&lt;&gt;"",$K$283&lt;&gt;""),SUM($H$283,$K$283),"")</f>
        <v>1</v>
      </c>
      <c r="F283" s="399"/>
      <c r="G283" s="399"/>
      <c r="H283" s="109">
        <v>1</v>
      </c>
      <c r="I283" s="117"/>
      <c r="J283" s="400"/>
      <c r="K283" s="108"/>
      <c r="L283" s="108"/>
      <c r="M283" s="108"/>
      <c r="N283" s="108"/>
      <c r="O283" s="109"/>
      <c r="P283" s="110"/>
    </row>
    <row r="284" spans="1:20" ht="20.100000000000001" customHeight="1">
      <c r="B284" s="259" t="s">
        <v>137</v>
      </c>
      <c r="C284" s="130"/>
      <c r="D284" s="130"/>
      <c r="E284" s="399">
        <f>IF(OR($H$284&lt;&gt;"",$K$284&lt;&gt;""),SUM($H$284,$K$284),"")</f>
        <v>45</v>
      </c>
      <c r="F284" s="399"/>
      <c r="G284" s="399"/>
      <c r="H284" s="109">
        <v>25</v>
      </c>
      <c r="I284" s="117"/>
      <c r="J284" s="400"/>
      <c r="K284" s="108">
        <v>20</v>
      </c>
      <c r="L284" s="108"/>
      <c r="M284" s="108"/>
      <c r="N284" s="108">
        <v>28.4</v>
      </c>
      <c r="O284" s="109"/>
      <c r="P284" s="110"/>
    </row>
    <row r="285" spans="1:20" ht="20.100000000000001" customHeight="1">
      <c r="B285" s="44"/>
      <c r="C285" s="130" t="s">
        <v>138</v>
      </c>
      <c r="D285" s="130"/>
      <c r="E285" s="399">
        <f>IF(OR($H$285&lt;&gt;"",$K$285&lt;&gt;""),SUM($H$285,$K$285),"")</f>
        <v>25</v>
      </c>
      <c r="F285" s="399"/>
      <c r="G285" s="399"/>
      <c r="H285" s="109">
        <v>24</v>
      </c>
      <c r="I285" s="117"/>
      <c r="J285" s="400"/>
      <c r="K285" s="108">
        <v>1</v>
      </c>
      <c r="L285" s="108"/>
      <c r="M285" s="108"/>
      <c r="N285" s="108">
        <v>24.7</v>
      </c>
      <c r="O285" s="109"/>
      <c r="P285" s="110"/>
    </row>
    <row r="286" spans="1:20" ht="20.100000000000001" customHeight="1">
      <c r="B286" s="45"/>
      <c r="C286" s="130" t="s">
        <v>139</v>
      </c>
      <c r="D286" s="130"/>
      <c r="E286" s="399">
        <f>IF(OR($H$286&lt;&gt;"",$K$286&lt;&gt;""),SUM($H$286,$K$286),"")</f>
        <v>20</v>
      </c>
      <c r="F286" s="399"/>
      <c r="G286" s="399"/>
      <c r="H286" s="109">
        <v>1</v>
      </c>
      <c r="I286" s="117"/>
      <c r="J286" s="400"/>
      <c r="K286" s="108">
        <v>19</v>
      </c>
      <c r="L286" s="108"/>
      <c r="M286" s="108"/>
      <c r="N286" s="108">
        <v>3.8</v>
      </c>
      <c r="O286" s="109"/>
      <c r="P286" s="110"/>
    </row>
    <row r="287" spans="1:20" ht="20.100000000000001" customHeight="1">
      <c r="B287" s="186" t="s">
        <v>140</v>
      </c>
      <c r="C287" s="130"/>
      <c r="D287" s="130"/>
      <c r="E287" s="399">
        <f>IF(OR($H$287&lt;&gt;"",$K$287&lt;&gt;""),SUM($H$287,$K$287),"")</f>
        <v>1</v>
      </c>
      <c r="F287" s="399"/>
      <c r="G287" s="399"/>
      <c r="H287" s="109">
        <v>1</v>
      </c>
      <c r="I287" s="117"/>
      <c r="J287" s="400"/>
      <c r="K287" s="108"/>
      <c r="L287" s="108"/>
      <c r="M287" s="108"/>
      <c r="N287" s="108"/>
      <c r="O287" s="109"/>
      <c r="P287" s="110"/>
    </row>
    <row r="288" spans="1:20" ht="20.100000000000001" customHeight="1">
      <c r="B288" s="186" t="s">
        <v>141</v>
      </c>
      <c r="C288" s="130"/>
      <c r="D288" s="130"/>
      <c r="E288" s="399">
        <f>IF(OR($H$288&lt;&gt;"",$K$288&lt;&gt;""),SUM($H$288,$K$288),"")</f>
        <v>1</v>
      </c>
      <c r="F288" s="399"/>
      <c r="G288" s="399"/>
      <c r="H288" s="109">
        <v>1</v>
      </c>
      <c r="I288" s="117"/>
      <c r="J288" s="400"/>
      <c r="K288" s="108"/>
      <c r="L288" s="108"/>
      <c r="M288" s="108"/>
      <c r="N288" s="108"/>
      <c r="O288" s="109"/>
      <c r="P288" s="110"/>
    </row>
    <row r="289" spans="2:20" ht="20.100000000000001" customHeight="1">
      <c r="B289" s="186" t="s">
        <v>142</v>
      </c>
      <c r="C289" s="130"/>
      <c r="D289" s="130"/>
      <c r="E289" s="399">
        <f>IF(OR($H$289&lt;&gt;"",$K$289&lt;&gt;""),SUM($H$289,$K$289),"")</f>
        <v>0</v>
      </c>
      <c r="F289" s="399"/>
      <c r="G289" s="399"/>
      <c r="H289" s="109">
        <v>0</v>
      </c>
      <c r="I289" s="117"/>
      <c r="J289" s="400"/>
      <c r="K289" s="108"/>
      <c r="L289" s="108"/>
      <c r="M289" s="108"/>
      <c r="N289" s="108"/>
      <c r="O289" s="109"/>
      <c r="P289" s="110"/>
    </row>
    <row r="290" spans="2:20" ht="20.100000000000001" customHeight="1">
      <c r="B290" s="186" t="s">
        <v>143</v>
      </c>
      <c r="C290" s="130"/>
      <c r="D290" s="130"/>
      <c r="E290" s="399">
        <f>IF(OR($H$290&lt;&gt;"",$K$290&lt;&gt;""),SUM($H$290,$K$290),"")</f>
        <v>0</v>
      </c>
      <c r="F290" s="399"/>
      <c r="G290" s="399"/>
      <c r="H290" s="109">
        <v>0</v>
      </c>
      <c r="I290" s="117"/>
      <c r="J290" s="400"/>
      <c r="K290" s="108"/>
      <c r="L290" s="108"/>
      <c r="M290" s="108"/>
      <c r="N290" s="108"/>
      <c r="O290" s="109"/>
      <c r="P290" s="110"/>
    </row>
    <row r="291" spans="2:20" ht="20.100000000000001" customHeight="1">
      <c r="B291" s="186" t="s">
        <v>144</v>
      </c>
      <c r="C291" s="130"/>
      <c r="D291" s="130"/>
      <c r="E291" s="399">
        <f>IF(OR($H$291&lt;&gt;"",$K$291&lt;&gt;""),SUM($H$291,$K$291),"")</f>
        <v>1</v>
      </c>
      <c r="F291" s="399"/>
      <c r="G291" s="399"/>
      <c r="H291" s="109">
        <v>1</v>
      </c>
      <c r="I291" s="117"/>
      <c r="J291" s="400"/>
      <c r="K291" s="108"/>
      <c r="L291" s="108"/>
      <c r="M291" s="108"/>
      <c r="N291" s="108"/>
      <c r="O291" s="109"/>
      <c r="P291" s="110"/>
    </row>
    <row r="292" spans="2:20" ht="20.100000000000001" customHeight="1">
      <c r="B292" s="186" t="s">
        <v>145</v>
      </c>
      <c r="C292" s="130"/>
      <c r="D292" s="130"/>
      <c r="E292" s="399">
        <f>IF(OR($H$292&lt;&gt;"",$K$292&lt;&gt;""),SUM($H$292,$K$292),"")</f>
        <v>0</v>
      </c>
      <c r="F292" s="399"/>
      <c r="G292" s="399"/>
      <c r="H292" s="109">
        <v>0</v>
      </c>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12</v>
      </c>
      <c r="H303" s="195"/>
      <c r="I303" s="196"/>
      <c r="J303" s="108">
        <v>11</v>
      </c>
      <c r="K303" s="108"/>
      <c r="L303" s="108"/>
      <c r="M303" s="108">
        <v>1</v>
      </c>
      <c r="N303" s="108"/>
      <c r="O303" s="109"/>
      <c r="P303" s="110"/>
    </row>
    <row r="304" spans="2:20" ht="20.100000000000001" customHeight="1">
      <c r="B304" s="186" t="s">
        <v>158</v>
      </c>
      <c r="C304" s="130"/>
      <c r="D304" s="130"/>
      <c r="E304" s="130"/>
      <c r="F304" s="130"/>
      <c r="G304" s="194">
        <f>IF(OR($J$304&lt;&gt;"",$M$304&lt;&gt;""),SUM($J$304,$M$304),"")</f>
        <v>0</v>
      </c>
      <c r="H304" s="195"/>
      <c r="I304" s="196"/>
      <c r="J304" s="108">
        <v>0</v>
      </c>
      <c r="K304" s="108"/>
      <c r="L304" s="108"/>
      <c r="M304" s="108">
        <v>0</v>
      </c>
      <c r="N304" s="108"/>
      <c r="O304" s="109"/>
      <c r="P304" s="110"/>
    </row>
    <row r="305" spans="1:20" ht="20.100000000000001" customHeight="1">
      <c r="B305" s="186" t="s">
        <v>390</v>
      </c>
      <c r="C305" s="130"/>
      <c r="D305" s="130"/>
      <c r="E305" s="130"/>
      <c r="F305" s="130"/>
      <c r="G305" s="194">
        <f>IF(OR($J$305&lt;&gt;"",$M$305&lt;&gt;""),SUM($J$305,$M$305),"")</f>
        <v>0</v>
      </c>
      <c r="H305" s="195"/>
      <c r="I305" s="196"/>
      <c r="J305" s="108">
        <v>0</v>
      </c>
      <c r="K305" s="108"/>
      <c r="L305" s="108"/>
      <c r="M305" s="108">
        <v>0</v>
      </c>
      <c r="N305" s="108"/>
      <c r="O305" s="109"/>
      <c r="P305" s="110"/>
    </row>
    <row r="306" spans="1:20" ht="20.100000000000001" customHeight="1" thickBot="1">
      <c r="B306" s="256" t="s">
        <v>159</v>
      </c>
      <c r="C306" s="257"/>
      <c r="D306" s="257"/>
      <c r="E306" s="257"/>
      <c r="F306" s="257"/>
      <c r="G306" s="381">
        <f>IF(OR($J$306&lt;&gt;"",$M$306&lt;&gt;""),SUM($J$306,$M$306),"")</f>
        <v>3</v>
      </c>
      <c r="H306" s="382"/>
      <c r="I306" s="383"/>
      <c r="J306" s="127">
        <v>3</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v>1</v>
      </c>
      <c r="K311" s="108"/>
      <c r="L311" s="108"/>
      <c r="M311" s="108">
        <v>0</v>
      </c>
      <c r="N311" s="108"/>
      <c r="O311" s="109"/>
      <c r="P311" s="110"/>
    </row>
    <row r="312" spans="1:20" ht="20.100000000000001" customHeight="1">
      <c r="B312" s="186" t="s">
        <v>162</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186" t="s">
        <v>165</v>
      </c>
      <c r="C315" s="130"/>
      <c r="D315" s="130"/>
      <c r="E315" s="130"/>
      <c r="F315" s="130"/>
      <c r="G315" s="194">
        <f>IF(OR($J$315&lt;&gt;"",$M$315&lt;&gt;""),SUM($J$315,$M$315),"")</f>
        <v>0</v>
      </c>
      <c r="H315" s="195"/>
      <c r="I315" s="196"/>
      <c r="J315" s="108">
        <v>0</v>
      </c>
      <c r="K315" s="108"/>
      <c r="L315" s="108"/>
      <c r="M315" s="108">
        <v>0</v>
      </c>
      <c r="N315" s="108"/>
      <c r="O315" s="109"/>
      <c r="P315" s="110"/>
    </row>
    <row r="316" spans="1:20" ht="20.100000000000001"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00000000000001"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00000000000001" customHeight="1" thickBot="1">
      <c r="A318" s="4"/>
      <c r="B318" s="125" t="s">
        <v>401</v>
      </c>
      <c r="C318" s="125"/>
      <c r="D318" s="125"/>
      <c r="E318" s="125"/>
      <c r="F318" s="126"/>
      <c r="G318" s="381">
        <f>IF(OR($J$318&lt;&gt;"",$M$318&lt;&gt;""),SUM($J$318,$M$318),"")</f>
        <v>0</v>
      </c>
      <c r="H318" s="382"/>
      <c r="I318" s="383"/>
      <c r="J318" s="127">
        <v>0</v>
      </c>
      <c r="K318" s="127"/>
      <c r="L318" s="127"/>
      <c r="M318" s="127">
        <v>0</v>
      </c>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1</v>
      </c>
      <c r="G323" s="117"/>
      <c r="H323" s="117"/>
      <c r="I323" s="117"/>
      <c r="J323" s="50" t="s">
        <v>476</v>
      </c>
      <c r="K323" s="109">
        <v>1</v>
      </c>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v>3</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2589</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1.5</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2558</v>
      </c>
      <c r="M339" s="94"/>
      <c r="N339" s="94"/>
      <c r="O339" s="94"/>
      <c r="P339" s="95"/>
    </row>
    <row r="340" spans="2:20" ht="20.100000000000001" customHeight="1">
      <c r="B340" s="364"/>
      <c r="C340" s="365"/>
      <c r="D340" s="365"/>
      <c r="E340" s="365"/>
      <c r="F340" s="366"/>
      <c r="G340" s="134" t="s">
        <v>440</v>
      </c>
      <c r="H340" s="113"/>
      <c r="I340" s="109" t="s">
        <v>2559</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2590</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0</v>
      </c>
      <c r="H345" s="28">
        <v>0</v>
      </c>
      <c r="I345" s="28">
        <v>1</v>
      </c>
      <c r="J345" s="28">
        <v>0</v>
      </c>
      <c r="K345" s="28">
        <v>0</v>
      </c>
      <c r="L345" s="28">
        <v>0</v>
      </c>
      <c r="M345" s="28">
        <v>0</v>
      </c>
      <c r="N345" s="28">
        <v>0</v>
      </c>
      <c r="O345" s="28">
        <v>0</v>
      </c>
      <c r="P345" s="28">
        <v>0</v>
      </c>
      <c r="Q345" s="12"/>
    </row>
    <row r="346" spans="2:20" ht="20.100000000000001" customHeight="1">
      <c r="B346" s="111" t="s">
        <v>181</v>
      </c>
      <c r="C346" s="112"/>
      <c r="D346" s="112"/>
      <c r="E346" s="112"/>
      <c r="F346" s="113"/>
      <c r="G346" s="28">
        <v>0</v>
      </c>
      <c r="H346" s="28">
        <v>0</v>
      </c>
      <c r="I346" s="28">
        <v>1</v>
      </c>
      <c r="J346" s="28">
        <v>0</v>
      </c>
      <c r="K346" s="28">
        <v>0</v>
      </c>
      <c r="L346" s="28">
        <v>0</v>
      </c>
      <c r="M346" s="28">
        <v>0</v>
      </c>
      <c r="N346" s="28">
        <v>0</v>
      </c>
      <c r="O346" s="28">
        <v>0</v>
      </c>
      <c r="P346" s="28">
        <v>0</v>
      </c>
      <c r="Q346" s="12"/>
    </row>
    <row r="347" spans="2:20" ht="20.100000000000001" customHeight="1">
      <c r="B347" s="354" t="s">
        <v>182</v>
      </c>
      <c r="C347" s="355"/>
      <c r="D347" s="101" t="s">
        <v>183</v>
      </c>
      <c r="E347" s="102"/>
      <c r="F347" s="103"/>
      <c r="G347" s="28">
        <v>0</v>
      </c>
      <c r="H347" s="28">
        <v>0</v>
      </c>
      <c r="I347" s="28">
        <v>0</v>
      </c>
      <c r="J347" s="28">
        <v>0</v>
      </c>
      <c r="K347" s="28">
        <v>0</v>
      </c>
      <c r="L347" s="28">
        <v>0</v>
      </c>
      <c r="M347" s="28">
        <v>0</v>
      </c>
      <c r="N347" s="28">
        <v>0</v>
      </c>
      <c r="O347" s="28">
        <v>0</v>
      </c>
      <c r="P347" s="28">
        <v>0</v>
      </c>
      <c r="Q347" s="12"/>
    </row>
    <row r="348" spans="2:20" ht="20.100000000000001" customHeight="1">
      <c r="B348" s="356"/>
      <c r="C348" s="357"/>
      <c r="D348" s="134" t="s">
        <v>184</v>
      </c>
      <c r="E348" s="112"/>
      <c r="F348" s="113"/>
      <c r="G348" s="352">
        <v>0</v>
      </c>
      <c r="H348" s="352">
        <v>0</v>
      </c>
      <c r="I348" s="352">
        <v>1</v>
      </c>
      <c r="J348" s="352">
        <v>0</v>
      </c>
      <c r="K348" s="352">
        <v>0</v>
      </c>
      <c r="L348" s="352">
        <v>0</v>
      </c>
      <c r="M348" s="352">
        <v>0</v>
      </c>
      <c r="N348" s="352">
        <v>0</v>
      </c>
      <c r="O348" s="352">
        <v>0</v>
      </c>
      <c r="P348" s="352">
        <v>0</v>
      </c>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0</v>
      </c>
      <c r="H350" s="352">
        <v>0</v>
      </c>
      <c r="I350" s="352">
        <v>0</v>
      </c>
      <c r="J350" s="352">
        <v>0</v>
      </c>
      <c r="K350" s="352">
        <v>0</v>
      </c>
      <c r="L350" s="352">
        <v>0</v>
      </c>
      <c r="M350" s="352">
        <v>0</v>
      </c>
      <c r="N350" s="352">
        <v>0</v>
      </c>
      <c r="O350" s="352">
        <v>0</v>
      </c>
      <c r="P350" s="352">
        <v>0</v>
      </c>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2</v>
      </c>
      <c r="H352" s="352">
        <v>18</v>
      </c>
      <c r="I352" s="352">
        <v>12</v>
      </c>
      <c r="J352" s="352">
        <v>0</v>
      </c>
      <c r="K352" s="352">
        <v>1</v>
      </c>
      <c r="L352" s="352">
        <v>0</v>
      </c>
      <c r="M352" s="352">
        <v>1</v>
      </c>
      <c r="N352" s="352">
        <v>0</v>
      </c>
      <c r="O352" s="352">
        <v>1</v>
      </c>
      <c r="P352" s="352">
        <v>0</v>
      </c>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0</v>
      </c>
      <c r="H354" s="28">
        <v>0</v>
      </c>
      <c r="I354" s="28">
        <v>0</v>
      </c>
      <c r="J354" s="28">
        <v>0</v>
      </c>
      <c r="K354" s="28">
        <v>0</v>
      </c>
      <c r="L354" s="28">
        <v>0</v>
      </c>
      <c r="M354" s="28">
        <v>0</v>
      </c>
      <c r="N354" s="28">
        <v>0</v>
      </c>
      <c r="O354" s="28">
        <v>0</v>
      </c>
      <c r="P354" s="28">
        <v>0</v>
      </c>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2591</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2592</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2558</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2558</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2593</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2594</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2595</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v>3</v>
      </c>
      <c r="J376" s="108"/>
      <c r="K376" s="108"/>
      <c r="L376" s="108"/>
      <c r="M376" s="109">
        <v>3</v>
      </c>
      <c r="N376" s="117"/>
      <c r="O376" s="117"/>
      <c r="P376" s="118"/>
    </row>
    <row r="377" spans="2:20" ht="20.100000000000001" customHeight="1">
      <c r="B377" s="186"/>
      <c r="C377" s="130"/>
      <c r="D377" s="130"/>
      <c r="E377" s="101" t="s">
        <v>210</v>
      </c>
      <c r="F377" s="102"/>
      <c r="G377" s="102"/>
      <c r="H377" s="103"/>
      <c r="I377" s="109">
        <v>91</v>
      </c>
      <c r="J377" s="117"/>
      <c r="K377" s="117"/>
      <c r="L377" s="55" t="s">
        <v>479</v>
      </c>
      <c r="M377" s="109">
        <v>75</v>
      </c>
      <c r="N377" s="117"/>
      <c r="O377" s="117"/>
      <c r="P377" s="40" t="s">
        <v>479</v>
      </c>
    </row>
    <row r="378" spans="2:20" ht="20.100000000000001" customHeight="1">
      <c r="B378" s="186" t="s">
        <v>45</v>
      </c>
      <c r="C378" s="130"/>
      <c r="D378" s="130"/>
      <c r="E378" s="101" t="s">
        <v>211</v>
      </c>
      <c r="F378" s="102"/>
      <c r="G378" s="102"/>
      <c r="H378" s="103"/>
      <c r="I378" s="109">
        <v>11</v>
      </c>
      <c r="J378" s="117"/>
      <c r="K378" s="117"/>
      <c r="L378" s="55" t="s">
        <v>471</v>
      </c>
      <c r="M378" s="109">
        <v>11</v>
      </c>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t="s">
        <v>2359</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v>200000</v>
      </c>
      <c r="J383" s="117"/>
      <c r="K383" s="117"/>
      <c r="L383" s="50" t="s">
        <v>480</v>
      </c>
      <c r="M383" s="109">
        <v>200000</v>
      </c>
      <c r="N383" s="117"/>
      <c r="O383" s="117"/>
      <c r="P383" s="37" t="s">
        <v>480</v>
      </c>
    </row>
    <row r="384" spans="2:20" ht="20.100000000000001" customHeight="1">
      <c r="B384" s="339" t="s">
        <v>204</v>
      </c>
      <c r="C384" s="97"/>
      <c r="D384" s="97"/>
      <c r="E384" s="97"/>
      <c r="F384" s="97"/>
      <c r="G384" s="97"/>
      <c r="H384" s="267"/>
      <c r="I384" s="109"/>
      <c r="J384" s="117"/>
      <c r="K384" s="117"/>
      <c r="L384" s="50" t="s">
        <v>480</v>
      </c>
      <c r="M384" s="109"/>
      <c r="N384" s="117"/>
      <c r="O384" s="117"/>
      <c r="P384" s="37" t="s">
        <v>480</v>
      </c>
    </row>
    <row r="385" spans="2:20" ht="20.100000000000001" customHeight="1">
      <c r="B385" s="258"/>
      <c r="C385" s="101" t="s">
        <v>205</v>
      </c>
      <c r="D385" s="102"/>
      <c r="E385" s="102"/>
      <c r="F385" s="102"/>
      <c r="G385" s="102"/>
      <c r="H385" s="103"/>
      <c r="I385" s="109">
        <v>150000</v>
      </c>
      <c r="J385" s="117"/>
      <c r="K385" s="117"/>
      <c r="L385" s="50" t="s">
        <v>480</v>
      </c>
      <c r="M385" s="109">
        <v>50000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55000</v>
      </c>
      <c r="J387" s="117"/>
      <c r="K387" s="117"/>
      <c r="L387" s="50" t="s">
        <v>480</v>
      </c>
      <c r="M387" s="109">
        <v>55000</v>
      </c>
      <c r="N387" s="117"/>
      <c r="O387" s="117"/>
      <c r="P387" s="37" t="s">
        <v>480</v>
      </c>
    </row>
    <row r="388" spans="2:20" ht="20.100000000000001" customHeight="1">
      <c r="B388" s="186"/>
      <c r="C388" s="338"/>
      <c r="D388" s="338"/>
      <c r="E388" s="101" t="s">
        <v>217</v>
      </c>
      <c r="F388" s="102"/>
      <c r="G388" s="102"/>
      <c r="H388" s="103"/>
      <c r="I388" s="109">
        <v>77000</v>
      </c>
      <c r="J388" s="117"/>
      <c r="K388" s="117"/>
      <c r="L388" s="50" t="s">
        <v>480</v>
      </c>
      <c r="M388" s="109">
        <v>14000</v>
      </c>
      <c r="N388" s="117"/>
      <c r="O388" s="117"/>
      <c r="P388" s="37" t="s">
        <v>480</v>
      </c>
    </row>
    <row r="389" spans="2:20" ht="20.100000000000001" customHeight="1">
      <c r="B389" s="186"/>
      <c r="C389" s="338"/>
      <c r="D389" s="338"/>
      <c r="E389" s="101" t="s">
        <v>218</v>
      </c>
      <c r="F389" s="102"/>
      <c r="G389" s="102"/>
      <c r="H389" s="103"/>
      <c r="I389" s="109">
        <v>26569</v>
      </c>
      <c r="J389" s="117"/>
      <c r="K389" s="117"/>
      <c r="L389" s="50" t="s">
        <v>480</v>
      </c>
      <c r="M389" s="109">
        <v>0</v>
      </c>
      <c r="N389" s="117"/>
      <c r="O389" s="117"/>
      <c r="P389" s="37" t="s">
        <v>480</v>
      </c>
    </row>
    <row r="390" spans="2:20" ht="20.100000000000001" customHeight="1">
      <c r="B390" s="186"/>
      <c r="C390" s="338"/>
      <c r="D390" s="338"/>
      <c r="E390" s="101" t="s">
        <v>219</v>
      </c>
      <c r="F390" s="102"/>
      <c r="G390" s="102"/>
      <c r="H390" s="103"/>
      <c r="I390" s="109">
        <v>0</v>
      </c>
      <c r="J390" s="117"/>
      <c r="K390" s="117"/>
      <c r="L390" s="50" t="s">
        <v>480</v>
      </c>
      <c r="M390" s="109">
        <v>0</v>
      </c>
      <c r="N390" s="117"/>
      <c r="O390" s="117"/>
      <c r="P390" s="37" t="s">
        <v>480</v>
      </c>
    </row>
    <row r="391" spans="2:20" ht="20.100000000000001" customHeight="1">
      <c r="B391" s="186"/>
      <c r="C391" s="338"/>
      <c r="D391" s="338"/>
      <c r="E391" s="101" t="s">
        <v>71</v>
      </c>
      <c r="F391" s="102"/>
      <c r="G391" s="102"/>
      <c r="H391" s="103"/>
      <c r="I391" s="109">
        <v>0</v>
      </c>
      <c r="J391" s="117"/>
      <c r="K391" s="117"/>
      <c r="L391" s="50" t="s">
        <v>480</v>
      </c>
      <c r="M391" s="109">
        <v>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2596</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1</v>
      </c>
      <c r="J399" s="117"/>
      <c r="K399" s="102" t="s">
        <v>482</v>
      </c>
      <c r="L399" s="102"/>
      <c r="M399" s="102"/>
      <c r="N399" s="102"/>
      <c r="O399" s="102"/>
      <c r="P399" s="263"/>
    </row>
    <row r="400" spans="2:20" ht="120" customHeight="1">
      <c r="B400" s="324" t="s">
        <v>566</v>
      </c>
      <c r="C400" s="325"/>
      <c r="D400" s="325"/>
      <c r="E400" s="325"/>
      <c r="F400" s="326"/>
      <c r="G400" s="121" t="s">
        <v>2597</v>
      </c>
      <c r="H400" s="268"/>
      <c r="I400" s="268"/>
      <c r="J400" s="268"/>
      <c r="K400" s="268"/>
      <c r="L400" s="268"/>
      <c r="M400" s="268"/>
      <c r="N400" s="268"/>
      <c r="O400" s="268"/>
      <c r="P400" s="269"/>
    </row>
    <row r="401" spans="2:20" ht="120" customHeight="1">
      <c r="B401" s="303" t="s">
        <v>217</v>
      </c>
      <c r="C401" s="102"/>
      <c r="D401" s="102"/>
      <c r="E401" s="102"/>
      <c r="F401" s="103"/>
      <c r="G401" s="121" t="s">
        <v>2598</v>
      </c>
      <c r="H401" s="268"/>
      <c r="I401" s="268"/>
      <c r="J401" s="268"/>
      <c r="K401" s="268"/>
      <c r="L401" s="268"/>
      <c r="M401" s="268"/>
      <c r="N401" s="268"/>
      <c r="O401" s="268"/>
      <c r="P401" s="269"/>
    </row>
    <row r="402" spans="2:20" ht="120" customHeight="1">
      <c r="B402" s="303" t="s">
        <v>216</v>
      </c>
      <c r="C402" s="102"/>
      <c r="D402" s="102"/>
      <c r="E402" s="102"/>
      <c r="F402" s="103"/>
      <c r="G402" s="121" t="s">
        <v>2599</v>
      </c>
      <c r="H402" s="268"/>
      <c r="I402" s="268"/>
      <c r="J402" s="268"/>
      <c r="K402" s="268"/>
      <c r="L402" s="268"/>
      <c r="M402" s="268"/>
      <c r="N402" s="268"/>
      <c r="O402" s="268"/>
      <c r="P402" s="269"/>
    </row>
    <row r="403" spans="2:20" ht="120" customHeight="1">
      <c r="B403" s="303" t="s">
        <v>219</v>
      </c>
      <c r="C403" s="102"/>
      <c r="D403" s="102"/>
      <c r="E403" s="102"/>
      <c r="F403" s="103"/>
      <c r="G403" s="121" t="s">
        <v>2600</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2601</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16</v>
      </c>
      <c r="I431" s="94"/>
      <c r="J431" s="94"/>
      <c r="K431" s="94"/>
      <c r="L431" s="94"/>
      <c r="M431" s="94"/>
      <c r="N431" s="94"/>
      <c r="O431" s="94"/>
      <c r="P431" s="49" t="s">
        <v>476</v>
      </c>
    </row>
    <row r="432" spans="1:20" ht="20.100000000000001" customHeight="1">
      <c r="B432" s="301"/>
      <c r="C432" s="302"/>
      <c r="D432" s="130" t="s">
        <v>245</v>
      </c>
      <c r="E432" s="130"/>
      <c r="F432" s="130"/>
      <c r="G432" s="130"/>
      <c r="H432" s="109">
        <v>17</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3</v>
      </c>
      <c r="I433" s="117"/>
      <c r="J433" s="117"/>
      <c r="K433" s="117"/>
      <c r="L433" s="117"/>
      <c r="M433" s="117"/>
      <c r="N433" s="117"/>
      <c r="O433" s="117"/>
      <c r="P433" s="37" t="s">
        <v>478</v>
      </c>
    </row>
    <row r="434" spans="2:16" ht="20.100000000000001" customHeight="1">
      <c r="B434" s="186"/>
      <c r="C434" s="130"/>
      <c r="D434" s="130" t="s">
        <v>247</v>
      </c>
      <c r="E434" s="130"/>
      <c r="F434" s="130"/>
      <c r="G434" s="130"/>
      <c r="H434" s="109">
        <v>11</v>
      </c>
      <c r="I434" s="117"/>
      <c r="J434" s="117"/>
      <c r="K434" s="117"/>
      <c r="L434" s="117"/>
      <c r="M434" s="117"/>
      <c r="N434" s="117"/>
      <c r="O434" s="117"/>
      <c r="P434" s="37" t="s">
        <v>478</v>
      </c>
    </row>
    <row r="435" spans="2:16" ht="20.100000000000001" customHeight="1">
      <c r="B435" s="186"/>
      <c r="C435" s="130"/>
      <c r="D435" s="130" t="s">
        <v>248</v>
      </c>
      <c r="E435" s="130"/>
      <c r="F435" s="130"/>
      <c r="G435" s="130"/>
      <c r="H435" s="109">
        <v>6</v>
      </c>
      <c r="I435" s="117"/>
      <c r="J435" s="117"/>
      <c r="K435" s="117"/>
      <c r="L435" s="117"/>
      <c r="M435" s="117"/>
      <c r="N435" s="117"/>
      <c r="O435" s="117"/>
      <c r="P435" s="37" t="s">
        <v>478</v>
      </c>
    </row>
    <row r="436" spans="2:16" ht="20.100000000000001" customHeight="1">
      <c r="B436" s="186"/>
      <c r="C436" s="130"/>
      <c r="D436" s="130" t="s">
        <v>249</v>
      </c>
      <c r="E436" s="130"/>
      <c r="F436" s="130"/>
      <c r="G436" s="130"/>
      <c r="H436" s="109">
        <v>13</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2</v>
      </c>
      <c r="I440" s="117"/>
      <c r="J440" s="117"/>
      <c r="K440" s="117"/>
      <c r="L440" s="117"/>
      <c r="M440" s="117"/>
      <c r="N440" s="117"/>
      <c r="O440" s="117"/>
      <c r="P440" s="37" t="s">
        <v>478</v>
      </c>
    </row>
    <row r="441" spans="2:16" ht="20.100000000000001" customHeight="1">
      <c r="B441" s="287"/>
      <c r="C441" s="288"/>
      <c r="D441" s="130" t="s">
        <v>254</v>
      </c>
      <c r="E441" s="130"/>
      <c r="F441" s="130"/>
      <c r="G441" s="130"/>
      <c r="H441" s="109">
        <v>4</v>
      </c>
      <c r="I441" s="117"/>
      <c r="J441" s="117"/>
      <c r="K441" s="117"/>
      <c r="L441" s="117"/>
      <c r="M441" s="117"/>
      <c r="N441" s="117"/>
      <c r="O441" s="117"/>
      <c r="P441" s="37" t="s">
        <v>478</v>
      </c>
    </row>
    <row r="442" spans="2:16" ht="20.100000000000001" customHeight="1">
      <c r="B442" s="287"/>
      <c r="C442" s="288"/>
      <c r="D442" s="130" t="s">
        <v>255</v>
      </c>
      <c r="E442" s="130"/>
      <c r="F442" s="130"/>
      <c r="G442" s="130"/>
      <c r="H442" s="109">
        <v>7</v>
      </c>
      <c r="I442" s="117"/>
      <c r="J442" s="117"/>
      <c r="K442" s="117"/>
      <c r="L442" s="117"/>
      <c r="M442" s="117"/>
      <c r="N442" s="117"/>
      <c r="O442" s="117"/>
      <c r="P442" s="37" t="s">
        <v>478</v>
      </c>
    </row>
    <row r="443" spans="2:16" ht="20.100000000000001" customHeight="1">
      <c r="B443" s="287"/>
      <c r="C443" s="288"/>
      <c r="D443" s="130" t="s">
        <v>256</v>
      </c>
      <c r="E443" s="130"/>
      <c r="F443" s="130"/>
      <c r="G443" s="130"/>
      <c r="H443" s="109">
        <v>10</v>
      </c>
      <c r="I443" s="117"/>
      <c r="J443" s="117"/>
      <c r="K443" s="117"/>
      <c r="L443" s="117"/>
      <c r="M443" s="117"/>
      <c r="N443" s="117"/>
      <c r="O443" s="117"/>
      <c r="P443" s="37" t="s">
        <v>478</v>
      </c>
    </row>
    <row r="444" spans="2:16" ht="20.100000000000001" customHeight="1">
      <c r="B444" s="289"/>
      <c r="C444" s="290"/>
      <c r="D444" s="130" t="s">
        <v>257</v>
      </c>
      <c r="E444" s="130"/>
      <c r="F444" s="130"/>
      <c r="G444" s="130"/>
      <c r="H444" s="109">
        <v>10</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2</v>
      </c>
      <c r="I445" s="117"/>
      <c r="J445" s="117"/>
      <c r="K445" s="117"/>
      <c r="L445" s="117"/>
      <c r="M445" s="117"/>
      <c r="N445" s="117"/>
      <c r="O445" s="117"/>
      <c r="P445" s="37" t="s">
        <v>478</v>
      </c>
    </row>
    <row r="446" spans="2:16" ht="20.100000000000001" customHeight="1">
      <c r="B446" s="186"/>
      <c r="C446" s="130"/>
      <c r="D446" s="130" t="s">
        <v>259</v>
      </c>
      <c r="E446" s="130"/>
      <c r="F446" s="130"/>
      <c r="G446" s="130"/>
      <c r="H446" s="109">
        <v>4</v>
      </c>
      <c r="I446" s="117"/>
      <c r="J446" s="117"/>
      <c r="K446" s="117"/>
      <c r="L446" s="117"/>
      <c r="M446" s="117"/>
      <c r="N446" s="117"/>
      <c r="O446" s="117"/>
      <c r="P446" s="37" t="s">
        <v>478</v>
      </c>
    </row>
    <row r="447" spans="2:16" ht="20.100000000000001" customHeight="1">
      <c r="B447" s="186"/>
      <c r="C447" s="130"/>
      <c r="D447" s="130" t="s">
        <v>260</v>
      </c>
      <c r="E447" s="130"/>
      <c r="F447" s="130"/>
      <c r="G447" s="130"/>
      <c r="H447" s="109">
        <v>25</v>
      </c>
      <c r="I447" s="117"/>
      <c r="J447" s="117"/>
      <c r="K447" s="117"/>
      <c r="L447" s="117"/>
      <c r="M447" s="117"/>
      <c r="N447" s="117"/>
      <c r="O447" s="117"/>
      <c r="P447" s="37" t="s">
        <v>478</v>
      </c>
    </row>
    <row r="448" spans="2:16" ht="20.100000000000001" customHeight="1">
      <c r="B448" s="186"/>
      <c r="C448" s="130"/>
      <c r="D448" s="130" t="s">
        <v>261</v>
      </c>
      <c r="E448" s="130"/>
      <c r="F448" s="130"/>
      <c r="G448" s="130"/>
      <c r="H448" s="109">
        <v>2</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78</v>
      </c>
      <c r="I453" s="94"/>
      <c r="J453" s="94"/>
      <c r="K453" s="94"/>
      <c r="L453" s="94"/>
      <c r="M453" s="94"/>
      <c r="N453" s="94"/>
      <c r="O453" s="94"/>
      <c r="P453" s="49" t="s">
        <v>484</v>
      </c>
    </row>
    <row r="454" spans="2:20" ht="20.100000000000001" customHeight="1">
      <c r="B454" s="186" t="s">
        <v>266</v>
      </c>
      <c r="C454" s="130"/>
      <c r="D454" s="130"/>
      <c r="E454" s="130"/>
      <c r="F454" s="130"/>
      <c r="G454" s="130"/>
      <c r="H454" s="109">
        <v>33</v>
      </c>
      <c r="I454" s="117"/>
      <c r="J454" s="117"/>
      <c r="K454" s="117"/>
      <c r="L454" s="117"/>
      <c r="M454" s="117"/>
      <c r="N454" s="117"/>
      <c r="O454" s="117"/>
      <c r="P454" s="37" t="s">
        <v>476</v>
      </c>
    </row>
    <row r="455" spans="2:20" ht="20.100000000000001" customHeight="1">
      <c r="B455" s="186" t="s">
        <v>267</v>
      </c>
      <c r="C455" s="130"/>
      <c r="D455" s="130"/>
      <c r="E455" s="130"/>
      <c r="F455" s="130"/>
      <c r="G455" s="130"/>
      <c r="H455" s="109">
        <v>30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1</v>
      </c>
      <c r="I461" s="117"/>
      <c r="J461" s="117"/>
      <c r="K461" s="117"/>
      <c r="L461" s="117"/>
      <c r="M461" s="117"/>
      <c r="N461" s="117"/>
      <c r="O461" s="117"/>
      <c r="P461" s="37" t="s">
        <v>478</v>
      </c>
    </row>
    <row r="462" spans="2:20" ht="20.100000000000001" customHeight="1">
      <c r="B462" s="283"/>
      <c r="C462" s="284"/>
      <c r="D462" s="284"/>
      <c r="E462" s="130" t="s">
        <v>277</v>
      </c>
      <c r="F462" s="130"/>
      <c r="G462" s="130"/>
      <c r="H462" s="109">
        <v>0</v>
      </c>
      <c r="I462" s="117"/>
      <c r="J462" s="117"/>
      <c r="K462" s="117"/>
      <c r="L462" s="117"/>
      <c r="M462" s="117"/>
      <c r="N462" s="117"/>
      <c r="O462" s="117"/>
      <c r="P462" s="37" t="s">
        <v>478</v>
      </c>
    </row>
    <row r="463" spans="2:20" ht="20.100000000000001" customHeight="1">
      <c r="B463" s="283"/>
      <c r="C463" s="284"/>
      <c r="D463" s="284"/>
      <c r="E463" s="130" t="s">
        <v>414</v>
      </c>
      <c r="F463" s="130"/>
      <c r="G463" s="130"/>
      <c r="H463" s="109">
        <v>6</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2602</v>
      </c>
      <c r="I475" s="268"/>
      <c r="J475" s="268"/>
      <c r="K475" s="268"/>
      <c r="L475" s="268"/>
      <c r="M475" s="268"/>
      <c r="N475" s="268"/>
      <c r="O475" s="268"/>
      <c r="P475" s="269"/>
    </row>
    <row r="476" spans="1:20" ht="20.100000000000001" customHeight="1">
      <c r="B476" s="280"/>
      <c r="C476" s="101" t="s">
        <v>14</v>
      </c>
      <c r="D476" s="102"/>
      <c r="E476" s="102"/>
      <c r="F476" s="102"/>
      <c r="G476" s="103"/>
      <c r="H476" s="217" t="s">
        <v>2537</v>
      </c>
      <c r="I476" s="132"/>
      <c r="J476" s="35" t="s">
        <v>468</v>
      </c>
      <c r="K476" s="132" t="s">
        <v>2538</v>
      </c>
      <c r="L476" s="132"/>
      <c r="M476" s="35" t="s">
        <v>468</v>
      </c>
      <c r="N476" s="132" t="s">
        <v>2539</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t="s">
        <v>2597</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2603</v>
      </c>
      <c r="I482" s="268"/>
      <c r="J482" s="268"/>
      <c r="K482" s="268"/>
      <c r="L482" s="268"/>
      <c r="M482" s="268"/>
      <c r="N482" s="268"/>
      <c r="O482" s="268"/>
      <c r="P482" s="269"/>
    </row>
    <row r="483" spans="2:16" ht="20.100000000000001" customHeight="1">
      <c r="B483" s="273"/>
      <c r="C483" s="101" t="s">
        <v>14</v>
      </c>
      <c r="D483" s="102"/>
      <c r="E483" s="102"/>
      <c r="F483" s="102"/>
      <c r="G483" s="103"/>
      <c r="H483" s="217" t="s">
        <v>2537</v>
      </c>
      <c r="I483" s="132"/>
      <c r="J483" s="35" t="s">
        <v>468</v>
      </c>
      <c r="K483" s="132" t="s">
        <v>2540</v>
      </c>
      <c r="L483" s="132"/>
      <c r="M483" s="35" t="s">
        <v>468</v>
      </c>
      <c r="N483" s="132" t="s">
        <v>2539</v>
      </c>
      <c r="O483" s="132"/>
      <c r="P483" s="133"/>
    </row>
    <row r="484" spans="2:16" ht="20.100000000000001" customHeight="1">
      <c r="B484" s="273"/>
      <c r="C484" s="134" t="s">
        <v>280</v>
      </c>
      <c r="D484" s="112"/>
      <c r="E484" s="113"/>
      <c r="F484" s="137" t="s">
        <v>281</v>
      </c>
      <c r="G484" s="138"/>
      <c r="H484" s="23">
        <v>8</v>
      </c>
      <c r="I484" s="35" t="s">
        <v>485</v>
      </c>
      <c r="J484" s="24">
        <v>45</v>
      </c>
      <c r="K484" s="35" t="s">
        <v>486</v>
      </c>
      <c r="L484" s="56" t="s">
        <v>434</v>
      </c>
      <c r="M484" s="24">
        <v>17</v>
      </c>
      <c r="N484" s="35" t="s">
        <v>485</v>
      </c>
      <c r="O484" s="24">
        <v>45</v>
      </c>
      <c r="P484" s="37" t="s">
        <v>486</v>
      </c>
    </row>
    <row r="485" spans="2:16" ht="20.100000000000001" customHeight="1">
      <c r="B485" s="273"/>
      <c r="C485" s="135"/>
      <c r="D485" s="88"/>
      <c r="E485" s="89"/>
      <c r="F485" s="137" t="s">
        <v>282</v>
      </c>
      <c r="G485" s="138"/>
      <c r="H485" s="23">
        <v>8</v>
      </c>
      <c r="I485" s="35" t="s">
        <v>485</v>
      </c>
      <c r="J485" s="24">
        <v>45</v>
      </c>
      <c r="K485" s="35" t="s">
        <v>486</v>
      </c>
      <c r="L485" s="56" t="s">
        <v>434</v>
      </c>
      <c r="M485" s="24">
        <v>17</v>
      </c>
      <c r="N485" s="35" t="s">
        <v>485</v>
      </c>
      <c r="O485" s="24">
        <v>45</v>
      </c>
      <c r="P485" s="37" t="s">
        <v>486</v>
      </c>
    </row>
    <row r="486" spans="2:16" ht="20.100000000000001" customHeight="1">
      <c r="B486" s="273"/>
      <c r="C486" s="136"/>
      <c r="D486" s="91"/>
      <c r="E486" s="92"/>
      <c r="F486" s="137" t="s">
        <v>283</v>
      </c>
      <c r="G486" s="138"/>
      <c r="H486" s="23">
        <v>8</v>
      </c>
      <c r="I486" s="35" t="s">
        <v>485</v>
      </c>
      <c r="J486" s="24">
        <v>45</v>
      </c>
      <c r="K486" s="35" t="s">
        <v>486</v>
      </c>
      <c r="L486" s="56" t="s">
        <v>434</v>
      </c>
      <c r="M486" s="24">
        <v>17</v>
      </c>
      <c r="N486" s="35" t="s">
        <v>485</v>
      </c>
      <c r="O486" s="24">
        <v>45</v>
      </c>
      <c r="P486" s="37" t="s">
        <v>486</v>
      </c>
    </row>
    <row r="487" spans="2:16" ht="39.950000000000003" customHeight="1">
      <c r="B487" s="273"/>
      <c r="C487" s="96" t="s">
        <v>284</v>
      </c>
      <c r="D487" s="97"/>
      <c r="E487" s="97"/>
      <c r="F487" s="97"/>
      <c r="G487" s="267"/>
      <c r="H487" s="121" t="s">
        <v>2597</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2604</v>
      </c>
      <c r="I489" s="268"/>
      <c r="J489" s="268"/>
      <c r="K489" s="268"/>
      <c r="L489" s="268"/>
      <c r="M489" s="268"/>
      <c r="N489" s="268"/>
      <c r="O489" s="268"/>
      <c r="P489" s="269"/>
    </row>
    <row r="490" spans="2:16" ht="20.100000000000001" customHeight="1">
      <c r="B490" s="273"/>
      <c r="C490" s="101" t="s">
        <v>14</v>
      </c>
      <c r="D490" s="102"/>
      <c r="E490" s="102"/>
      <c r="F490" s="102"/>
      <c r="G490" s="103"/>
      <c r="H490" s="217" t="s">
        <v>2537</v>
      </c>
      <c r="I490" s="132"/>
      <c r="J490" s="35" t="s">
        <v>468</v>
      </c>
      <c r="K490" s="132" t="s">
        <v>2605</v>
      </c>
      <c r="L490" s="132"/>
      <c r="M490" s="35" t="s">
        <v>468</v>
      </c>
      <c r="N490" s="132" t="s">
        <v>2606</v>
      </c>
      <c r="O490" s="132"/>
      <c r="P490" s="133"/>
    </row>
    <row r="491" spans="2:16" ht="20.100000000000001" customHeight="1">
      <c r="B491" s="273"/>
      <c r="C491" s="134" t="s">
        <v>280</v>
      </c>
      <c r="D491" s="112"/>
      <c r="E491" s="113"/>
      <c r="F491" s="137" t="s">
        <v>281</v>
      </c>
      <c r="G491" s="138"/>
      <c r="H491" s="23">
        <v>8</v>
      </c>
      <c r="I491" s="35" t="s">
        <v>485</v>
      </c>
      <c r="J491" s="24">
        <v>30</v>
      </c>
      <c r="K491" s="35" t="s">
        <v>486</v>
      </c>
      <c r="L491" s="56" t="s">
        <v>434</v>
      </c>
      <c r="M491" s="24">
        <v>17</v>
      </c>
      <c r="N491" s="35" t="s">
        <v>485</v>
      </c>
      <c r="O491" s="24">
        <v>30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2607</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2608</v>
      </c>
      <c r="I496" s="268"/>
      <c r="J496" s="268"/>
      <c r="K496" s="268"/>
      <c r="L496" s="268"/>
      <c r="M496" s="268"/>
      <c r="N496" s="268"/>
      <c r="O496" s="268"/>
      <c r="P496" s="269"/>
    </row>
    <row r="497" spans="2:20" ht="20.100000000000001" customHeight="1">
      <c r="B497" s="273"/>
      <c r="C497" s="101" t="s">
        <v>14</v>
      </c>
      <c r="D497" s="102"/>
      <c r="E497" s="102"/>
      <c r="F497" s="102"/>
      <c r="G497" s="103"/>
      <c r="H497" s="217" t="s">
        <v>2537</v>
      </c>
      <c r="I497" s="132"/>
      <c r="J497" s="35" t="s">
        <v>468</v>
      </c>
      <c r="K497" s="132" t="s">
        <v>2609</v>
      </c>
      <c r="L497" s="132"/>
      <c r="M497" s="35" t="s">
        <v>468</v>
      </c>
      <c r="N497" s="132" t="s">
        <v>2610</v>
      </c>
      <c r="O497" s="132"/>
      <c r="P497" s="133"/>
    </row>
    <row r="498" spans="2:20" ht="20.100000000000001" customHeight="1">
      <c r="B498" s="273"/>
      <c r="C498" s="134" t="s">
        <v>280</v>
      </c>
      <c r="D498" s="112"/>
      <c r="E498" s="113"/>
      <c r="F498" s="137" t="s">
        <v>281</v>
      </c>
      <c r="G498" s="138"/>
      <c r="H498" s="23">
        <v>9</v>
      </c>
      <c r="I498" s="35" t="s">
        <v>485</v>
      </c>
      <c r="J498" s="24">
        <v>0</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2611</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t="s">
        <v>2612</v>
      </c>
      <c r="I503" s="268"/>
      <c r="J503" s="268"/>
      <c r="K503" s="268"/>
      <c r="L503" s="268"/>
      <c r="M503" s="268"/>
      <c r="N503" s="268"/>
      <c r="O503" s="268"/>
      <c r="P503" s="269"/>
    </row>
    <row r="504" spans="2:20" ht="20.100000000000001" customHeight="1">
      <c r="B504" s="273"/>
      <c r="C504" s="101" t="s">
        <v>14</v>
      </c>
      <c r="D504" s="102"/>
      <c r="E504" s="102"/>
      <c r="F504" s="102"/>
      <c r="G504" s="103"/>
      <c r="H504" s="217" t="s">
        <v>2537</v>
      </c>
      <c r="I504" s="132"/>
      <c r="J504" s="35" t="s">
        <v>468</v>
      </c>
      <c r="K504" s="132" t="s">
        <v>2613</v>
      </c>
      <c r="L504" s="132"/>
      <c r="M504" s="35" t="s">
        <v>468</v>
      </c>
      <c r="N504" s="132" t="s">
        <v>2614</v>
      </c>
      <c r="O504" s="132"/>
      <c r="P504" s="133"/>
    </row>
    <row r="505" spans="2:20" ht="20.100000000000001" customHeight="1">
      <c r="B505" s="273"/>
      <c r="C505" s="134" t="s">
        <v>280</v>
      </c>
      <c r="D505" s="112"/>
      <c r="E505" s="113"/>
      <c r="F505" s="137" t="s">
        <v>281</v>
      </c>
      <c r="G505" s="138"/>
      <c r="H505" s="23">
        <v>8</v>
      </c>
      <c r="I505" s="35" t="s">
        <v>485</v>
      </c>
      <c r="J505" s="24">
        <v>45</v>
      </c>
      <c r="K505" s="35" t="s">
        <v>486</v>
      </c>
      <c r="L505" s="56" t="s">
        <v>434</v>
      </c>
      <c r="M505" s="24">
        <v>17</v>
      </c>
      <c r="N505" s="35" t="s">
        <v>485</v>
      </c>
      <c r="O505" s="24">
        <v>0</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t="s">
        <v>2611</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2559</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2615</v>
      </c>
      <c r="M513" s="105"/>
      <c r="N513" s="105"/>
      <c r="O513" s="106"/>
      <c r="P513" s="107"/>
    </row>
    <row r="514" spans="2:20" ht="20.100000000000001" customHeight="1">
      <c r="B514" s="111" t="s">
        <v>287</v>
      </c>
      <c r="C514" s="112"/>
      <c r="D514" s="112"/>
      <c r="E514" s="112"/>
      <c r="F514" s="112"/>
      <c r="G514" s="113"/>
      <c r="H514" s="109" t="s">
        <v>2559</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2616</v>
      </c>
      <c r="M516" s="105"/>
      <c r="N516" s="105"/>
      <c r="O516" s="106"/>
      <c r="P516" s="107"/>
    </row>
    <row r="517" spans="2:20" ht="20.100000000000001" customHeight="1" thickBot="1">
      <c r="B517" s="238" t="s">
        <v>288</v>
      </c>
      <c r="C517" s="239"/>
      <c r="D517" s="239"/>
      <c r="E517" s="239"/>
      <c r="F517" s="239"/>
      <c r="G517" s="239"/>
      <c r="H517" s="128" t="s">
        <v>2559</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2559</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2617</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2559</v>
      </c>
      <c r="K523" s="108"/>
      <c r="L523" s="108"/>
      <c r="M523" s="108"/>
      <c r="N523" s="108"/>
      <c r="O523" s="109"/>
      <c r="P523" s="110"/>
      <c r="S523" s="15" t="str">
        <f>IF($F$520=MST!$I$6,IF(J523="","未記入",""),"")</f>
        <v/>
      </c>
    </row>
    <row r="524" spans="2:20" ht="20.100000000000001" customHeight="1">
      <c r="B524" s="111" t="s">
        <v>2503</v>
      </c>
      <c r="C524" s="112"/>
      <c r="D524" s="112"/>
      <c r="E524" s="113"/>
      <c r="F524" s="109" t="s">
        <v>2558</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2618</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2618</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2618</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2618</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2618</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2559</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2559</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2559</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2559</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2559</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2559</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2559</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2559</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2559</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2559</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2559</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2559</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2559</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2559</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2558</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2559</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2558</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2559</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75</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t="s">
        <v>2619</v>
      </c>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2620</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t="s">
        <v>2621</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4"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c r="K4" s="497"/>
      <c r="L4" s="497"/>
      <c r="M4" s="496"/>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2359</v>
      </c>
      <c r="I11" s="495"/>
      <c r="J11" s="496"/>
      <c r="K11" s="497"/>
      <c r="L11" s="497"/>
      <c r="M11" s="496"/>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c r="K13" s="497"/>
      <c r="L13" s="497"/>
      <c r="M13" s="496"/>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2358</v>
      </c>
      <c r="I22" s="495"/>
      <c r="J22" s="496"/>
      <c r="K22" s="497"/>
      <c r="L22" s="497"/>
      <c r="M22" s="496"/>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 customHeight="1" thickBot="1">
      <c r="B26" s="522" t="s">
        <v>320</v>
      </c>
      <c r="C26" s="523"/>
      <c r="D26" s="523"/>
      <c r="E26" s="523"/>
      <c r="F26" s="523"/>
      <c r="G26" s="523"/>
      <c r="H26" s="500" t="s">
        <v>2358</v>
      </c>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2359</v>
      </c>
      <c r="I35" s="495"/>
      <c r="J35" s="496"/>
      <c r="K35" s="497"/>
      <c r="L35" s="497"/>
      <c r="M35" s="496"/>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2358</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2358</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2359</v>
      </c>
      <c r="I48" s="495"/>
      <c r="J48" s="496"/>
      <c r="K48" s="497"/>
      <c r="L48" s="497"/>
      <c r="M48" s="496"/>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30" zoomScaleNormal="85" zoomScaleSheetLayoutView="100" workbookViewId="0">
      <selection activeCell="V36" sqref="V36:X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2559</v>
      </c>
      <c r="K7" s="547"/>
      <c r="L7" s="547"/>
      <c r="M7" s="547"/>
      <c r="N7" s="547"/>
      <c r="O7" s="548"/>
      <c r="P7" s="546"/>
      <c r="Q7" s="547"/>
      <c r="R7" s="547"/>
      <c r="S7" s="547"/>
      <c r="T7" s="547"/>
      <c r="U7" s="548"/>
      <c r="V7" s="589" t="s">
        <v>2573</v>
      </c>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2559</v>
      </c>
      <c r="K8" s="550"/>
      <c r="L8" s="550"/>
      <c r="M8" s="550"/>
      <c r="N8" s="550"/>
      <c r="O8" s="551"/>
      <c r="P8" s="549"/>
      <c r="Q8" s="550"/>
      <c r="R8" s="550"/>
      <c r="S8" s="550"/>
      <c r="T8" s="550"/>
      <c r="U8" s="551"/>
      <c r="V8" s="545" t="s">
        <v>2573</v>
      </c>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t="s">
        <v>2573</v>
      </c>
      <c r="Z9" s="545"/>
      <c r="AA9" s="545"/>
      <c r="AB9" s="554" t="s">
        <v>2622</v>
      </c>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2559</v>
      </c>
      <c r="K10" s="550"/>
      <c r="L10" s="550"/>
      <c r="M10" s="550"/>
      <c r="N10" s="550"/>
      <c r="O10" s="551"/>
      <c r="P10" s="549"/>
      <c r="Q10" s="550"/>
      <c r="R10" s="550"/>
      <c r="S10" s="550"/>
      <c r="T10" s="550"/>
      <c r="U10" s="551"/>
      <c r="V10" s="545" t="s">
        <v>2573</v>
      </c>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2559</v>
      </c>
      <c r="K11" s="550"/>
      <c r="L11" s="550"/>
      <c r="M11" s="550"/>
      <c r="N11" s="550"/>
      <c r="O11" s="551"/>
      <c r="P11" s="549"/>
      <c r="Q11" s="550"/>
      <c r="R11" s="550"/>
      <c r="S11" s="550"/>
      <c r="T11" s="550"/>
      <c r="U11" s="551"/>
      <c r="V11" s="545" t="s">
        <v>2573</v>
      </c>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2559</v>
      </c>
      <c r="K12" s="550"/>
      <c r="L12" s="550"/>
      <c r="M12" s="550"/>
      <c r="N12" s="550"/>
      <c r="O12" s="551"/>
      <c r="P12" s="549"/>
      <c r="Q12" s="550"/>
      <c r="R12" s="550"/>
      <c r="S12" s="550"/>
      <c r="T12" s="550"/>
      <c r="U12" s="551"/>
      <c r="V12" s="545" t="s">
        <v>2573</v>
      </c>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2559</v>
      </c>
      <c r="K13" s="550"/>
      <c r="L13" s="550"/>
      <c r="M13" s="550"/>
      <c r="N13" s="550"/>
      <c r="O13" s="551"/>
      <c r="P13" s="549"/>
      <c r="Q13" s="550"/>
      <c r="R13" s="550"/>
      <c r="S13" s="550"/>
      <c r="T13" s="550"/>
      <c r="U13" s="551"/>
      <c r="V13" s="545" t="s">
        <v>2573</v>
      </c>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2559</v>
      </c>
      <c r="K14" s="550"/>
      <c r="L14" s="550"/>
      <c r="M14" s="550"/>
      <c r="N14" s="550"/>
      <c r="O14" s="551"/>
      <c r="P14" s="549"/>
      <c r="Q14" s="550"/>
      <c r="R14" s="550"/>
      <c r="S14" s="550"/>
      <c r="T14" s="550"/>
      <c r="U14" s="551"/>
      <c r="V14" s="545" t="s">
        <v>2573</v>
      </c>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2559</v>
      </c>
      <c r="K15" s="537"/>
      <c r="L15" s="537"/>
      <c r="M15" s="537"/>
      <c r="N15" s="537"/>
      <c r="O15" s="538"/>
      <c r="P15" s="536"/>
      <c r="Q15" s="537"/>
      <c r="R15" s="537"/>
      <c r="S15" s="537"/>
      <c r="T15" s="537"/>
      <c r="U15" s="538"/>
      <c r="V15" s="539"/>
      <c r="W15" s="539"/>
      <c r="X15" s="539"/>
      <c r="Y15" s="539" t="s">
        <v>2573</v>
      </c>
      <c r="Z15" s="539"/>
      <c r="AA15" s="539"/>
      <c r="AB15" s="540" t="s">
        <v>2623</v>
      </c>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2559</v>
      </c>
      <c r="K17" s="547"/>
      <c r="L17" s="547"/>
      <c r="M17" s="547"/>
      <c r="N17" s="547"/>
      <c r="O17" s="548"/>
      <c r="P17" s="546"/>
      <c r="Q17" s="547"/>
      <c r="R17" s="547"/>
      <c r="S17" s="547"/>
      <c r="T17" s="547"/>
      <c r="U17" s="548"/>
      <c r="V17" s="589" t="s">
        <v>2573</v>
      </c>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2559</v>
      </c>
      <c r="K18" s="550"/>
      <c r="L18" s="550"/>
      <c r="M18" s="550"/>
      <c r="N18" s="550"/>
      <c r="O18" s="551"/>
      <c r="P18" s="549"/>
      <c r="Q18" s="550"/>
      <c r="R18" s="550"/>
      <c r="S18" s="550"/>
      <c r="T18" s="550"/>
      <c r="U18" s="551"/>
      <c r="V18" s="545" t="s">
        <v>2573</v>
      </c>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2559</v>
      </c>
      <c r="K19" s="550"/>
      <c r="L19" s="550"/>
      <c r="M19" s="550"/>
      <c r="N19" s="550"/>
      <c r="O19" s="551"/>
      <c r="P19" s="549"/>
      <c r="Q19" s="550"/>
      <c r="R19" s="550"/>
      <c r="S19" s="550"/>
      <c r="T19" s="550"/>
      <c r="U19" s="551"/>
      <c r="V19" s="545" t="s">
        <v>2573</v>
      </c>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2559</v>
      </c>
      <c r="K20" s="550"/>
      <c r="L20" s="550"/>
      <c r="M20" s="550"/>
      <c r="N20" s="550"/>
      <c r="O20" s="551"/>
      <c r="P20" s="549"/>
      <c r="Q20" s="550"/>
      <c r="R20" s="550"/>
      <c r="S20" s="550"/>
      <c r="T20" s="550"/>
      <c r="U20" s="551"/>
      <c r="V20" s="545" t="s">
        <v>2573</v>
      </c>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2559</v>
      </c>
      <c r="Q21" s="550"/>
      <c r="R21" s="550"/>
      <c r="S21" s="550"/>
      <c r="T21" s="550"/>
      <c r="U21" s="551"/>
      <c r="V21" s="545"/>
      <c r="W21" s="545"/>
      <c r="X21" s="545"/>
      <c r="Y21" s="545" t="s">
        <v>2573</v>
      </c>
      <c r="Z21" s="545"/>
      <c r="AA21" s="545"/>
      <c r="AB21" s="554" t="s">
        <v>2624</v>
      </c>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2559</v>
      </c>
      <c r="Q22" s="550"/>
      <c r="R22" s="550"/>
      <c r="S22" s="550"/>
      <c r="T22" s="550"/>
      <c r="U22" s="551"/>
      <c r="V22" s="545" t="s">
        <v>2573</v>
      </c>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2559</v>
      </c>
      <c r="Q23" s="550"/>
      <c r="R23" s="550"/>
      <c r="S23" s="550"/>
      <c r="T23" s="550"/>
      <c r="U23" s="551"/>
      <c r="V23" s="545"/>
      <c r="W23" s="545"/>
      <c r="X23" s="545"/>
      <c r="Y23" s="545" t="s">
        <v>2573</v>
      </c>
      <c r="Z23" s="545"/>
      <c r="AA23" s="545"/>
      <c r="AB23" s="554" t="s">
        <v>2625</v>
      </c>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2559</v>
      </c>
      <c r="K24" s="550"/>
      <c r="L24" s="550"/>
      <c r="M24" s="550"/>
      <c r="N24" s="550"/>
      <c r="O24" s="551"/>
      <c r="P24" s="549"/>
      <c r="Q24" s="550"/>
      <c r="R24" s="550"/>
      <c r="S24" s="550"/>
      <c r="T24" s="550"/>
      <c r="U24" s="551"/>
      <c r="V24" s="545" t="s">
        <v>2573</v>
      </c>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2559</v>
      </c>
      <c r="K25" s="550"/>
      <c r="L25" s="550"/>
      <c r="M25" s="550"/>
      <c r="N25" s="550"/>
      <c r="O25" s="551"/>
      <c r="P25" s="549"/>
      <c r="Q25" s="550"/>
      <c r="R25" s="550"/>
      <c r="S25" s="550"/>
      <c r="T25" s="550"/>
      <c r="U25" s="551"/>
      <c r="V25" s="545" t="s">
        <v>2573</v>
      </c>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2558</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2558</v>
      </c>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2559</v>
      </c>
      <c r="K29" s="550"/>
      <c r="L29" s="550"/>
      <c r="M29" s="550"/>
      <c r="N29" s="550"/>
      <c r="O29" s="551"/>
      <c r="P29" s="549"/>
      <c r="Q29" s="550"/>
      <c r="R29" s="550"/>
      <c r="S29" s="550"/>
      <c r="T29" s="550"/>
      <c r="U29" s="551"/>
      <c r="V29" s="545" t="s">
        <v>2573</v>
      </c>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2559</v>
      </c>
      <c r="K30" s="550"/>
      <c r="L30" s="550"/>
      <c r="M30" s="550"/>
      <c r="N30" s="550"/>
      <c r="O30" s="551"/>
      <c r="P30" s="549"/>
      <c r="Q30" s="550"/>
      <c r="R30" s="550"/>
      <c r="S30" s="550"/>
      <c r="T30" s="550"/>
      <c r="U30" s="551"/>
      <c r="V30" s="545" t="s">
        <v>2573</v>
      </c>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2559</v>
      </c>
      <c r="K31" s="550"/>
      <c r="L31" s="550"/>
      <c r="M31" s="550"/>
      <c r="N31" s="550"/>
      <c r="O31" s="551"/>
      <c r="P31" s="549"/>
      <c r="Q31" s="550"/>
      <c r="R31" s="550"/>
      <c r="S31" s="550"/>
      <c r="T31" s="550"/>
      <c r="U31" s="551"/>
      <c r="V31" s="545" t="s">
        <v>2573</v>
      </c>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2559</v>
      </c>
      <c r="K32" s="557"/>
      <c r="L32" s="557"/>
      <c r="M32" s="557"/>
      <c r="N32" s="557"/>
      <c r="O32" s="558"/>
      <c r="P32" s="556"/>
      <c r="Q32" s="557"/>
      <c r="R32" s="557"/>
      <c r="S32" s="557"/>
      <c r="T32" s="557"/>
      <c r="U32" s="558"/>
      <c r="V32" s="590" t="s">
        <v>2573</v>
      </c>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2559</v>
      </c>
      <c r="K34" s="547"/>
      <c r="L34" s="547"/>
      <c r="M34" s="547"/>
      <c r="N34" s="547"/>
      <c r="O34" s="548"/>
      <c r="P34" s="546"/>
      <c r="Q34" s="547"/>
      <c r="R34" s="547"/>
      <c r="S34" s="547"/>
      <c r="T34" s="547"/>
      <c r="U34" s="548"/>
      <c r="V34" s="589" t="s">
        <v>2573</v>
      </c>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2559</v>
      </c>
      <c r="K35" s="550"/>
      <c r="L35" s="550"/>
      <c r="M35" s="550"/>
      <c r="N35" s="550"/>
      <c r="O35" s="551"/>
      <c r="P35" s="549"/>
      <c r="Q35" s="550"/>
      <c r="R35" s="550"/>
      <c r="S35" s="550"/>
      <c r="T35" s="550"/>
      <c r="U35" s="551"/>
      <c r="V35" s="545" t="s">
        <v>2573</v>
      </c>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2559</v>
      </c>
      <c r="K36" s="557"/>
      <c r="L36" s="557"/>
      <c r="M36" s="557"/>
      <c r="N36" s="557"/>
      <c r="O36" s="558"/>
      <c r="P36" s="556"/>
      <c r="Q36" s="557"/>
      <c r="R36" s="557"/>
      <c r="S36" s="557"/>
      <c r="T36" s="557"/>
      <c r="U36" s="558"/>
      <c r="V36" s="590" t="s">
        <v>2573</v>
      </c>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