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<sst xmlns="http://schemas.openxmlformats.org/spreadsheetml/2006/main" count="3022" uniqueCount="2550">
  <si>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</si>
  <si>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</si>
  <si>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</si>
  <si>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</si>
  <si>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</si>
  <si>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</si>
  <si>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</si>
  <si>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</si>
  <si>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</si>
  <si>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</si>
  <si>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</si>
  <si>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</si>
  <si>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</si>
  <si>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</si>
  <si>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</si>
  <si>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</si>
  <si>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</si>
  <si>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</si>
  <si>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</si>
  <si>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</si>
  <si>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</si>
  <si>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</si>
  <si>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</si>
  <si>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</si>
  <si>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</si>
  <si>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</si>
  <si>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</si>
  <si>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</si>
  <si>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</si>
  <si>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</si>
  <si>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</si>
  <si>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</si>
  <si>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</si>
  <si>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</si>
  <si>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</si>
  <si>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</si>
  <si>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</si>
  <si>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</si>
  <si>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</si>
  <si>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</si>
  <si>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</si>
  <si>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</si>
  <si>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</si>
  <si>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</si>
  <si>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</si>
  <si>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</si>
  <si>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</si>
  <si>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</si>
  <si>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</si>
  <si>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</si>
  <si>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</si>
  <si>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</si>
  <si>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</si>
  <si>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</si>
  <si>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</si>
  <si>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</si>
  <si>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</si>
  <si>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</si>
  <si>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</si>
  <si>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</si>
  <si>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</si>
  <si>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</si>
  <si>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</si>
  <si>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</si>
  <si>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</si>
  <si>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</si>
  <si>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</si>
  <si>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</si>
  <si>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</si>
  <si>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</si>
  <si>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</si>
  <si>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</si>
  <si>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</si>
  <si>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</si>
  <si>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</si>
  <si>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</si>
  <si>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</si>
  <si>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</si>
  <si>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</si>
  <si>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</si>
  <si>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</si>
  <si>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</si>
  <si>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</si>
  <si>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</si>
  <si>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</si>
  <si>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</si>
  <si>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</si>
  <si>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</si>
  <si>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</si>
  <si>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</si>
  <si>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</si>
  <si>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</si>
  <si>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</si>
  <si>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</si>
  <si>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</si>
  <si>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</si>
  <si>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</si>
  <si>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</si>
  <si>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</si>
  <si>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</si>
  <si>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</si>
  <si>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</si>
  <si>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</si>
  <si>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</si>
  <si>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</si>
  <si>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</si>
  <si>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</si>
  <si>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</si>
  <si>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</si>
  <si>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</si>
  <si>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</si>
  <si>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</si>
  <si>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</si>
  <si>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</si>
  <si>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</si>
  <si>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</si>
  <si>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</si>
  <si>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</si>
  <si>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</si>
  <si>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</si>
  <si>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</si>
  <si>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</si>
  <si>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</si>
  <si>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</si>
  <si>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</si>
  <si>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</si>
  <si>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</si>
  <si>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</si>
  <si>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</si>
  <si>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</si>
  <si>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</si>
  <si>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</si>
  <si>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</si>
  <si>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</si>
  <si>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</si>
  <si>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</si>
  <si>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</si>
  <si>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</si>
  <si>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</si>
  <si>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</si>
  <si>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</si>
  <si>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</si>
  <si>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</si>
  <si>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</si>
  <si>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</si>
  <si>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</si>
  <si>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</si>
  <si>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</si>
  <si>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</si>
  <si>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</si>
  <si>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</si>
  <si>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</si>
  <si>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</si>
  <si>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</si>
  <si>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</si>
  <si>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</si>
  <si>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</si>
  <si>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</si>
  <si>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</si>
  <si>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</si>
  <si>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</si>
  <si>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</si>
  <si>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</si>
  <si>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</si>
  <si>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</si>
  <si>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</si>
  <si>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</si>
  <si>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</si>
  <si>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</si>
  <si>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</si>
  <si>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</si>
  <si>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</si>
  <si>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</si>
  <si>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</si>
  <si>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</si>
  <si>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</si>
  <si>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</si>
  <si>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</si>
  <si>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</si>
  <si>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</si>
  <si>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</si>
  <si>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</si>
  <si>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</si>
  <si>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</si>
  <si>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</si>
  <si>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</si>
  <si>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</si>
  <si>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</si>
  <si>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</si>
  <si>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</si>
  <si>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</si>
  <si>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</si>
  <si>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</si>
  <si>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</si>
  <si>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</si>
  <si>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</si>
  <si>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</si>
  <si>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</si>
  <si>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</si>
  <si>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</si>
  <si>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</si>
  <si>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</si>
  <si>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</si>
  <si>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</si>
  <si>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</si>
  <si>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</si>
  <si>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</si>
  <si>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</si>
  <si>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</si>
  <si>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</si>
  <si>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</si>
  <si>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</si>
  <si>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</si>
  <si>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</si>
  <si>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</si>
  <si>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</si>
  <si>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</si>
  <si>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</si>
  <si>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</si>
  <si>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</si>
  <si>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</si>
  <si>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</si>
  <si>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</si>
  <si>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</si>
  <si>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</si>
  <si>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</si>
  <si>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</si>
  <si>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</si>
  <si>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</si>
  <si>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</si>
  <si>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</si>
  <si>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</si>
  <si>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</si>
  <si>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</si>
  <si>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</si>
  <si>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</si>
  <si>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</si>
  <si>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</si>
  <si>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</si>
  <si>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</si>
  <si>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</si>
  <si>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</si>
  <si>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</si>
  <si>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</si>
  <si>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</si>
  <si>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</si>
  <si>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</si>
  <si>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</si>
  <si>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</si>
  <si>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</si>
  <si>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</si>
  <si>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</si>
  <si>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</si>
  <si>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</si>
  <si>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</si>
  <si>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</si>
  <si>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</si>
  <si>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</si>
  <si>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</si>
  <si>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</si>
  <si>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</si>
  <si>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</si>
  <si>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</si>
  <si>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</si>
  <si>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</si>
  <si>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</si>
  <si>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</si>
  <si>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</si>
  <si>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</si>
  <si>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</si>
  <si>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</si>
  <si>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</si>
  <si>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</si>
  <si>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</si>
  <si>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</si>
  <si>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</si>
  <si>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</si>
  <si>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</si>
  <si>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</si>
  <si>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</si>
  <si>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</si>
  <si>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</si>
  <si>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</si>
  <si>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</si>
  <si>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</si>
  <si>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</si>
  <si>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</si>
  <si>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</si>
  <si>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</si>
  <si>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</si>
  <si>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</si>
  <si>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</si>
  <si>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</si>
  <si>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</si>
  <si>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</si>
  <si>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</si>
  <si>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</si>
  <si>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</si>
  <si>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</si>
  <si>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</si>
  <si>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</si>
  <si>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</si>
  <si>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</si>
  <si>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</si>
  <si>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</si>
  <si>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</si>
  <si>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</si>
  <si>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</si>
  <si>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</si>
  <si>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</si>
  <si>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</si>
  <si>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</si>
  <si>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</si>
  <si>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</si>
  <si>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</si>
  <si>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</si>
  <si>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</si>
  <si>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</si>
  <si>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</si>
  <si>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</si>
  <si>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</si>
  <si>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</si>
  <si>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</si>
  <si>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</si>
  <si>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</si>
  <si>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</si>
  <si>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</si>
  <si>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</si>
  <si>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</si>
  <si>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</si>
  <si>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</si>
  <si>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</si>
  <si>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</si>
  <si>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</si>
  <si>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</si>
  <si>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</si>
  <si>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</si>
  <si>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</si>
  <si>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</si>
  <si>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</si>
  <si>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</si>
  <si>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</si>
  <si>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</si>
  <si>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</si>
  <si>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</si>
  <si>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</si>
  <si>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</si>
  <si>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</si>
  <si>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</si>
  <si>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</si>
  <si>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</si>
  <si>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</si>
  <si>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</si>
  <si>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</si>
  <si>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</si>
  <si>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</si>
  <si>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</si>
  <si>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</si>
  <si>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</si>
  <si>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</si>
  <si>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</si>
  <si>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</si>
  <si>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</si>
  <si>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</si>
  <si>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</si>
  <si>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</si>
  <si>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</si>
  <si>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</si>
  <si>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</si>
  <si>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</si>
  <si>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</si>
  <si>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</si>
  <si>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</si>
  <si>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</si>
  <si>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</si>
  <si>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</si>
  <si>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</si>
  <si>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</si>
  <si>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</si>
  <si>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</si>
  <si>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</si>
  <si>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</si>
  <si>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</si>
  <si>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</si>
  <si>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</si>
  <si>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</si>
  <si>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</si>
  <si>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</si>
  <si>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</si>
  <si>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</si>
  <si>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</si>
  <si>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</si>
  <si>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</si>
  <si>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</si>
  <si>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</si>
  <si>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</si>
  <si>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</si>
  <si>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</si>
  <si>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</si>
  <si>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</si>
  <si>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</si>
  <si>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</si>
  <si>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</si>
  <si>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</si>
  <si>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</si>
  <si>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</si>
  <si>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</si>
  <si>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</si>
  <si>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</si>
  <si>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</si>
  <si>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</si>
  <si>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</si>
  <si>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</si>
  <si>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</si>
  <si>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</si>
  <si>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</si>
  <si>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</si>
  <si>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</si>
  <si>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</si>
  <si>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</si>
  <si>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</si>
  <si>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</si>
  <si>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</si>
  <si>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</si>
  <si>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</si>
  <si>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</si>
  <si>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</si>
  <si>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</si>
  <si>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</si>
  <si>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</si>
  <si>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</si>
  <si>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</si>
  <si>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</si>
  <si>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</si>
  <si>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</si>
  <si>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</si>
  <si>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</si>
  <si>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</si>
  <si>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</si>
  <si>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</si>
  <si>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</si>
  <si>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</si>
  <si>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</si>
  <si>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</si>
  <si>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</si>
  <si>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</si>
  <si>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</si>
  <si>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</si>
  <si>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</si>
  <si>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</si>
  <si>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</si>
  <si>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</si>
  <si>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</si>
  <si>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</si>
  <si>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</si>
  <si>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</si>
  <si>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</si>
  <si>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</si>
  <si>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</si>
  <si>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</si>
  <si>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</si>
  <si>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</si>
  <si>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</si>
  <si>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</si>
  <si>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</si>
  <si>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</si>
  <si>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</si>
  <si>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</si>
  <si>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</si>
  <si>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</si>
  <si>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</si>
  <si>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</si>
  <si>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</si>
  <si>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</si>
  <si>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</si>
  <si>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</si>
  <si>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</si>
  <si>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</si>
  <si>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</si>
  <si>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</si>
  <si>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</si>
  <si>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</si>
  <si>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</si>
  <si>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</si>
  <si>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</si>
  <si>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</si>
  <si>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</si>
  <si>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</si>
  <si>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</si>
  <si>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</si>
  <si>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</si>
  <si>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</si>
  <si>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</si>
  <si>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</si>
  <si>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</si>
  <si>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</si>
  <si>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</si>
  <si>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</si>
  <si>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</si>
  <si>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</si>
  <si>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</si>
  <si>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</si>
  <si>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</si>
  <si>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</si>
  <si>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</si>
  <si>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</si>
  <si>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</si>
  <si>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</si>
  <si>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</si>
  <si>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</si>
  <si>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</si>
  <si>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</si>
  <si>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</si>
  <si>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</si>
  <si>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</si>
  <si>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</si>
  <si>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</si>
  <si>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</si>
  <si>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</si>
  <si>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</si>
  <si>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</si>
  <si>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</si>
  <si>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</si>
  <si>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</si>
  <si>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</si>
  <si>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</si>
  <si>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</si>
  <si>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</si>
  <si>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</si>
  <si>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</si>
  <si>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</si>
  <si>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</si>
  <si>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</si>
  <si>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</si>
  <si>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</si>
  <si>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</si>
  <si>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</si>
  <si>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</si>
  <si>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</si>
  <si>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</si>
  <si>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</si>
  <si>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</si>
  <si>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</si>
  <si>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</si>
  <si>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</si>
  <si>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</si>
  <si>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</si>
  <si>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</si>
  <si>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</si>
  <si>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</si>
  <si>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</si>
  <si>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</si>
  <si>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</si>
  <si>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</si>
  <si>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</si>
  <si>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</si>
  <si>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</si>
  <si>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</si>
  <si>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</si>
  <si>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</si>
  <si>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</si>
  <si>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</si>
  <si>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</si>
  <si>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</si>
  <si>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</si>
  <si>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</si>
  <si>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</si>
  <si>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</si>
  <si>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</si>
  <si>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</si>
  <si>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</si>
  <si>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</si>
  <si>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</si>
  <si>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</si>
  <si>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</si>
  <si>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</si>
  <si>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</si>
  <si>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</si>
  <si>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</si>
  <si>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</si>
  <si>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</si>
  <si>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</si>
  <si>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</si>
  <si>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</si>
  <si>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</si>
  <si>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</si>
  <si>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</si>
  <si>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</si>
  <si>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</si>
  <si>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</si>
  <si>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</si>
  <si>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</si>
  <si>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</si>
  <si>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</si>
  <si>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</si>
  <si>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</si>
  <si>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</si>
  <si>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</si>
  <si>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</si>
  <si>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</si>
  <si>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</si>
  <si>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</si>
  <si>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</si>
  <si>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</si>
  <si>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</si>
  <si>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</si>
  <si>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</si>
  <si>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</si>
  <si>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</si>
  <si>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</si>
  <si>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</si>
  <si>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</si>
  <si>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</si>
  <si>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</si>
  <si>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</si>
  <si>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</si>
  <si>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</si>
  <si>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</si>
  <si>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</si>
  <si>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</si>
  <si>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</si>
  <si>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</si>
  <si>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</si>
  <si>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</si>
  <si>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</si>
  <si>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</si>
  <si>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</si>
  <si>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</si>
  <si>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</si>
  <si>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</si>
  <si>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</si>
  <si>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</si>
  <si>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</si>
  <si>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</si>
  <si>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</si>
  <si>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</si>
  <si>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</si>
  <si>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</si>
  <si>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</si>
  <si>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</si>
  <si>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</si>
  <si>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</si>
  <si>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</si>
  <si>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</si>
  <si>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</si>
  <si>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</si>
  <si>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</si>
  <si>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</si>
  <si>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</si>
  <si>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</si>
  <si>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</si>
  <si>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</si>
  <si>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</si>
  <si>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</si>
  <si>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</si>
  <si>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</si>
  <si>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</si>
  <si>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</si>
  <si>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</si>
  <si>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</si>
  <si>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</si>
  <si>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</si>
  <si>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</si>
  <si>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</si>
  <si>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</si>
  <si>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</si>
  <si>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</si>
  <si>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</si>
  <si>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</si>
  <si>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</si>
  <si>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</si>
  <si>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</si>
  <si>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</si>
  <si>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</si>
  <si>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</si>
  <si>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</si>
  <si>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</si>
  <si>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</si>
  <si>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</si>
  <si>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</si>
  <si>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</si>
  <si>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</si>
  <si>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</si>
  <si>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</si>
  <si>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</si>
  <si>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</si>
  <si>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</si>
  <si>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</si>
  <si>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</si>
  <si>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</si>
  <si>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</si>
  <si>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</si>
  <si>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</si>
  <si>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</si>
  <si>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</si>
  <si>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</si>
  <si>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</si>
  <si>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</si>
  <si>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</si>
  <si>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</si>
  <si>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</si>
  <si>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</si>
  <si>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</si>
  <si>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</si>
  <si>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</si>
  <si>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</si>
  <si>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</si>
  <si>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</si>
  <si>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</si>
  <si>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</si>
  <si>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</si>
  <si>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</si>
  <si>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</si>
  <si>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</si>
  <si>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</si>
  <si>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</si>
  <si>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</si>
  <si>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</si>
  <si>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</si>
  <si>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</si>
  <si>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</si>
  <si>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</si>
  <si>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</si>
  <si>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</si>
  <si>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</si>
  <si>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</si>
  <si>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</si>
  <si>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</si>
  <si>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</si>
  <si>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</si>
  <si>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</si>
  <si>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</si>
  <si>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</si>
  <si>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</si>
  <si>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</si>
  <si>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</si>
  <si>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</si>
  <si>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</si>
  <si>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</si>
  <si>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</si>
  <si>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</si>
  <si>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</si>
  <si>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</si>
  <si>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</si>
  <si>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</si>
  <si>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</si>
  <si>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</si>
  <si>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</si>
  <si>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</si>
  <si>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</si>
  <si>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</si>
  <si>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</si>
  <si>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</si>
  <si>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</si>
  <si>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</si>
  <si>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</si>
  <si>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</si>
  <si>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</si>
  <si>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</si>
  <si>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</si>
  <si>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</si>
  <si>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</si>
  <si>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</si>
  <si>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</si>
  <si>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</si>
  <si>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</si>
  <si>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</si>
  <si>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</si>
  <si>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</si>
  <si>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</si>
  <si>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</si>
  <si>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</si>
  <si>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</si>
  <si>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</si>
  <si>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</si>
  <si>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</si>
  <si>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</si>
  <si>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</si>
  <si>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</si>
  <si>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</si>
  <si>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</si>
  <si>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</si>
  <si>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</si>
  <si>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</si>
  <si>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</si>
  <si>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</si>
  <si>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</si>
  <si>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</si>
  <si>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</si>
  <si>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</si>
  <si>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</si>
  <si>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</si>
  <si>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</si>
  <si>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</si>
  <si>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</si>
  <si>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</si>
  <si>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</si>
  <si>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</si>
  <si>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</si>
  <si>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</si>
  <si>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</si>
  <si>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</si>
  <si>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</si>
  <si>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</si>
  <si>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</si>
  <si>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</si>
  <si>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</si>
  <si>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</si>
  <si>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</si>
  <si>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</si>
  <si>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</si>
  <si>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</si>
  <si>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</si>
  <si>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</si>
  <si>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</si>
  <si>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</si>
  <si>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</si>
  <si>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</si>
  <si>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</si>
  <si>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</si>
  <si>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</si>
  <si>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</si>
  <si>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</si>
  <si>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</si>
  <si>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</si>
  <si>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</si>
  <si>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</si>
  <si>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</si>
  <si>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</si>
  <si>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</si>
  <si>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</si>
  <si>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</si>
  <si>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</si>
  <si>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</si>
  <si>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</si>
  <si>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</si>
  <si>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</si>
  <si>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</si>
  <si>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</si>
  <si>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</si>
  <si>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</si>
  <si>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</si>
  <si>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</si>
  <si>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</si>
  <si>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</si>
  <si>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</si>
  <si>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</si>
  <si>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</si>
  <si>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</si>
  <si>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</si>
  <si>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</si>
  <si>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</si>
  <si>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</si>
  <si>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</si>
  <si>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</si>
  <si>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</si>
  <si>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</si>
  <si>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</si>
  <si>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</si>
  <si>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</si>
  <si>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</si>
  <si>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</si>
  <si>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</si>
  <si>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</si>
  <si>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</si>
  <si>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</si>
  <si>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</si>
  <si>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</si>
  <si>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</si>
  <si>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</si>
  <si>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</si>
  <si>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</si>
  <si>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</si>
  <si>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</si>
  <si>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</si>
  <si>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</si>
  <si>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</si>
  <si>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</si>
  <si>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</si>
  <si>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</si>
  <si>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</si>
  <si>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</si>
  <si>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</si>
  <si>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</si>
  <si>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</si>
  <si>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</si>
  <si>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</si>
  <si>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</si>
  <si>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</si>
  <si>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</si>
  <si>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</si>
  <si>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</si>
  <si>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</si>
  <si>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</si>
  <si>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</si>
  <si>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</si>
  <si>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</si>
  <si>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</si>
  <si>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</si>
  <si>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</si>
  <si>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</si>
  <si>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</si>
  <si>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</si>
  <si>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</si>
  <si>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</si>
  <si>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</si>
  <si>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</si>
  <si>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</si>
  <si>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</si>
  <si>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</si>
  <si>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</si>
  <si>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</si>
  <si>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</si>
  <si>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</si>
  <si>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</si>
  <si>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</si>
  <si>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</si>
  <si>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</si>
  <si>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</si>
  <si>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</si>
  <si>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</si>
  <si>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</si>
  <si>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</si>
  <si>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</si>
  <si>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</si>
  <si>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</si>
  <si>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</si>
  <si>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</si>
  <si>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</si>
  <si>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</si>
  <si>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</si>
  <si>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</si>
  <si>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</si>
  <si>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</si>
  <si>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</si>
  <si>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</si>
  <si>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</si>
  <si>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</si>
  <si>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</si>
  <si>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</si>
  <si>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</si>
  <si>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</si>
  <si>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</si>
  <si>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</si>
  <si>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</si>
  <si>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</si>
  <si>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</si>
  <si>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</si>
  <si>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</si>
  <si>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</si>
  <si>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</si>
  <si>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</si>
  <si>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</si>
  <si>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</si>
  <si>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</si>
  <si>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</si>
  <si>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</si>
  <si>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</si>
  <si>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</si>
  <si>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</si>
  <si>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</si>
  <si>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</si>
  <si>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</si>
  <si>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</si>
  <si>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</si>
  <si>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</si>
  <si>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</si>
  <si>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</si>
  <si>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</si>
  <si>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</si>
  <si>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</si>
  <si>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</si>
  <si>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</si>
  <si>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</si>
  <si>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</si>
  <si>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</si>
  <si>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</si>
  <si>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</si>
  <si>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</si>
  <si>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</si>
  <si>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</si>
  <si>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</si>
  <si>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</si>
  <si>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</si>
  <si>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</si>
  <si>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</si>
  <si>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</si>
  <si>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</si>
  <si>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</si>
  <si>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</si>
  <si>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</si>
  <si>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</si>
  <si>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</si>
  <si>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</si>
  <si>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</si>
  <si>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</si>
  <si>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</si>
  <si>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</si>
  <si>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</si>
  <si>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</si>
  <si>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</si>
  <si>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</si>
  <si>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</si>
  <si>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</si>
  <si>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</si>
  <si>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</si>
  <si>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</si>
  <si>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</si>
  <si>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</si>
  <si>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</si>
  <si>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</si>
  <si>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</si>
  <si>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</si>
  <si>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</si>
  <si>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</si>
  <si>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</si>
  <si>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</si>
  <si>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</si>
  <si>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</si>
  <si>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</si>
  <si>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</si>
  <si>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</si>
  <si>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</si>
  <si>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</si>
  <si>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</si>
  <si>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</si>
  <si>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</si>
  <si>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</si>
  <si>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</si>
  <si>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</si>
  <si>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</si>
  <si>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</si>
  <si>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</si>
  <si>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</si>
  <si>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</si>
  <si>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</si>
  <si>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</si>
  <si>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</si>
  <si>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</si>
  <si>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</si>
  <si>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</si>
  <si>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</si>
  <si>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</si>
  <si>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</si>
  <si>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</si>
  <si>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</si>
  <si>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</si>
  <si>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</si>
  <si>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</si>
  <si>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</si>
  <si>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</si>
  <si>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</si>
  <si>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</si>
  <si>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</si>
  <si>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</si>
  <si>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</si>
  <si>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</si>
  <si>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</si>
  <si>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</si>
  <si>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</si>
  <si>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</si>
  <si>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</si>
  <si>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</si>
  <si>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</si>
  <si>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</si>
  <si>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</si>
  <si>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</si>
  <si>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</si>
  <si>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</si>
  <si>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</si>
  <si>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</si>
  <si>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</si>
  <si>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</si>
  <si>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</si>
  <si>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</si>
  <si>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</si>
  <si>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</si>
  <si>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</si>
  <si>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</si>
  <si>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</si>
  <si>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</si>
  <si>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</si>
  <si>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</si>
  <si>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</si>
  <si>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</si>
  <si>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</si>
  <si>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</si>
  <si>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</si>
  <si>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</si>
  <si>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</si>
  <si>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</si>
  <si>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</si>
  <si>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</si>
  <si>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</si>
  <si>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</si>
  <si>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</si>
  <si>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</si>
  <si>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</si>
  <si>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</si>
  <si>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</si>
  <si>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</si>
  <si>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</si>
  <si>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</si>
  <si>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</si>
  <si>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</si>
  <si>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</si>
  <si>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</si>
  <si>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</si>
  <si>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</si>
  <si>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</si>
  <si>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</si>
  <si>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</si>
  <si>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</si>
  <si>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</si>
  <si>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</si>
  <si>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</si>
  <si>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</si>
  <si>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</si>
  <si>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</si>
  <si>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</si>
  <si>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</si>
  <si>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</si>
  <si>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</si>
  <si>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</si>
  <si>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</si>
  <si>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</si>
  <si>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</si>
  <si>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</si>
  <si>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</si>
  <si>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</si>
  <si>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</si>
  <si>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</si>
  <si>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</si>
  <si>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</si>
  <si>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</si>
  <si>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</si>
  <si>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</si>
  <si>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</si>
  <si>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</si>
  <si>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</si>
  <si>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</si>
  <si>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</si>
  <si>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</si>
  <si>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</si>
  <si>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</si>
  <si>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</si>
  <si>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</si>
  <si>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</si>
  <si>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</si>
  <si>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</si>
  <si>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</si>
  <si>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</si>
  <si>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</si>
  <si>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</si>
  <si>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</si>
  <si>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</si>
  <si>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</si>
  <si>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</si>
  <si>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</si>
  <si>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</si>
  <si>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</si>
  <si>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</si>
  <si>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</si>
  <si>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</si>
  <si>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</si>
  <si>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</si>
  <si>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</si>
  <si>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</si>
  <si>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</si>
  <si>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</si>
  <si>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</si>
  <si>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</si>
  <si>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</si>
  <si>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</si>
  <si>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</si>
  <si>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</si>
  <si>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</si>
  <si>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</si>
  <si>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</si>
  <si>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</si>
  <si>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</si>
  <si>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</si>
  <si>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</si>
  <si>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</si>
  <si>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</si>
  <si>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</si>
  <si>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</si>
  <si>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</si>
  <si>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</si>
  <si>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</si>
  <si>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</si>
  <si>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</si>
  <si>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</si>
  <si>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</si>
  <si>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</si>
  <si>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</si>
  <si>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</si>
  <si>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</si>
  <si>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</si>
  <si>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</si>
  <si>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</si>
  <si>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</si>
  <si>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</si>
  <si>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</si>
  <si>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</si>
  <si>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</si>
  <si>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</si>
  <si>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</si>
  <si>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</si>
  <si>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</si>
  <si>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</si>
  <si>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</si>
  <si>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</si>
  <si>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</si>
  <si>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</si>
  <si>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</si>
  <si>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</si>
  <si>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</si>
  <si>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</si>
  <si>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</si>
  <si>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</si>
  <si>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</si>
  <si>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</si>
  <si>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</si>
  <si>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</si>
  <si>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</si>
  <si>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</si>
  <si>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</si>
  <si>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</si>
  <si>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</si>
  <si>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</si>
  <si>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</si>
  <si>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</si>
  <si>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</si>
  <si>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</si>
  <si>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</si>
  <si>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</si>
  <si>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</si>
  <si>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</si>
  <si>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</si>
  <si>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</si>
  <si>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</si>
  <si>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</si>
  <si>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</si>
  <si>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</si>
  <si>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</si>
  <si>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</si>
  <si>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</si>
  <si>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</si>
  <si>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</si>
  <si>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</si>
  <si>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</si>
  <si>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</si>
  <si>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</si>
  <si>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</si>
  <si>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</si>
  <si>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</si>
  <si>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</si>
  <si>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</si>
  <si>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</si>
  <si>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</si>
  <si>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</si>
  <si>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</si>
  <si>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</si>
  <si>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</si>
  <si>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</si>
  <si>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</si>
  <si>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</si>
  <si>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</si>
  <si>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</si>
  <si>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</si>
  <si>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</si>
  <si>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</si>
  <si>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</si>
  <si>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</si>
  <si>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</si>
  <si>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</si>
  <si>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</si>
  <si>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</si>
  <si>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</si>
  <si>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</si>
  <si>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</si>
  <si>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</si>
  <si>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</si>
  <si>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</si>
  <si>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</si>
  <si>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</si>
  <si>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</si>
  <si>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</si>
  <si>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</si>
  <si>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</si>
  <si>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</si>
  <si>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</si>
  <si>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</si>
  <si>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</si>
  <si>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</si>
  <si>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</si>
  <si>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</si>
  <si>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</si>
  <si>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</si>
  <si>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</si>
  <si>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</si>
  <si>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</si>
  <si>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</si>
  <si>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</si>
  <si>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</si>
  <si>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</si>
  <si>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</si>
  <si>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</si>
  <si>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</si>
  <si>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</si>
  <si>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</si>
  <si>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</si>
  <si>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</si>
  <si>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</si>
  <si>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</si>
  <si>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</si>
  <si>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</si>
  <si>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</si>
  <si>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</si>
  <si>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</si>
  <si>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</si>
  <si>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</si>
  <si>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</si>
  <si>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</si>
  <si>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</si>
  <si>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</si>
  <si>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</si>
  <si>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</si>
  <si>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</si>
  <si>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</si>
  <si>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</si>
  <si>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</si>
  <si>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</si>
  <si>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</si>
  <si>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</si>
  <si>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</si>
  <si>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</si>
  <si>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</si>
  <si>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</si>
  <si>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</si>
  <si>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</si>
  <si>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</si>
  <si>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</si>
  <si>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</si>
  <si>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</si>
  <si>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</si>
  <si>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</si>
  <si>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</si>
  <si>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</si>
  <si>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</si>
  <si>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</si>
  <si>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</si>
  <si>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</si>
  <si>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</si>
  <si>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</si>
  <si>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</si>
  <si>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</si>
  <si>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</si>
  <si>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</si>
  <si>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</si>
  <si>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</si>
  <si>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</si>
  <si>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</si>
  <si>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</si>
  <si>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</si>
  <si>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</si>
  <si>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</si>
  <si>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</si>
  <si>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</si>
  <si>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</si>
  <si>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</si>
  <si>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</si>
  <si>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</si>
  <si>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</si>
  <si>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</si>
  <si>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</si>
  <si>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</si>
  <si>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</si>
  <si>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</si>
  <si>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</si>
  <si>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</si>
  <si>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</si>
  <si>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</si>
  <si>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</si>
  <si>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</si>
  <si>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</si>
  <si>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</si>
  <si>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</si>
  <si>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</si>
  <si>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</si>
  <si>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</si>
  <si>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</si>
  <si>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</si>
  <si>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</si>
  <si>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</si>
  <si>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</si>
  <si>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</si>
  <si>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</si>
  <si>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</si>
  <si>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</si>
  <si>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</si>
  <si>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</si>
  <si>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</si>
  <si>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</si>
  <si>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</si>
  <si>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</si>
  <si>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</si>
  <si>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</si>
  <si>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</si>
  <si>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</si>
  <si>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</si>
  <si>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</si>
  <si>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</si>
  <si>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</si>
  <si>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</si>
  <si>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</si>
  <si>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</si>
  <si>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</si>
  <si>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</si>
  <si>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</si>
  <si>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</si>
  <si>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</si>
  <si>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</si>
  <si>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</si>
  <si>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</si>
  <si>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</si>
  <si>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</si>
  <si>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</si>
  <si>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</si>
  <si>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</si>
  <si>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</si>
  <si>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</si>
  <si>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</si>
  <si>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</si>
  <si>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</si>
  <si>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</si>
  <si>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</si>
  <si>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</si>
  <si>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</si>
  <si>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</si>
  <si>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</si>
  <si>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</si>
  <si>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</si>
  <si>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</si>
  <si>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</si>
  <si>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</si>
  <si>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</si>
  <si>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</si>
  <si>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</si>
  <si>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</si>
  <si>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</si>
  <si>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</si>
  <si>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</si>
  <si>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</si>
  <si>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</si>
  <si>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</si>
  <si>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</si>
  <si>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</si>
  <si>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</si>
  <si>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</si>
  <si>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</si>
  <si>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</si>
  <si>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</si>
  <si>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</si>
  <si>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</si>
  <si>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</si>
  <si>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</si>
  <si>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</si>
  <si>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</si>
  <si>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</si>
  <si>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</si>
  <si>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</si>
  <si>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</si>
  <si>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</si>
  <si>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</si>
  <si>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</si>
  <si>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</si>
  <si>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</si>
  <si>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</si>
  <si>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</si>
  <si>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</si>
  <si>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</si>
  <si>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</si>
  <si>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</si>
  <si>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</si>
  <si>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</si>
  <si>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</si>
  <si>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</si>
  <si>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</si>
  <si>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</si>
  <si>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</si>
  <si>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</si>
  <si>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</si>
  <si>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</si>
  <si>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</si>
  <si>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</si>
  <si>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</si>
  <si>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</si>
  <si>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</si>
  <si>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</si>
  <si>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</si>
  <si>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</si>
  <si>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</si>
  <si>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</si>
  <si>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</si>
  <si>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</si>
  <si>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</si>
  <si>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</si>
  <si>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</si>
  <si>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</si>
  <si>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</si>
  <si>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</si>
  <si>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</si>
  <si>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</si>
  <si>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</si>
  <si>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</si>
  <si>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</si>
  <si>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</si>
  <si>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</si>
  <si>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</si>
  <si>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</si>
  <si>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</si>
  <si>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</si>
  <si>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</si>
  <si>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</si>
  <si>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</si>
  <si>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</si>
  <si>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</si>
  <si>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</si>
  <si>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</si>
  <si>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</si>
  <si>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</si>
  <si>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</si>
  <si>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</si>
  <si>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</si>
  <si>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</si>
  <si>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</si>
  <si>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</si>
  <si>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</si>
  <si>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</si>
  <si>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</si>
  <si>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</si>
  <si>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</si>
  <si>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</si>
  <si>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</si>
  <si>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</si>
  <si>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</si>
  <si>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</si>
  <si>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</si>
  <si>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</si>
  <si>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</si>
  <si>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</si>
  <si>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</si>
  <si>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</si>
  <si>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</si>
  <si>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</si>
  <si>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</si>
  <si>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</si>
  <si>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</si>
  <si>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</si>
  <si>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</si>
  <si>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</si>
  <si>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</si>
  <si>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</si>
  <si>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</si>
  <si>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</si>
  <si>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</si>
  <si>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</si>
  <si>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</si>
  <si>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</si>
  <si>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</si>
  <si>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</si>
  <si>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</si>
  <si>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</si>
  <si>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</si>
  <si>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</si>
  <si>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</si>
  <si>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</si>
  <si>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</si>
  <si>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</si>
  <si>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</si>
  <si>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</si>
  <si>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</si>
  <si>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</si>
  <si>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</si>
  <si>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</si>
  <si>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</si>
  <si>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</si>
  <si>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</si>
  <si>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</si>
  <si>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</si>
  <si>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</si>
  <si>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</si>
  <si>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</si>
  <si>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</si>
  <si>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</si>
  <si>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</si>
  <si>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</si>
  <si>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</si>
  <si>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</si>
  <si>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</si>
  <si>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</si>
  <si>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</si>
  <si>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</si>
  <si>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</si>
  <si>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</si>
  <si>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</si>
  <si>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</si>
  <si>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</si>
  <si>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</si>
  <si>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</si>
  <si>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</si>
  <si>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</si>
  <si>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</si>
  <si>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</si>
  <si>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</si>
  <si>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</si>
  <si>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</si>
  <si>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</si>
  <si>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</si>
  <si>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</si>
  <si>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</si>
  <si>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</si>
  <si>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</si>
  <si>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</si>
  <si>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</si>
  <si>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</si>
  <si>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</si>
  <si>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</si>
  <si>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</si>
  <si>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</si>
  <si>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</si>
  <si>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</si>
  <si>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</si>
  <si>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</si>
  <si>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</si>
  <si>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</si>
  <si>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</si>
  <si>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</si>
  <si>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</si>
  <si>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</si>
  <si>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</si>
  <si>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</si>
  <si>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</si>
  <si>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</si>
  <si>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</si>
  <si>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</si>
  <si>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</si>
  <si>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</si>
  <si>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</si>
  <si>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</si>
  <si>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</si>
  <si>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</si>
  <si>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</si>
  <si>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</si>
  <si>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</si>
  <si>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</si>
  <si>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</si>
  <si>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</si>
  <si>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</si>
  <si>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</si>
  <si>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</si>
  <si>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</si>
  <si>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</si>
  <si>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</si>
  <si>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</si>
  <si>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</si>
  <si>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</si>
  <si>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</si>
  <si>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</si>
  <si>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</si>
  <si>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</si>
  <si>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</si>
  <si>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</si>
  <si>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</si>
  <si>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</si>
  <si>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</si>
  <si>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</si>
  <si>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</si>
  <si>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</si>
  <si>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</si>
  <si>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</si>
  <si>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</si>
  <si>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</si>
  <si>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</si>
  <si>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</si>
  <si>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</si>
  <si>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</si>
  <si>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</si>
  <si>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</si>
  <si>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</si>
  <si>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</si>
  <si>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</si>
  <si>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</si>
  <si>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</si>
  <si>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</si>
  <si>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</si>
  <si>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</si>
  <si>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</si>
  <si>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</si>
  <si>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</si>
  <si>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</si>
  <si>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</si>
  <si>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</si>
  <si>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</si>
  <si>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</si>
  <si>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</si>
  <si>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</si>
  <si>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</si>
  <si>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</si>
  <si>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</si>
  <si>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</si>
  <si>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</si>
  <si>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</si>
  <si>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</si>
  <si>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</si>
  <si>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</si>
  <si>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</si>
  <si>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</si>
  <si>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</si>
  <si>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</si>
  <si>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</si>
  <si>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</si>
  <si>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</si>
  <si>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</si>
  <si>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</si>
  <si>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</si>
  <si>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</si>
  <si>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</si>
  <si>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</si>
  <si>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</si>
  <si>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</si>
  <si>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</si>
  <si>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</si>
  <si>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</si>
  <si>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</si>
  <si>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</si>
  <si>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</si>
  <si>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</si>
  <si>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</si>
  <si>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</si>
  <si>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</si>
  <si>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</si>
  <si>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</si>
  <si>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</si>
  <si>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</si>
  <si>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</si>
  <si>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</si>
  <si>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</si>
  <si>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</si>
  <si>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</si>
  <si>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</si>
  <si>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</si>
  <si>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</si>
  <si>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</si>
  <si>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</si>
  <si>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</si>
  <si>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</si>
  <si>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</si>
  <si>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</si>
  <si>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</si>
  <si>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</si>
  <si>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</si>
  <si>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</si>
  <si>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</si>
  <si>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</si>
  <si>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</si>
  <si>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</si>
  <si>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</si>
  <si>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</si>
  <si>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</si>
  <si>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</si>
  <si>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</si>
  <si>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</si>
  <si>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</si>
  <si>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</si>
  <si>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</si>
  <si>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</si>
  <si>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</si>
  <si>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</si>
  <si>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</si>
  <si>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</si>
  <si>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</si>
  <si>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</si>
  <si>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</si>
  <si>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</si>
  <si>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</si>
  <si>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</si>
  <si>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</si>
  <si>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</si>
  <si>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</si>
  <si>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</si>
  <si>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</si>
  <si>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</si>
  <si>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</si>
  <si>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</si>
  <si>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</si>
  <si>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</si>
  <si>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</si>
  <si>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</si>
  <si>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</si>
  <si>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</si>
  <si>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</si>
  <si>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</si>
  <si>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</si>
  <si>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</si>
  <si>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</si>
  <si>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</si>
  <si>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</si>
  <si>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</si>
  <si>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</si>
  <si>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</si>
  <si>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</si>
  <si>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</si>
  <si>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</si>
  <si>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</si>
  <si>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</si>
  <si>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</si>
  <si>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</si>
  <si>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</si>
  <si>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</si>
  <si>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</si>
  <si>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</si>
  <si>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</si>
  <si>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</si>
  <si>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</si>
  <si>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</si>
  <si>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</si>
  <si>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</si>
  <si>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</si>
  <si>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</si>
  <si>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</si>
  <si>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</si>
  <si>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</si>
  <si>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</si>
  <si>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</si>
  <si>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</si>
  <si>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</si>
  <si>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</si>
  <si>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</si>
  <si>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</si>
  <si>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</si>
  <si>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</si>
  <si>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</si>
  <si>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</si>
  <si>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</si>
  <si>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</si>
  <si>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</si>
  <si>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</si>
  <si>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</si>
  <si>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</si>
  <si>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</si>
  <si>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</si>
  <si>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</si>
  <si>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</si>
  <si>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</si>
  <si>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</si>
  <si>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</si>
  <si>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</si>
  <si>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</si>
  <si>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</si>
  <si>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</si>
  <si>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</si>
  <si>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</si>
  <si>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</si>
  <si>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</si>
  <si>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</si>
  <si>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</si>
  <si>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</si>
  <si>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</si>
  <si>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</si>
  <si>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</si>
  <si>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</si>
  <si>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</si>
  <si>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</si>
  <si>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</si>
  <si>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</si>
  <si>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</si>
  <si>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</si>
  <si>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</si>
  <si>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</si>
  <si>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</si>
  <si>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</si>
  <si>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</si>
  <si>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</si>
  <si>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</si>
  <si>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</si>
  <si>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</si>
  <si>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</si>
  <si>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</si>
  <si>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</si>
  <si>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</si>
  <si>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</si>
  <si>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</si>
  <si>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</si>
  <si>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</si>
  <si>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</si>
  <si>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</si>
  <si>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</si>
  <si>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</si>
  <si>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</si>
  <si>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</si>
  <si>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</si>
  <si>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</si>
  <si>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</si>
  <si>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</si>
  <si>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</si>
  <si>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</si>
  <si>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</si>
  <si>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</si>
  <si>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</si>
  <si>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</si>
  <si>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</si>
  <si>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</si>
  <si>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</si>
  <si>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</si>
  <si>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</si>
  <si>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</si>
  <si>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</si>
  <si>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</si>
  <si>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</si>
  <si>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</si>
  <si>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</si>
  <si>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</si>
  <si>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</si>
  <si>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</si>
  <si>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</si>
  <si>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</si>
  <si>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</si>
  <si>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</si>
  <si>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</si>
  <si>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</si>
  <si>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</si>
  <si>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</si>
  <si>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</si>
  <si>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</si>
  <si>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</si>
  <si>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</si>
  <si>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</si>
  <si>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</si>
  <si>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</si>
  <si>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</si>
  <si>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</si>
  <si>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</si>
  <si>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</si>
  <si>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</si>
  <si>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</si>
  <si>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</si>
  <si>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</si>
  <si>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</si>
  <si>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</si>
  <si>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</si>
  <si>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</si>
  <si>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</si>
  <si>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</si>
  <si>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</si>
  <si>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</si>
  <si>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</si>
  <si>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</si>
  <si>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</si>
  <si>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</si>
  <si>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</si>
  <si>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</si>
  <si>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</si>
  <si>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</si>
  <si>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</si>
  <si>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</si>
  <si>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</si>
  <si>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</si>
  <si>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</si>
  <si>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</si>
  <si>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</si>
  <si>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</si>
  <si>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</si>
  <si>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</si>
  <si>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</si>
  <si>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</si>
  <si>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</si>
  <si>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</si>
  <si>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</si>
  <si>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</si>
  <si>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</si>
  <si>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</si>
  <si>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</si>
  <si>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</si>
  <si>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</si>
  <si>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</si>
  <si>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</si>
  <si>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</si>
  <si>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</si>
  <si>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</si>
  <si>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</si>
  <si>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</si>
  <si>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</si>
  <si>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</si>
  <si>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</si>
  <si>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</si>
  <si>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</si>
  <si>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</si>
  <si>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</si>
  <si>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</si>
  <si>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</si>
  <si>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</si>
  <si>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</si>
  <si>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</si>
  <si>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</si>
  <si>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</si>
  <si>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</si>
  <si>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</si>
  <si>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</si>
  <si>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</si>
  <si>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</si>
  <si>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</si>
  <si>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</si>
  <si>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</si>
  <si>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</si>
  <si>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</si>
  <si>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</si>
  <si>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</si>
  <si>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</si>
  <si>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</si>
  <si>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</si>
  <si>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</si>
  <si>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</si>
  <si>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</si>
  <si>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</si>
  <si>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</si>
  <si>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</si>
  <si>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</si>
  <si>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</si>
  <si>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</si>
  <si>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</si>
  <si>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</si>
  <si>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</si>
  <si>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</si>
  <si>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</si>
  <si>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</si>
  <si>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</si>
  <si>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</si>
  <si>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</si>
  <si>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</si>
  <si>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</si>
  <si>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</si>
  <si>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</si>
  <si>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</si>
  <si>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</si>
  <si>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</si>
  <si>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</si>
  <si>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</si>
  <si>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</si>
  <si>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</si>
  <si>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</si>
  <si>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</si>
  <si>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</si>
  <si>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</si>
  <si>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</si>
  <si>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</si>
  <si>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</si>
  <si>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</si>
  <si>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</si>
  <si>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</si>
  <si>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</si>
  <si>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</si>
  <si>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</si>
  <si>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</si>
  <si>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</si>
  <si>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</si>
  <si>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</si>
  <si>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</si>
  <si>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</si>
  <si>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</si>
  <si>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</si>
  <si>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</si>
  <si>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</si>
  <si>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</si>
  <si>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</si>
  <si>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</si>
  <si>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</si>
  <si>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</si>
  <si>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</si>
  <si>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</si>
  <si>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</si>
  <si>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</si>
  <si>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</si>
  <si>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</si>
  <si>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</si>
  <si>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</si>
  <si>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</si>
  <si>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</si>
  <si>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</si>
  <si>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</si>
  <si>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</si>
  <si>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</si>
  <si>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</si>
  <si>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</si>
  <si>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</si>
  <si>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</si>
  <si>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</si>
  <si>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</si>
  <si>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</si>
  <si>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</si>
  <si>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</si>
  <si>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</si>
  <si>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</si>
  <si>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</si>
  <si>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</si>
  <si>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</si>
  <si>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</si>
  <si>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</si>
  <si>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</si>
  <si>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</si>
  <si>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</si>
  <si>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</si>
  <si>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</si>
  <si>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</si>
  <si>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</si>
  <si>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</si>
  <si>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</si>
  <si>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</si>
  <si>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</si>
  <si>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</si>
  <si>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</si>
  <si>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</si>
  <si>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</si>
  <si>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</si>
  <si>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</si>
  <si>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</si>
  <si>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</si>
  <si>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</si>
  <si>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</si>
  <si>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</si>
  <si>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</si>
  <si>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</si>
  <si>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</si>
  <si>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</si>
  <si>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</si>
  <si>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</si>
  <si>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</si>
  <si>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</si>
  <si>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</si>
  <si>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</si>
  <si>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</si>
  <si>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</si>
  <si>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</si>
  <si>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</si>
  <si>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</si>
  <si>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</si>
  <si>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</si>
  <si>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</si>
  <si>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</si>
  <si>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</si>
  <si>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</si>
  <si>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</si>
  <si>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</si>
  <si>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</si>
  <si>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</si>
  <si>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</si>
  <si>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</si>
  <si>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</si>
  <si>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</si>
  <si>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</si>
  <si>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</si>
  <si>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</si>
  <si>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</si>
  <si>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</si>
  <si>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</si>
  <si>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</si>
  <si>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</si>
  <si>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</si>
  <si>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</si>
  <si>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</si>
  <si>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</si>
  <si>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</si>
  <si>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</si>
  <si>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</si>
  <si>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</si>
  <si>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</si>
  <si>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</si>
  <si>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</si>
  <si>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</si>
  <si>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</si>
  <si>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</si>
  <si>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</si>
  <si>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</si>
  <si>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</si>
  <si>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</si>
  <si>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</si>
  <si>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</si>
  <si>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</si>
  <si>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</si>
  <si>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</si>
  <si>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</si>
  <si>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</si>
  <si>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</si>
  <si>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</si>
  <si>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</si>
  <si>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</si>
  <si>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</si>
  <si>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</si>
  <si>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</si>
  <si>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</si>
  <si>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</si>
  <si>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</si>
  <si>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</si>
  <si>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</si>
  <si>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</si>
  <si>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</si>
  <si>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</si>
  <si>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</si>
  <si>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</si>
  <si>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</si>
  <si>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</si>
  <si>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</si>
  <si>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</si>
  <si>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</si>
  <si>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</si>
  <si>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</si>
  <si>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</si>
  <si>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</si>
  <si>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</si>
  <si>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</si>
  <si>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</si>
  <si>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</si>
  <si>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</si>
  <si>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</si>
  <si>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</si>
  <si>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</si>
  <si>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</si>
  <si>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</si>
  <si>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</si>
  <si>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</si>
  <si>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</si>
  <si>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</si>
  <si>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</si>
  <si>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</si>
  <si>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</si>
  <si>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</si>
  <si>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</si>
  <si>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</si>
  <si>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</si>
  <si>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</si>
  <si>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</si>
  <si>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</si>
  <si>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</si>
  <si>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</si>
  <si>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</si>
  <si>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</si>
  <si>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</si>
  <si>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</si>
  <si>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</si>
  <si>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</si>
  <si>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</si>
  <si>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</si>
  <si>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</si>
  <si>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</si>
  <si>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</si>
  <si>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</si>
  <si>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</si>
  <si>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</si>
  <si>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</si>
  <si>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</si>
  <si>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</si>
  <si>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</si>
  <si>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</si>
  <si>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</si>
  <si>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</si>
  <si>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</si>
  <si>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</si>
  <si>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</si>
  <si>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</si>
  <si>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</si>
  <si>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</si>
  <si>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</si>
  <si>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</si>
  <si>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</si>
  <si>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</si>
  <si>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</si>
  <si>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</si>
  <si>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</si>
  <si>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</si>
  <si>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</si>
  <si>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</si>
  <si>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</si>
  <si>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</si>
  <si>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</si>
  <si>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</si>
  <si>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</si>
  <si>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</si>
  <si>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</si>
  <si>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</si>
  <si>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</si>
  <si>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</si>
  <si>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</si>
  <si>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</si>
  <si>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</si>
  <si>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</si>
  <si>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</si>
  <si>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</si>
  <si>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</si>
  <si>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</si>
  <si>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</si>
  <si>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</si>
  <si>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</si>
  <si>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</si>
  <si>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</si>
  <si>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</si>
  <si>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</si>
  <si>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</si>
  <si>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</si>
  <si>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</si>
  <si>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</si>
  <si>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</si>
  <si>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</si>
  <si>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</si>
  <si>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</si>
  <si>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</si>
  <si>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</si>
  <si>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</si>
  <si>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</si>
  <si>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</si>
  <si>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</si>
  <si>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</si>
  <si>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</si>
  <si>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</si>
  <si>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</si>
  <si>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</si>
  <si>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</si>
  <si>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</si>
  <si>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</si>
  <si>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</si>
  <si>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</si>
  <si>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</si>
  <si>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</si>
  <si>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</si>
  <si>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</si>
  <si>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</si>
  <si>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</si>
  <si>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</si>
  <si>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</si>
  <si>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</si>
  <si>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</si>
  <si>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</si>
  <si>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</si>
  <si>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</si>
  <si>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</si>
  <si>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</si>
  <si>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</si>
  <si>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</si>
  <si>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</si>
  <si>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</si>
  <si>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</si>
  <si>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</si>
  <si>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</si>
  <si>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</si>
  <si>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</si>
  <si>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</si>
  <si>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</si>
  <si>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</si>
  <si>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</si>
  <si>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</si>
  <si>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</si>
  <si>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</si>
  <si>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</si>
  <si>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</si>
  <si>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</si>
  <si>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</si>
  <si>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</si>
  <si>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</si>
  <si>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</si>
  <si>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</si>
  <si>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</si>
  <si>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</si>
  <si>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</si>
  <si>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</si>
  <si>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</si>
  <si>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</si>
  <si>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</si>
  <si>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</si>
  <si>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</si>
  <si>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</si>
  <si>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</si>
  <si>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</si>
  <si>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</si>
  <si>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</si>
  <si>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</si>
  <si>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</si>
  <si>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</si>
  <si>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</si>
  <si>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</si>
  <si>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</si>
  <si>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</si>
  <si>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</si>
  <si>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</si>
  <si>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</si>
  <si>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</si>
  <si>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</si>
  <si>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</si>
  <si>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</si>
  <si>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</si>
  <si>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</si>
  <si>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</si>
  <si>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</si>
  <si>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</si>
  <si>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</si>
  <si>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</si>
  <si>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</si>
  <si>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</si>
  <si>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</si>
  <si>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</si>
  <si>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</si>
  <si>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</si>
  <si>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</si>
  <si>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</si>
  <si>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</si>
  <si>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</si>
  <si>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</si>
  <si>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</si>
  <si>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</si>
  <si>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</si>
  <si>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</si>
  <si>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</si>
  <si>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</si>
  <si>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</si>
  <si>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</si>
  <si>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</si>
  <si>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</si>
  <si>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</si>
  <si>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</si>
  <si>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</si>
  <si>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</si>
  <si>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</si>
  <si>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</si>
  <si>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</si>
  <si>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</si>
  <si>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</si>
  <si>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</si>
  <si>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</si>
  <si>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</si>
  <si>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</si>
  <si>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</si>
  <si>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</si>
  <si>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</si>
  <si>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</si>
  <si>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</si>
  <si>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</si>
  <si>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</si>
  <si>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</si>
  <si>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</si>
  <si>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</si>
  <si>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</si>
  <si>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</si>
  <si>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</si>
  <si>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</si>
  <si>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</si>
  <si>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</si>
  <si>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</si>
  <si>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</si>
  <si>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</si>
  <si>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</si>
  <si>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</si>
  <si>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</si>
  <si>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</si>
  <si>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</si>
  <si>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</si>
  <si>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</si>
  <si>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</si>
  <si>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</si>
  <si>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</si>
  <si>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</si>
  <si>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</si>
  <si>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</si>
  <si>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</si>
  <si>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</si>
  <si>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</si>
  <si>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</si>
  <si>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</si>
  <si>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</si>
  <si>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蛭川　奈美</t>
    <rPh sb="0" eb="2">
      <t>ヒルカワ</t>
    </rPh>
    <rPh sb="3" eb="5">
      <t>ナミ</t>
    </rPh>
    <phoneticPr fontId="1"/>
  </si>
  <si>
    <t>取締役</t>
    <rPh sb="0" eb="3">
      <t>トリシマリヤク</t>
    </rPh>
    <phoneticPr fontId="1"/>
  </si>
  <si>
    <t>２　法人</t>
  </si>
  <si>
    <t>５　営利法人</t>
  </si>
  <si>
    <t>えいちえむこみゅにけーしょんかぶしきかいしゃ</t>
    <phoneticPr fontId="1"/>
  </si>
  <si>
    <t>ＨМコミュニケーション株式会社</t>
    <rPh sb="11" eb="15">
      <t>カブシキカイシャ</t>
    </rPh>
    <phoneticPr fontId="1"/>
  </si>
  <si>
    <t>3021001047570</t>
    <phoneticPr fontId="1"/>
  </si>
  <si>
    <t>神奈川県藤沢市善行坂２丁目１番２９～１１１</t>
    <rPh sb="0" eb="4">
      <t>カナガワケン</t>
    </rPh>
    <rPh sb="4" eb="7">
      <t>フジサワシ</t>
    </rPh>
    <rPh sb="7" eb="10">
      <t>ゼンギョウサカ</t>
    </rPh>
    <rPh sb="11" eb="13">
      <t>チョウメ</t>
    </rPh>
    <rPh sb="14" eb="15">
      <t>バン</t>
    </rPh>
    <phoneticPr fontId="1"/>
  </si>
  <si>
    <t>045</t>
    <phoneticPr fontId="1"/>
  </si>
  <si>
    <t>443</t>
    <phoneticPr fontId="1"/>
  </si>
  <si>
    <t>6705</t>
    <phoneticPr fontId="1"/>
  </si>
  <si>
    <t>6706</t>
    <phoneticPr fontId="1"/>
  </si>
  <si>
    <t>hm</t>
    <phoneticPr fontId="1"/>
  </si>
  <si>
    <t>anzu-kasama.com</t>
    <phoneticPr fontId="1"/>
  </si>
  <si>
    <t>http://</t>
  </si>
  <si>
    <t>www.anzu.kasama.com/</t>
    <phoneticPr fontId="1"/>
  </si>
  <si>
    <t>小川　光子</t>
    <rPh sb="0" eb="2">
      <t>オガワ</t>
    </rPh>
    <rPh sb="3" eb="5">
      <t>ミツコ</t>
    </rPh>
    <phoneticPr fontId="1"/>
  </si>
  <si>
    <t>代表取締役</t>
    <rPh sb="0" eb="5">
      <t>ダイヒョウトリシマリヤク</t>
    </rPh>
    <phoneticPr fontId="1"/>
  </si>
  <si>
    <t>あんずかさま</t>
    <phoneticPr fontId="1"/>
  </si>
  <si>
    <t>有料老人ホームあんず笠間</t>
    <rPh sb="0" eb="4">
      <t>ユウリョウロウジン</t>
    </rPh>
    <rPh sb="10" eb="12">
      <t>カサマ</t>
    </rPh>
    <phoneticPr fontId="1"/>
  </si>
  <si>
    <t>神奈川県横浜市栄区笠間５－３５－５６</t>
    <rPh sb="0" eb="4">
      <t>カナガワケン</t>
    </rPh>
    <rPh sb="4" eb="7">
      <t>ヨコハマシ</t>
    </rPh>
    <rPh sb="7" eb="9">
      <t>サカエク</t>
    </rPh>
    <rPh sb="9" eb="11">
      <t>カサマ</t>
    </rPh>
    <phoneticPr fontId="1"/>
  </si>
  <si>
    <t>本郷台</t>
    <rPh sb="0" eb="3">
      <t>ホンゴウダイ</t>
    </rPh>
    <phoneticPr fontId="1"/>
  </si>
  <si>
    <t>本郷台駅より徒歩１３分</t>
    <rPh sb="0" eb="3">
      <t>ホンゴウダイ</t>
    </rPh>
    <rPh sb="3" eb="4">
      <t>エキ</t>
    </rPh>
    <rPh sb="6" eb="8">
      <t>トホ</t>
    </rPh>
    <rPh sb="10" eb="11">
      <t>フン</t>
    </rPh>
    <phoneticPr fontId="1"/>
  </si>
  <si>
    <t>www.anzu-kasama.com/</t>
    <phoneticPr fontId="1"/>
  </si>
  <si>
    <t>３　住宅型</t>
  </si>
  <si>
    <t>３　その他</t>
  </si>
  <si>
    <t>店舗併用住宅</t>
    <rPh sb="0" eb="2">
      <t>テンポ</t>
    </rPh>
    <rPh sb="2" eb="4">
      <t>ヘイヨウ</t>
    </rPh>
    <rPh sb="4" eb="6">
      <t>ジュウタク</t>
    </rPh>
    <phoneticPr fontId="1"/>
  </si>
  <si>
    <t>３　木造</t>
  </si>
  <si>
    <t>２　事業者が賃借する建物</t>
  </si>
  <si>
    <t>２　なし</t>
  </si>
  <si>
    <t>１　あり</t>
  </si>
  <si>
    <t>１　全室個室（縁故者個室含む）</t>
  </si>
  <si>
    <t>４　なし</t>
  </si>
  <si>
    <t>１　全ての居室あり</t>
  </si>
  <si>
    <t>１　全ての便所あり</t>
  </si>
  <si>
    <t>１　全ての浴室あり</t>
  </si>
  <si>
    <t>「ひとからひとへ　出会いと　情報を伝える」の基本方針のもと一人ひとりの入居者が満足して生活できる施設運営を展開してまいります。</t>
    <rPh sb="9" eb="11">
      <t>デア</t>
    </rPh>
    <rPh sb="14" eb="16">
      <t>ジョウホウ</t>
    </rPh>
    <rPh sb="17" eb="18">
      <t>ツタ</t>
    </rPh>
    <rPh sb="22" eb="26">
      <t>キホンホウシン</t>
    </rPh>
    <rPh sb="29" eb="31">
      <t>ヒトリ</t>
    </rPh>
    <rPh sb="35" eb="38">
      <t>ニュウキョシャ</t>
    </rPh>
    <rPh sb="39" eb="41">
      <t>マンゾク</t>
    </rPh>
    <rPh sb="43" eb="45">
      <t>セイカツ</t>
    </rPh>
    <rPh sb="48" eb="50">
      <t>シセツ</t>
    </rPh>
    <rPh sb="50" eb="52">
      <t>ウンエイ</t>
    </rPh>
    <rPh sb="53" eb="55">
      <t>テンカイ</t>
    </rPh>
    <phoneticPr fontId="1"/>
  </si>
  <si>
    <t>QPLの向上、食事の提供、健康管理、環境整備、機能訓練、防災対策、苦情処理、看護師の配置など、入居者様が安心して暮らせるように様々な場面での取り組みを真摯に進めて参ります。</t>
    <rPh sb="4" eb="6">
      <t>コウジョウ</t>
    </rPh>
    <rPh sb="7" eb="9">
      <t>ショクジ</t>
    </rPh>
    <rPh sb="10" eb="12">
      <t>テイキョウ</t>
    </rPh>
    <rPh sb="13" eb="17">
      <t>ケンコウカンリ</t>
    </rPh>
    <rPh sb="18" eb="22">
      <t>カンキョウセイビ</t>
    </rPh>
    <rPh sb="23" eb="27">
      <t>キノウクンレン</t>
    </rPh>
    <rPh sb="28" eb="30">
      <t>ボウサイ</t>
    </rPh>
    <rPh sb="30" eb="32">
      <t>タイサク</t>
    </rPh>
    <rPh sb="33" eb="37">
      <t>クジョウショリ</t>
    </rPh>
    <rPh sb="38" eb="41">
      <t>カンゴシ</t>
    </rPh>
    <rPh sb="42" eb="44">
      <t>ハイチ</t>
    </rPh>
    <rPh sb="47" eb="50">
      <t>ニュウキョシャ</t>
    </rPh>
    <rPh sb="50" eb="51">
      <t>サマ</t>
    </rPh>
    <rPh sb="52" eb="54">
      <t>アンシン</t>
    </rPh>
    <rPh sb="56" eb="57">
      <t>ク</t>
    </rPh>
    <rPh sb="63" eb="65">
      <t>サマザマ</t>
    </rPh>
    <rPh sb="66" eb="68">
      <t>バメン</t>
    </rPh>
    <rPh sb="70" eb="71">
      <t>ト</t>
    </rPh>
    <rPh sb="72" eb="73">
      <t>ク</t>
    </rPh>
    <rPh sb="75" eb="77">
      <t>シンシ</t>
    </rPh>
    <rPh sb="78" eb="79">
      <t>スス</t>
    </rPh>
    <rPh sb="81" eb="82">
      <t>マイ</t>
    </rPh>
    <phoneticPr fontId="1"/>
  </si>
  <si>
    <t>３　なし</t>
  </si>
  <si>
    <t>１　自ら実施</t>
  </si>
  <si>
    <t>○</t>
  </si>
  <si>
    <t>内科</t>
    <rPh sb="0" eb="2">
      <t>ナイカ</t>
    </rPh>
    <phoneticPr fontId="1"/>
  </si>
  <si>
    <t>訪問診療</t>
    <rPh sb="0" eb="2">
      <t>ホウモン</t>
    </rPh>
    <rPh sb="2" eb="4">
      <t>シンリョウ</t>
    </rPh>
    <phoneticPr fontId="1"/>
  </si>
  <si>
    <t>訪問歯科診療</t>
    <rPh sb="0" eb="2">
      <t>ホウモン</t>
    </rPh>
    <rPh sb="2" eb="6">
      <t>シカシンリョウ</t>
    </rPh>
    <phoneticPr fontId="1"/>
  </si>
  <si>
    <t>（事業者からの契約解除）
第２３条
　　事業者は、入居者が次のいずれかに該当し、そのことが本契約をこれ以上将来にわたって維持
　することが社会通念上著しく困難と認められる場合に、本条第２項に規定した条件の下に、本契
　約を解除することがあります。
　一　入居申込書に虚偽の事項を記載する等の不正手段により入居したとき
　二　月額の利用料その他の支払いを正当な理由なく一定期間以上連続して遅滞するとき
　三　施設の利用において入居者に禁止又は制限をしている規定に違反し是正しないとき
　四　入居者の行動が他の入居者に危害を及ぼすおそれがあり、かつ入居者に対する通常の介護方　
　　法等ではこれを防止することができないとき
２　設置者の契約解除の手続は、原則として次によること。
　一　契約解除の通告に90日程度の十分な予告期間をおくこと
　二　契約解除の通告に先立ち、入居者及び身元引受人等に弁明の機会を設けること
　三　契約解除通告の予告期間中に、入居者の移転先の有無について確認し、移転先がない場合に
　　は、入居者や身元引受人等と協議し、移転先の確保に協力すること。
　四　第１項第四号の事由により契約を解除する場合には、加えて主治医等の意見を聴くとともに、
　　一定の観察期間を設けること。
（入居者からの解約）
第２４条
　　入居者は、事業者に対して、３０日前までに解約の申し入れを行い、解約届を事業者に提出す
ることにより、本契約を解約することができます。
２　入居者が前項の解約届を提出しないで退去した場合は、事業者が入居者の退去の事実をした日
　の翌日から起算して３０日目をもって本契約は解約されたものとします。</t>
    <phoneticPr fontId="1"/>
  </si>
  <si>
    <t>第５章　契約の終了
（契約の終了）
第２２条次のいずれかに該当する場合に、本契約は終了するものとします。
　一　入居者が死亡したとき
　二　事業者が解除を通告し、予告期間が満了したとき
　三　入居者が解約を行ったとき</t>
    <phoneticPr fontId="1"/>
  </si>
  <si>
    <t>ヘルパー2級</t>
    <rPh sb="5" eb="6">
      <t>キュウ</t>
    </rPh>
    <phoneticPr fontId="1"/>
  </si>
  <si>
    <t>１　利用権方式</t>
  </si>
  <si>
    <t>３　月払い方式</t>
  </si>
  <si>
    <t>１　減額なし</t>
  </si>
  <si>
    <t>2泊3日まで1泊3食付き5,000円</t>
    <rPh sb="1" eb="2">
      <t>ハク</t>
    </rPh>
    <rPh sb="3" eb="4">
      <t>ニチ</t>
    </rPh>
    <rPh sb="7" eb="8">
      <t>ハク</t>
    </rPh>
    <rPh sb="9" eb="11">
      <t>ショクツ</t>
    </rPh>
    <rPh sb="17" eb="18">
      <t>エン</t>
    </rPh>
    <phoneticPr fontId="1"/>
  </si>
  <si>
    <t>要介護５</t>
    <rPh sb="0" eb="3">
      <t>ヨウカイゴ</t>
    </rPh>
    <phoneticPr fontId="1"/>
  </si>
  <si>
    <t>要介護４</t>
    <rPh sb="0" eb="3">
      <t>ヨウカイゴ</t>
    </rPh>
    <phoneticPr fontId="1"/>
  </si>
  <si>
    <t>近隣ワンルームの家賃を参考とし、有料老人ホームという特殊性を考慮した金額です。</t>
    <rPh sb="0" eb="2">
      <t>キンリン</t>
    </rPh>
    <rPh sb="8" eb="10">
      <t>ヤチン</t>
    </rPh>
    <rPh sb="11" eb="13">
      <t>サンコウ</t>
    </rPh>
    <rPh sb="16" eb="20">
      <t>ユウリョウロウジン</t>
    </rPh>
    <rPh sb="26" eb="28">
      <t>トクシュ</t>
    </rPh>
    <rPh sb="28" eb="29">
      <t>セイ</t>
    </rPh>
    <rPh sb="30" eb="32">
      <t>コウリョ</t>
    </rPh>
    <rPh sb="34" eb="36">
      <t>キンガク</t>
    </rPh>
    <phoneticPr fontId="1"/>
  </si>
  <si>
    <t>夜間の見回りに掛かる人件費</t>
    <rPh sb="0" eb="2">
      <t>ヤカン</t>
    </rPh>
    <rPh sb="3" eb="5">
      <t>ミマワ</t>
    </rPh>
    <rPh sb="7" eb="8">
      <t>カ</t>
    </rPh>
    <rPh sb="10" eb="13">
      <t>ジンケンヒ</t>
    </rPh>
    <phoneticPr fontId="1"/>
  </si>
  <si>
    <t>共有部分の清掃、居室ゴミ出し、施設管理・維持費、火災保険料、共有部分の水道光熱費、</t>
    <rPh sb="0" eb="4">
      <t>キョウユウブブン</t>
    </rPh>
    <rPh sb="5" eb="7">
      <t>セイソウ</t>
    </rPh>
    <rPh sb="8" eb="10">
      <t>キョシツ</t>
    </rPh>
    <rPh sb="12" eb="13">
      <t>ダ</t>
    </rPh>
    <rPh sb="15" eb="17">
      <t>シセツ</t>
    </rPh>
    <rPh sb="17" eb="19">
      <t>カンリ</t>
    </rPh>
    <rPh sb="20" eb="23">
      <t>イジヒ</t>
    </rPh>
    <rPh sb="24" eb="29">
      <t>カサイホケンリョウ</t>
    </rPh>
    <rPh sb="30" eb="34">
      <t>キョウユウブブン</t>
    </rPh>
    <rPh sb="35" eb="37">
      <t>スイドウ</t>
    </rPh>
    <rPh sb="37" eb="40">
      <t>コウネツヒ</t>
    </rPh>
    <phoneticPr fontId="1"/>
  </si>
  <si>
    <t>一日　朝食330円、昼食440円、夕食660円</t>
    <rPh sb="0" eb="2">
      <t>イチニチ</t>
    </rPh>
    <rPh sb="3" eb="5">
      <t>チョウショク</t>
    </rPh>
    <rPh sb="8" eb="9">
      <t>エン</t>
    </rPh>
    <rPh sb="10" eb="12">
      <t>チュウショク</t>
    </rPh>
    <rPh sb="15" eb="16">
      <t>エン</t>
    </rPh>
    <rPh sb="17" eb="19">
      <t>ユウショク</t>
    </rPh>
    <rPh sb="22" eb="23">
      <t>エン</t>
    </rPh>
    <phoneticPr fontId="1"/>
  </si>
  <si>
    <t>一日1,250円</t>
    <rPh sb="0" eb="2">
      <t>イチニチ</t>
    </rPh>
    <rPh sb="7" eb="8">
      <t>エン</t>
    </rPh>
    <phoneticPr fontId="1"/>
  </si>
  <si>
    <t>苦情対応責任者　小川光子</t>
    <rPh sb="0" eb="2">
      <t>クジョウ</t>
    </rPh>
    <rPh sb="2" eb="4">
      <t>タイオウ</t>
    </rPh>
    <rPh sb="4" eb="7">
      <t>セキニンシャ</t>
    </rPh>
    <rPh sb="8" eb="10">
      <t>オガワ</t>
    </rPh>
    <rPh sb="10" eb="12">
      <t>ミツコ</t>
    </rPh>
    <phoneticPr fontId="1"/>
  </si>
  <si>
    <t>日本興亜損害保険株式会社</t>
    <rPh sb="0" eb="2">
      <t>ニホン</t>
    </rPh>
    <rPh sb="2" eb="4">
      <t>コウア</t>
    </rPh>
    <rPh sb="4" eb="6">
      <t>ソンガイ</t>
    </rPh>
    <rPh sb="6" eb="8">
      <t>ホケン</t>
    </rPh>
    <rPh sb="8" eb="12">
      <t>カブシキガイシャ</t>
    </rPh>
    <phoneticPr fontId="1"/>
  </si>
  <si>
    <t>１　入居希望者に公開</t>
  </si>
  <si>
    <t>１　適合している（代替措置）</t>
  </si>
  <si>
    <t>医療法人社団清康院かがみ在宅クリニック</t>
    <rPh sb="0" eb="4">
      <t>イリョウホウジン</t>
    </rPh>
    <rPh sb="4" eb="6">
      <t>シャダン</t>
    </rPh>
    <rPh sb="6" eb="7">
      <t>キヨ</t>
    </rPh>
    <rPh sb="7" eb="8">
      <t>ヤス</t>
    </rPh>
    <rPh sb="8" eb="9">
      <t>イン</t>
    </rPh>
    <rPh sb="12" eb="14">
      <t>ザイタク</t>
    </rPh>
    <phoneticPr fontId="1"/>
  </si>
  <si>
    <t>鎌倉市岡本2-21-2山一ビル3階</t>
    <rPh sb="0" eb="3">
      <t>カマクラシ</t>
    </rPh>
    <rPh sb="3" eb="5">
      <t>オカモト</t>
    </rPh>
    <rPh sb="11" eb="13">
      <t>ヤマイチ</t>
    </rPh>
    <rPh sb="16" eb="17">
      <t>カイ</t>
    </rPh>
    <phoneticPr fontId="1"/>
  </si>
  <si>
    <t>伊東歯科クリニック</t>
    <rPh sb="0" eb="2">
      <t>イトウ</t>
    </rPh>
    <rPh sb="2" eb="4">
      <t>シカ</t>
    </rPh>
    <phoneticPr fontId="1"/>
  </si>
  <si>
    <t>藤沢市南藤沢3-5-201</t>
    <rPh sb="0" eb="3">
      <t>フジサワシ</t>
    </rPh>
    <rPh sb="3" eb="4">
      <t>ミナミ</t>
    </rPh>
    <rPh sb="4" eb="6">
      <t>フジサワ</t>
    </rPh>
    <phoneticPr fontId="1"/>
  </si>
  <si>
    <t>神奈川県の物価指数及び人件費の上昇など総合的に勘案し、入居者と協議の上で決定致します。</t>
    <rPh sb="0" eb="4">
      <t>カナガワケン</t>
    </rPh>
    <rPh sb="5" eb="7">
      <t>ブッカ</t>
    </rPh>
    <rPh sb="7" eb="9">
      <t>シスウ</t>
    </rPh>
    <rPh sb="9" eb="10">
      <t>オヨ</t>
    </rPh>
    <rPh sb="11" eb="14">
      <t>ジンケンヒ</t>
    </rPh>
    <rPh sb="15" eb="17">
      <t>ジョウショウ</t>
    </rPh>
    <rPh sb="19" eb="21">
      <t>ソウゴウ</t>
    </rPh>
    <rPh sb="21" eb="22">
      <t>テキ</t>
    </rPh>
    <rPh sb="23" eb="25">
      <t>カンアン</t>
    </rPh>
    <rPh sb="27" eb="30">
      <t>ニュウキョシャ</t>
    </rPh>
    <rPh sb="31" eb="33">
      <t>キョウギ</t>
    </rPh>
    <rPh sb="34" eb="35">
      <t>ウエ</t>
    </rPh>
    <rPh sb="36" eb="38">
      <t>ケッテイ</t>
    </rPh>
    <rPh sb="38" eb="39">
      <t>イタ</t>
    </rPh>
    <phoneticPr fontId="1"/>
  </si>
  <si>
    <t>運営懇談会にて意見を聞き、管理規定の改定を行います。</t>
    <rPh sb="0" eb="5">
      <t>ウンエイコンダンカイ</t>
    </rPh>
    <rPh sb="7" eb="9">
      <t>イケン</t>
    </rPh>
    <rPh sb="10" eb="11">
      <t>キ</t>
    </rPh>
    <rPh sb="13" eb="17">
      <t>カンリキテイ</t>
    </rPh>
    <rPh sb="18" eb="20">
      <t>カイテイ</t>
    </rPh>
    <rPh sb="21" eb="22">
      <t>オコナ</t>
    </rPh>
    <phoneticPr fontId="1"/>
  </si>
  <si>
    <t>８室の居室面積が13㎡以上ない</t>
    <rPh sb="1" eb="2">
      <t>シツ</t>
    </rPh>
    <rPh sb="3" eb="5">
      <t>キョシツ</t>
    </rPh>
    <rPh sb="5" eb="7">
      <t>メンセキ</t>
    </rPh>
    <rPh sb="11" eb="13">
      <t>イジョウ</t>
    </rPh>
    <phoneticPr fontId="1"/>
  </si>
  <si>
    <t>実費</t>
    <rPh sb="0" eb="2">
      <t>ジッピ</t>
    </rPh>
    <phoneticPr fontId="1"/>
  </si>
  <si>
    <t>２回目以降は１回５００円</t>
    <rPh sb="1" eb="2">
      <t>カイ</t>
    </rPh>
    <rPh sb="2" eb="3">
      <t>メ</t>
    </rPh>
    <rPh sb="3" eb="5">
      <t>イコウ</t>
    </rPh>
    <rPh sb="7" eb="8">
      <t>カイ</t>
    </rPh>
    <rPh sb="11" eb="12">
      <t>エン</t>
    </rPh>
    <phoneticPr fontId="1"/>
  </si>
  <si>
    <t>２回目以降は１回５００円
印紙代は実費</t>
    <rPh sb="1" eb="2">
      <t>カイ</t>
    </rPh>
    <rPh sb="2" eb="3">
      <t>メ</t>
    </rPh>
    <rPh sb="3" eb="5">
      <t>イコウ</t>
    </rPh>
    <rPh sb="7" eb="8">
      <t>カイ</t>
    </rPh>
    <rPh sb="11" eb="12">
      <t>エン</t>
    </rPh>
    <rPh sb="13" eb="15">
      <t>インシ</t>
    </rPh>
    <rPh sb="15" eb="16">
      <t>ダイ</t>
    </rPh>
    <rPh sb="17" eb="19">
      <t>ジッピ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</si>
</sst>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82" zoomScaleNormal="82" zoomScaleSheetLayoutView="100" workbookViewId="0">
      <selection activeCell="F7" sqref="F7:P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2022</v>
      </c>
      <c r="G4" s="459"/>
      <c r="H4" s="33" t="s">
        <v>484</v>
      </c>
      <c r="I4" s="459">
        <v>2</v>
      </c>
      <c r="J4" s="459"/>
      <c r="K4" s="33" t="s">
        <v>2473</v>
      </c>
      <c r="L4" s="459">
        <v>27</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5" t="s">
        <v>2482</v>
      </c>
      <c r="I13" s="466"/>
      <c r="J13" s="466"/>
      <c r="K13" s="466"/>
      <c r="L13" s="466"/>
      <c r="M13" s="466"/>
      <c r="N13" s="466"/>
      <c r="O13" s="466"/>
      <c r="P13" s="467"/>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6" t="s">
        <v>6</v>
      </c>
      <c r="C17" s="218"/>
      <c r="D17" s="218"/>
      <c r="E17" s="236"/>
      <c r="F17" s="34" t="s">
        <v>13</v>
      </c>
      <c r="G17" s="31">
        <v>251</v>
      </c>
      <c r="H17" s="35" t="s">
        <v>487</v>
      </c>
      <c r="I17" s="32">
        <v>876</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4"/>
      <c r="C20" s="345"/>
      <c r="D20" s="345"/>
      <c r="E20" s="346"/>
      <c r="F20" s="166" t="s">
        <v>15</v>
      </c>
      <c r="G20" s="166"/>
      <c r="H20" s="166"/>
      <c r="I20" s="166"/>
      <c r="J20" s="64" t="s">
        <v>2486</v>
      </c>
      <c r="K20" s="35" t="s">
        <v>487</v>
      </c>
      <c r="L20" s="63" t="s">
        <v>2487</v>
      </c>
      <c r="M20" s="35" t="s">
        <v>487</v>
      </c>
      <c r="N20" s="63" t="s">
        <v>2489</v>
      </c>
      <c r="O20" s="288"/>
      <c r="P20" s="289"/>
      <c r="Q20" s="12"/>
    </row>
    <row r="21" spans="1:20" ht="20.100000000000001" customHeight="1">
      <c r="B21" s="344"/>
      <c r="C21" s="345"/>
      <c r="D21" s="345"/>
      <c r="E21" s="346"/>
      <c r="F21" s="397" t="s">
        <v>423</v>
      </c>
      <c r="G21" s="426"/>
      <c r="H21" s="426"/>
      <c r="I21" s="398"/>
      <c r="J21" s="138" t="s">
        <v>2490</v>
      </c>
      <c r="K21" s="93"/>
      <c r="L21" s="93"/>
      <c r="M21" s="35" t="s">
        <v>483</v>
      </c>
      <c r="N21" s="93" t="s">
        <v>2491</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6"/>
      <c r="L23" s="92" t="s">
        <v>2493</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3">
        <v>2012</v>
      </c>
      <c r="G26" s="434"/>
      <c r="H26" s="35" t="s">
        <v>484</v>
      </c>
      <c r="I26" s="434">
        <v>3</v>
      </c>
      <c r="J26" s="434"/>
      <c r="K26" s="35" t="s">
        <v>485</v>
      </c>
      <c r="L26" s="434">
        <v>2</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2496</v>
      </c>
      <c r="I31" s="451"/>
      <c r="J31" s="451"/>
      <c r="K31" s="451"/>
      <c r="L31" s="451"/>
      <c r="M31" s="451"/>
      <c r="N31" s="451"/>
      <c r="O31" s="451"/>
      <c r="P31" s="452"/>
      <c r="S31" s="15" t="str">
        <f>IF(H31="","未記入","")</f>
        <v/>
      </c>
    </row>
    <row r="32" spans="1:20" ht="39" customHeight="1">
      <c r="B32" s="280"/>
      <c r="C32" s="298"/>
      <c r="D32" s="298"/>
      <c r="E32" s="281"/>
      <c r="F32" s="201" t="s">
        <v>2497</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247</v>
      </c>
      <c r="H33" s="35" t="s">
        <v>487</v>
      </c>
      <c r="I33" s="32">
        <v>6</v>
      </c>
      <c r="J33" s="440"/>
      <c r="K33" s="440"/>
      <c r="L33" s="440"/>
      <c r="M33" s="440"/>
      <c r="N33" s="440"/>
      <c r="O33" s="440"/>
      <c r="P33" s="441"/>
      <c r="S33" s="15" t="str">
        <f>IF(OR(G33="",I33=""),"未記入","")</f>
        <v/>
      </c>
    </row>
    <row r="34" spans="2:20" ht="58.5" customHeight="1">
      <c r="B34" s="280"/>
      <c r="C34" s="298"/>
      <c r="D34" s="298"/>
      <c r="E34" s="281"/>
      <c r="F34" s="104" t="s">
        <v>2498</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2500</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2489</v>
      </c>
      <c r="O44" s="288"/>
      <c r="P44" s="289"/>
    </row>
    <row r="45" spans="2:20" ht="20.100000000000001" customHeight="1">
      <c r="B45" s="167"/>
      <c r="C45" s="166"/>
      <c r="D45" s="166"/>
      <c r="E45" s="166"/>
      <c r="F45" s="397" t="s">
        <v>423</v>
      </c>
      <c r="G45" s="426"/>
      <c r="H45" s="426"/>
      <c r="I45" s="398"/>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6"/>
      <c r="L47" s="92" t="s">
        <v>2501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2494</v>
      </c>
      <c r="K48" s="178"/>
      <c r="L48" s="178"/>
      <c r="M48" s="178"/>
      <c r="N48" s="178"/>
      <c r="O48" s="138"/>
      <c r="P48" s="179"/>
    </row>
    <row r="49" spans="1:20" ht="20.100000000000001" customHeight="1">
      <c r="B49" s="167"/>
      <c r="C49" s="166"/>
      <c r="D49" s="166"/>
      <c r="E49" s="166"/>
      <c r="F49" s="166" t="s">
        <v>18</v>
      </c>
      <c r="G49" s="166"/>
      <c r="H49" s="166"/>
      <c r="I49" s="166"/>
      <c r="J49" s="178" t="s">
        <v>2495</v>
      </c>
      <c r="K49" s="178"/>
      <c r="L49" s="178"/>
      <c r="M49" s="178"/>
      <c r="N49" s="178"/>
      <c r="O49" s="138"/>
      <c r="P49" s="179"/>
    </row>
    <row r="50" spans="1:20" ht="20.100000000000001" customHeight="1">
      <c r="B50" s="108" t="s">
        <v>28</v>
      </c>
      <c r="C50" s="217"/>
      <c r="D50" s="217"/>
      <c r="E50" s="217"/>
      <c r="F50" s="217"/>
      <c r="G50" s="217"/>
      <c r="H50" s="217"/>
      <c r="I50" s="217"/>
      <c r="J50" s="433">
        <v>1976</v>
      </c>
      <c r="K50" s="434"/>
      <c r="L50" s="35" t="s">
        <v>484</v>
      </c>
      <c r="M50" s="61">
        <v>4</v>
      </c>
      <c r="N50" s="35" t="s">
        <v>485</v>
      </c>
      <c r="O50" s="61">
        <v>25</v>
      </c>
      <c r="P50" s="37" t="s">
        <v>486</v>
      </c>
      <c r="S50" s="15" t="str">
        <f>IF(OR(J50="",M50="",O50=""),"未記入","")</f>
        <v/>
      </c>
    </row>
    <row r="51" spans="1:20" ht="20.100000000000001" customHeight="1" thickBot="1">
      <c r="B51" s="109" t="s">
        <v>29</v>
      </c>
      <c r="C51" s="435"/>
      <c r="D51" s="435"/>
      <c r="E51" s="435"/>
      <c r="F51" s="435"/>
      <c r="G51" s="435"/>
      <c r="H51" s="435"/>
      <c r="I51" s="435"/>
      <c r="J51" s="424">
        <v>2012</v>
      </c>
      <c r="K51" s="425"/>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2502</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151.38999999999999</v>
      </c>
      <c r="H61" s="193"/>
      <c r="I61" s="193"/>
      <c r="J61" s="193"/>
      <c r="K61" s="432"/>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185.76</v>
      </c>
      <c r="L72" s="93"/>
      <c r="M72" s="93"/>
      <c r="N72" s="171" t="s">
        <v>490</v>
      </c>
      <c r="O72" s="171"/>
      <c r="P72" s="197"/>
    </row>
    <row r="73" spans="2:16" ht="20.100000000000001" customHeight="1">
      <c r="B73" s="70"/>
      <c r="C73" s="71"/>
      <c r="D73" s="297"/>
      <c r="E73" s="298"/>
      <c r="F73" s="281"/>
      <c r="G73" s="217" t="s">
        <v>42</v>
      </c>
      <c r="H73" s="217"/>
      <c r="I73" s="217"/>
      <c r="J73" s="217"/>
      <c r="K73" s="138">
        <v>185.76</v>
      </c>
      <c r="L73" s="93"/>
      <c r="M73" s="93"/>
      <c r="N73" s="171" t="s">
        <v>490</v>
      </c>
      <c r="O73" s="171"/>
      <c r="P73" s="197"/>
    </row>
    <row r="74" spans="2:16" ht="20.100000000000001" customHeight="1">
      <c r="B74" s="70"/>
      <c r="C74" s="71"/>
      <c r="D74" s="166" t="s">
        <v>43</v>
      </c>
      <c r="E74" s="166"/>
      <c r="F74" s="166"/>
      <c r="G74" s="178" t="s">
        <v>2503</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t="s">
        <v>2504</v>
      </c>
      <c r="I76" s="173"/>
      <c r="J76" s="173"/>
      <c r="K76" s="173"/>
      <c r="L76" s="173"/>
      <c r="M76" s="173"/>
      <c r="N76" s="173"/>
      <c r="O76" s="173"/>
      <c r="P76" s="174"/>
    </row>
    <row r="77" spans="2:16" ht="20.100000000000001" customHeight="1">
      <c r="B77" s="70"/>
      <c r="C77" s="71"/>
      <c r="D77" s="166" t="s">
        <v>44</v>
      </c>
      <c r="E77" s="166"/>
      <c r="F77" s="166"/>
      <c r="G77" s="178" t="s">
        <v>2505</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2507</v>
      </c>
      <c r="L83" s="93"/>
      <c r="M83" s="93"/>
      <c r="N83" s="93"/>
      <c r="O83" s="93"/>
      <c r="P83" s="139"/>
    </row>
    <row r="84" spans="2:19" ht="20.100000000000001" customHeight="1">
      <c r="B84" s="70"/>
      <c r="C84" s="71"/>
      <c r="D84" s="166"/>
      <c r="E84" s="166"/>
      <c r="F84" s="166"/>
      <c r="G84" s="208"/>
      <c r="H84" s="207" t="s">
        <v>436</v>
      </c>
      <c r="I84" s="218"/>
      <c r="J84" s="236"/>
      <c r="K84" s="138" t="s">
        <v>2508</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2012</v>
      </c>
      <c r="L86" s="39" t="s">
        <v>484</v>
      </c>
      <c r="M86" s="61">
        <v>4</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2014</v>
      </c>
      <c r="L88" s="39" t="s">
        <v>484</v>
      </c>
      <c r="M88" s="61">
        <v>3</v>
      </c>
      <c r="N88" s="39" t="s">
        <v>485</v>
      </c>
      <c r="O88" s="61">
        <v>31</v>
      </c>
      <c r="P88" s="40" t="s">
        <v>486</v>
      </c>
    </row>
    <row r="89" spans="2:19" ht="20.100000000000001" customHeight="1">
      <c r="B89" s="72"/>
      <c r="C89" s="73"/>
      <c r="D89" s="166"/>
      <c r="E89" s="166"/>
      <c r="F89" s="166"/>
      <c r="G89" s="216"/>
      <c r="H89" s="171" t="s">
        <v>437</v>
      </c>
      <c r="I89" s="171"/>
      <c r="J89" s="242"/>
      <c r="K89" s="138" t="s">
        <v>2508</v>
      </c>
      <c r="L89" s="93"/>
      <c r="M89" s="93"/>
      <c r="N89" s="93"/>
      <c r="O89" s="93"/>
      <c r="P89" s="139"/>
    </row>
    <row r="90" spans="2:19" ht="20.100000000000001" customHeight="1">
      <c r="B90" s="167" t="s">
        <v>45</v>
      </c>
      <c r="C90" s="166"/>
      <c r="D90" s="117" t="s">
        <v>46</v>
      </c>
      <c r="E90" s="218"/>
      <c r="F90" s="236"/>
      <c r="G90" s="178" t="s">
        <v>2509</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10.97</v>
      </c>
      <c r="K95" s="50" t="s">
        <v>490</v>
      </c>
      <c r="L95" s="138">
        <v>1</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10.14</v>
      </c>
      <c r="K96" s="50" t="s">
        <v>490</v>
      </c>
      <c r="L96" s="138">
        <v>1</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8.6999999999999993</v>
      </c>
      <c r="K97" s="50" t="s">
        <v>490</v>
      </c>
      <c r="L97" s="138">
        <v>1</v>
      </c>
      <c r="M97" s="416"/>
      <c r="N97" s="417" t="s">
        <v>2422</v>
      </c>
      <c r="O97" s="418"/>
      <c r="P97" s="419"/>
      <c r="S97" s="15" t="str">
        <f t="shared" si="0"/>
        <v/>
      </c>
    </row>
    <row r="98" spans="2:19" ht="20.100000000000001" customHeight="1">
      <c r="B98" s="167"/>
      <c r="C98" s="166"/>
      <c r="D98" s="166" t="s">
        <v>50</v>
      </c>
      <c r="E98" s="166"/>
      <c r="F98" s="178" t="s">
        <v>2385</v>
      </c>
      <c r="G98" s="178"/>
      <c r="H98" s="178" t="s">
        <v>2385</v>
      </c>
      <c r="I98" s="178"/>
      <c r="J98" s="23">
        <v>8.2799999999999994</v>
      </c>
      <c r="K98" s="50" t="s">
        <v>490</v>
      </c>
      <c r="L98" s="138">
        <v>1</v>
      </c>
      <c r="M98" s="416"/>
      <c r="N98" s="417" t="s">
        <v>2422</v>
      </c>
      <c r="O98" s="418"/>
      <c r="P98" s="419"/>
      <c r="S98" s="15" t="str">
        <f t="shared" si="0"/>
        <v/>
      </c>
    </row>
    <row r="99" spans="2:19" ht="20.100000000000001" customHeight="1">
      <c r="B99" s="167"/>
      <c r="C99" s="166"/>
      <c r="D99" s="166" t="s">
        <v>51</v>
      </c>
      <c r="E99" s="166"/>
      <c r="F99" s="178" t="s">
        <v>2385</v>
      </c>
      <c r="G99" s="178"/>
      <c r="H99" s="178" t="s">
        <v>2385</v>
      </c>
      <c r="I99" s="178"/>
      <c r="J99" s="23">
        <v>9.11</v>
      </c>
      <c r="K99" s="50" t="s">
        <v>490</v>
      </c>
      <c r="L99" s="138">
        <v>1</v>
      </c>
      <c r="M99" s="416"/>
      <c r="N99" s="417" t="s">
        <v>2422</v>
      </c>
      <c r="O99" s="418"/>
      <c r="P99" s="419"/>
      <c r="S99" s="15" t="str">
        <f t="shared" si="0"/>
        <v/>
      </c>
    </row>
    <row r="100" spans="2:19" ht="20.100000000000001" customHeight="1">
      <c r="B100" s="167"/>
      <c r="C100" s="166"/>
      <c r="D100" s="166" t="s">
        <v>52</v>
      </c>
      <c r="E100" s="166"/>
      <c r="F100" s="178" t="s">
        <v>2385</v>
      </c>
      <c r="G100" s="178"/>
      <c r="H100" s="178" t="s">
        <v>2385</v>
      </c>
      <c r="I100" s="178"/>
      <c r="J100" s="23">
        <v>11.05</v>
      </c>
      <c r="K100" s="50" t="s">
        <v>490</v>
      </c>
      <c r="L100" s="138">
        <v>1</v>
      </c>
      <c r="M100" s="416"/>
      <c r="N100" s="417" t="s">
        <v>2422</v>
      </c>
      <c r="O100" s="418"/>
      <c r="P100" s="419"/>
      <c r="S100" s="15" t="str">
        <f t="shared" si="0"/>
        <v/>
      </c>
    </row>
    <row r="101" spans="2:19" ht="20.100000000000001" customHeight="1">
      <c r="B101" s="167"/>
      <c r="C101" s="166"/>
      <c r="D101" s="166" t="s">
        <v>53</v>
      </c>
      <c r="E101" s="166"/>
      <c r="F101" s="178" t="s">
        <v>2385</v>
      </c>
      <c r="G101" s="178"/>
      <c r="H101" s="178" t="s">
        <v>2385</v>
      </c>
      <c r="I101" s="178"/>
      <c r="J101" s="23">
        <v>13.24</v>
      </c>
      <c r="K101" s="50" t="s">
        <v>490</v>
      </c>
      <c r="L101" s="138">
        <v>1</v>
      </c>
      <c r="M101" s="416"/>
      <c r="N101" s="417" t="s">
        <v>2422</v>
      </c>
      <c r="O101" s="418"/>
      <c r="P101" s="419"/>
      <c r="S101" s="15" t="str">
        <f t="shared" si="0"/>
        <v/>
      </c>
    </row>
    <row r="102" spans="2:19" ht="20.100000000000001" customHeight="1">
      <c r="B102" s="167"/>
      <c r="C102" s="166"/>
      <c r="D102" s="166" t="s">
        <v>54</v>
      </c>
      <c r="E102" s="166"/>
      <c r="F102" s="178" t="s">
        <v>2385</v>
      </c>
      <c r="G102" s="178"/>
      <c r="H102" s="178" t="s">
        <v>2385</v>
      </c>
      <c r="I102" s="178"/>
      <c r="J102" s="23">
        <v>12.41</v>
      </c>
      <c r="K102" s="50" t="s">
        <v>490</v>
      </c>
      <c r="L102" s="138">
        <v>1</v>
      </c>
      <c r="M102" s="416"/>
      <c r="N102" s="417" t="s">
        <v>2422</v>
      </c>
      <c r="O102" s="418"/>
      <c r="P102" s="419"/>
      <c r="S102" s="15" t="str">
        <f t="shared" si="0"/>
        <v/>
      </c>
    </row>
    <row r="103" spans="2:19" ht="20.100000000000001" customHeight="1">
      <c r="B103" s="167"/>
      <c r="C103" s="166"/>
      <c r="D103" s="166" t="s">
        <v>55</v>
      </c>
      <c r="E103" s="166"/>
      <c r="F103" s="178" t="s">
        <v>2385</v>
      </c>
      <c r="G103" s="178"/>
      <c r="H103" s="178" t="s">
        <v>2385</v>
      </c>
      <c r="I103" s="178"/>
      <c r="J103" s="23">
        <v>9.9</v>
      </c>
      <c r="K103" s="50" t="s">
        <v>490</v>
      </c>
      <c r="L103" s="138">
        <v>1</v>
      </c>
      <c r="M103" s="416"/>
      <c r="N103" s="417" t="s">
        <v>2422</v>
      </c>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2</v>
      </c>
      <c r="H105" s="242" t="s">
        <v>492</v>
      </c>
      <c r="I105" s="367" t="s">
        <v>66</v>
      </c>
      <c r="J105" s="367"/>
      <c r="K105" s="367"/>
      <c r="L105" s="367"/>
      <c r="M105" s="367"/>
      <c r="N105" s="138">
        <v>0</v>
      </c>
      <c r="O105" s="93"/>
      <c r="P105" s="37" t="s">
        <v>492</v>
      </c>
    </row>
    <row r="106" spans="2:19" ht="20.100000000000001" customHeight="1">
      <c r="B106" s="420"/>
      <c r="C106" s="421"/>
      <c r="D106" s="110"/>
      <c r="E106" s="102"/>
      <c r="F106" s="103"/>
      <c r="G106" s="138"/>
      <c r="H106" s="242"/>
      <c r="I106" s="415" t="s">
        <v>67</v>
      </c>
      <c r="J106" s="415"/>
      <c r="K106" s="415"/>
      <c r="L106" s="415"/>
      <c r="M106" s="415"/>
      <c r="N106" s="138">
        <v>2</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v>0</v>
      </c>
      <c r="O108" s="93"/>
      <c r="P108" s="37" t="s">
        <v>492</v>
      </c>
    </row>
    <row r="109" spans="2:19" ht="20.100000000000001" customHeight="1">
      <c r="B109" s="420"/>
      <c r="C109" s="421"/>
      <c r="D109" s="117" t="s">
        <v>65</v>
      </c>
      <c r="E109" s="118"/>
      <c r="F109" s="133"/>
      <c r="G109" s="123">
        <v>0</v>
      </c>
      <c r="H109" s="388" t="s">
        <v>492</v>
      </c>
      <c r="I109" s="166" t="s">
        <v>81</v>
      </c>
      <c r="J109" s="166"/>
      <c r="K109" s="166"/>
      <c r="L109" s="166"/>
      <c r="M109" s="166"/>
      <c r="N109" s="138">
        <v>0</v>
      </c>
      <c r="O109" s="93"/>
      <c r="P109" s="37" t="s">
        <v>492</v>
      </c>
    </row>
    <row r="110" spans="2:19" ht="20.100000000000001" customHeight="1">
      <c r="B110" s="420"/>
      <c r="C110" s="421"/>
      <c r="D110" s="119"/>
      <c r="E110" s="120"/>
      <c r="F110" s="135"/>
      <c r="G110" s="126"/>
      <c r="H110" s="390"/>
      <c r="I110" s="166" t="s">
        <v>82</v>
      </c>
      <c r="J110" s="166"/>
      <c r="K110" s="166"/>
      <c r="L110" s="166"/>
      <c r="M110" s="166"/>
      <c r="N110" s="138">
        <v>0</v>
      </c>
      <c r="O110" s="93"/>
      <c r="P110" s="37" t="s">
        <v>492</v>
      </c>
    </row>
    <row r="111" spans="2:19" ht="20.100000000000001" customHeight="1">
      <c r="B111" s="420"/>
      <c r="C111" s="421"/>
      <c r="D111" s="119"/>
      <c r="E111" s="120"/>
      <c r="F111" s="135"/>
      <c r="G111" s="126"/>
      <c r="H111" s="390"/>
      <c r="I111" s="166" t="s">
        <v>83</v>
      </c>
      <c r="J111" s="166"/>
      <c r="K111" s="166"/>
      <c r="L111" s="166"/>
      <c r="M111" s="166"/>
      <c r="N111" s="138">
        <v>0</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2508</v>
      </c>
      <c r="H113" s="178"/>
      <c r="I113" s="178"/>
      <c r="J113" s="178"/>
      <c r="K113" s="178"/>
      <c r="L113" s="178"/>
      <c r="M113" s="178"/>
      <c r="N113" s="178"/>
      <c r="O113" s="138"/>
      <c r="P113" s="179"/>
    </row>
    <row r="114" spans="2:16" ht="20.100000000000001" customHeight="1">
      <c r="B114" s="420"/>
      <c r="C114" s="421"/>
      <c r="D114" s="117" t="s">
        <v>79</v>
      </c>
      <c r="E114" s="118"/>
      <c r="F114" s="133"/>
      <c r="G114" s="123" t="s">
        <v>2507</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2508</v>
      </c>
      <c r="H117" s="178"/>
      <c r="I117" s="178"/>
      <c r="J117" s="178"/>
      <c r="K117" s="178"/>
      <c r="L117" s="178"/>
      <c r="M117" s="178"/>
      <c r="N117" s="178"/>
      <c r="O117" s="138"/>
      <c r="P117" s="179"/>
    </row>
    <row r="118" spans="2:16" ht="20.100000000000001" customHeight="1">
      <c r="B118" s="134"/>
      <c r="C118" s="135"/>
      <c r="D118" s="110" t="s">
        <v>73</v>
      </c>
      <c r="E118" s="102"/>
      <c r="F118" s="103"/>
      <c r="G118" s="178" t="s">
        <v>2508</v>
      </c>
      <c r="H118" s="178"/>
      <c r="I118" s="178"/>
      <c r="J118" s="178"/>
      <c r="K118" s="178"/>
      <c r="L118" s="178"/>
      <c r="M118" s="178"/>
      <c r="N118" s="178"/>
      <c r="O118" s="138"/>
      <c r="P118" s="179"/>
    </row>
    <row r="119" spans="2:16" ht="20.100000000000001" customHeight="1">
      <c r="B119" s="134"/>
      <c r="C119" s="135"/>
      <c r="D119" s="234" t="s">
        <v>74</v>
      </c>
      <c r="E119" s="273"/>
      <c r="F119" s="235"/>
      <c r="G119" s="178" t="s">
        <v>2508</v>
      </c>
      <c r="H119" s="178"/>
      <c r="I119" s="178"/>
      <c r="J119" s="178"/>
      <c r="K119" s="178"/>
      <c r="L119" s="178"/>
      <c r="M119" s="178"/>
      <c r="N119" s="178"/>
      <c r="O119" s="138"/>
      <c r="P119" s="179"/>
    </row>
    <row r="120" spans="2:16" ht="20.100000000000001" customHeight="1">
      <c r="B120" s="134"/>
      <c r="C120" s="135"/>
      <c r="D120" s="169" t="s">
        <v>75</v>
      </c>
      <c r="E120" s="171"/>
      <c r="F120" s="242"/>
      <c r="G120" s="178" t="s">
        <v>2508</v>
      </c>
      <c r="H120" s="178"/>
      <c r="I120" s="178"/>
      <c r="J120" s="178"/>
      <c r="K120" s="178"/>
      <c r="L120" s="178"/>
      <c r="M120" s="178"/>
      <c r="N120" s="178"/>
      <c r="O120" s="138"/>
      <c r="P120" s="179"/>
    </row>
    <row r="121" spans="2:16" ht="20.100000000000001" customHeight="1">
      <c r="B121" s="134"/>
      <c r="C121" s="135"/>
      <c r="D121" s="169" t="s">
        <v>76</v>
      </c>
      <c r="E121" s="171"/>
      <c r="F121" s="242"/>
      <c r="G121" s="178" t="s">
        <v>2508</v>
      </c>
      <c r="H121" s="178"/>
      <c r="I121" s="178"/>
      <c r="J121" s="178"/>
      <c r="K121" s="178"/>
      <c r="L121" s="178"/>
      <c r="M121" s="178"/>
      <c r="N121" s="178"/>
      <c r="O121" s="138"/>
      <c r="P121" s="179"/>
    </row>
    <row r="122" spans="2:16" ht="20.100000000000001" customHeight="1">
      <c r="B122" s="136"/>
      <c r="C122" s="137"/>
      <c r="D122" s="169" t="s">
        <v>77</v>
      </c>
      <c r="E122" s="171"/>
      <c r="F122" s="242"/>
      <c r="G122" s="178" t="s">
        <v>2508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2511</v>
      </c>
      <c r="H123" s="178"/>
      <c r="I123" s="178"/>
      <c r="J123" s="178"/>
      <c r="K123" s="178"/>
      <c r="L123" s="178"/>
      <c r="M123" s="178"/>
      <c r="N123" s="178"/>
      <c r="O123" s="138"/>
      <c r="P123" s="179"/>
    </row>
    <row r="124" spans="2:16" ht="20.100000000000001" customHeight="1">
      <c r="B124" s="134"/>
      <c r="C124" s="135"/>
      <c r="D124" s="110" t="s">
        <v>446</v>
      </c>
      <c r="E124" s="102"/>
      <c r="F124" s="103"/>
      <c r="G124" s="178" t="s">
        <v>2512</v>
      </c>
      <c r="H124" s="178"/>
      <c r="I124" s="178"/>
      <c r="J124" s="178"/>
      <c r="K124" s="178"/>
      <c r="L124" s="178"/>
      <c r="M124" s="178"/>
      <c r="N124" s="178"/>
      <c r="O124" s="138"/>
      <c r="P124" s="179"/>
    </row>
    <row r="125" spans="2:16" ht="20.100000000000001" customHeight="1">
      <c r="B125" s="134"/>
      <c r="C125" s="135"/>
      <c r="D125" s="234" t="s">
        <v>447</v>
      </c>
      <c r="E125" s="273"/>
      <c r="F125" s="235"/>
      <c r="G125" s="178" t="s">
        <v>2513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2515</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2517</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2518</v>
      </c>
      <c r="G172" s="360" t="s">
        <v>474</v>
      </c>
      <c r="H172" s="360"/>
      <c r="I172" s="360"/>
      <c r="J172" s="360"/>
      <c r="K172" s="360"/>
      <c r="L172" s="360"/>
      <c r="M172" s="360"/>
      <c r="N172" s="360"/>
      <c r="O172" s="360"/>
      <c r="P172" s="385"/>
    </row>
    <row r="173" spans="2:20" ht="20.100000000000001" customHeight="1">
      <c r="B173" s="167"/>
      <c r="C173" s="166"/>
      <c r="D173" s="166"/>
      <c r="E173" s="166"/>
      <c r="F173" s="14" t="s">
        <v>2518</v>
      </c>
      <c r="G173" s="171" t="s">
        <v>475</v>
      </c>
      <c r="H173" s="171"/>
      <c r="I173" s="171"/>
      <c r="J173" s="171"/>
      <c r="K173" s="171"/>
      <c r="L173" s="171"/>
      <c r="M173" s="171"/>
      <c r="N173" s="171"/>
      <c r="O173" s="171"/>
      <c r="P173" s="197"/>
    </row>
    <row r="174" spans="2:20" ht="20.100000000000001" customHeight="1">
      <c r="B174" s="167"/>
      <c r="C174" s="166"/>
      <c r="D174" s="166"/>
      <c r="E174" s="166"/>
      <c r="F174" s="14" t="s">
        <v>2518</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2540</v>
      </c>
      <c r="J176" s="105"/>
      <c r="K176" s="105"/>
      <c r="L176" s="105"/>
      <c r="M176" s="105"/>
      <c r="N176" s="105"/>
      <c r="O176" s="106"/>
      <c r="P176" s="107"/>
    </row>
    <row r="177" spans="2:16" ht="39.950000000000003" customHeight="1">
      <c r="B177" s="85"/>
      <c r="C177" s="86"/>
      <c r="D177" s="287"/>
      <c r="E177" s="364"/>
      <c r="F177" s="166" t="s">
        <v>108</v>
      </c>
      <c r="G177" s="166"/>
      <c r="H177" s="166"/>
      <c r="I177" s="104" t="s">
        <v>2541</v>
      </c>
      <c r="J177" s="105"/>
      <c r="K177" s="105"/>
      <c r="L177" s="105"/>
      <c r="M177" s="105"/>
      <c r="N177" s="105"/>
      <c r="O177" s="106"/>
      <c r="P177" s="107"/>
    </row>
    <row r="178" spans="2:16" ht="39.950000000000003" customHeight="1">
      <c r="B178" s="85"/>
      <c r="C178" s="86"/>
      <c r="D178" s="287"/>
      <c r="E178" s="364"/>
      <c r="F178" s="166" t="s">
        <v>109</v>
      </c>
      <c r="G178" s="166"/>
      <c r="H178" s="166"/>
      <c r="I178" s="104" t="s">
        <v>2519</v>
      </c>
      <c r="J178" s="105"/>
      <c r="K178" s="105"/>
      <c r="L178" s="105"/>
      <c r="M178" s="105"/>
      <c r="N178" s="105"/>
      <c r="O178" s="106"/>
      <c r="P178" s="107"/>
    </row>
    <row r="179" spans="2:16" ht="39.950000000000003" customHeight="1">
      <c r="B179" s="85"/>
      <c r="C179" s="86"/>
      <c r="D179" s="287"/>
      <c r="E179" s="364"/>
      <c r="F179" s="166" t="s">
        <v>429</v>
      </c>
      <c r="G179" s="166"/>
      <c r="H179" s="166"/>
      <c r="I179" s="104" t="s">
        <v>2519</v>
      </c>
      <c r="J179" s="105"/>
      <c r="K179" s="105"/>
      <c r="L179" s="105"/>
      <c r="M179" s="105"/>
      <c r="N179" s="105"/>
      <c r="O179" s="106"/>
      <c r="P179" s="107"/>
    </row>
    <row r="180" spans="2:16" ht="39.950000000000003" customHeight="1">
      <c r="B180" s="85"/>
      <c r="C180" s="86"/>
      <c r="D180" s="287"/>
      <c r="E180" s="364"/>
      <c r="F180" s="166" t="s">
        <v>110</v>
      </c>
      <c r="G180" s="166"/>
      <c r="H180" s="166"/>
      <c r="I180" s="104" t="s">
        <v>2520</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2542</v>
      </c>
      <c r="J191" s="105"/>
      <c r="K191" s="105"/>
      <c r="L191" s="105"/>
      <c r="M191" s="105"/>
      <c r="N191" s="105"/>
      <c r="O191" s="106"/>
      <c r="P191" s="107"/>
    </row>
    <row r="192" spans="2:16" ht="39.950000000000003" customHeight="1">
      <c r="B192" s="85"/>
      <c r="C192" s="86"/>
      <c r="D192" s="389"/>
      <c r="E192" s="390"/>
      <c r="F192" s="166" t="s">
        <v>108</v>
      </c>
      <c r="G192" s="166"/>
      <c r="H192" s="166"/>
      <c r="I192" s="104" t="s">
        <v>2543</v>
      </c>
      <c r="J192" s="105"/>
      <c r="K192" s="105"/>
      <c r="L192" s="105"/>
      <c r="M192" s="105"/>
      <c r="N192" s="105"/>
      <c r="O192" s="106"/>
      <c r="P192" s="107"/>
    </row>
    <row r="193" spans="2:16" ht="39.950000000000003" customHeight="1">
      <c r="B193" s="85"/>
      <c r="C193" s="86"/>
      <c r="D193" s="389"/>
      <c r="E193" s="390"/>
      <c r="F193" s="168" t="s">
        <v>110</v>
      </c>
      <c r="G193" s="168"/>
      <c r="H193" s="168"/>
      <c r="I193" s="104" t="s">
        <v>2521</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2507</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2507</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2508</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2523</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2522</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2528</v>
      </c>
      <c r="K227" s="173"/>
      <c r="L227" s="173"/>
      <c r="M227" s="173"/>
      <c r="N227" s="173"/>
      <c r="O227" s="173"/>
      <c r="P227" s="174"/>
    </row>
    <row r="228" spans="1:20" ht="20.100000000000001" customHeight="1">
      <c r="B228" s="167" t="s">
        <v>132</v>
      </c>
      <c r="C228" s="166"/>
      <c r="D228" s="166"/>
      <c r="E228" s="166"/>
      <c r="F228" s="138">
        <v>9</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1</v>
      </c>
      <c r="F239" s="367"/>
      <c r="G239" s="367"/>
      <c r="H239" s="178">
        <v>1</v>
      </c>
      <c r="I239" s="178"/>
      <c r="J239" s="178"/>
      <c r="K239" s="178"/>
      <c r="L239" s="178"/>
      <c r="M239" s="178"/>
      <c r="N239" s="178"/>
      <c r="O239" s="138"/>
      <c r="P239" s="179"/>
    </row>
    <row r="240" spans="1:20" ht="20.100000000000001" customHeight="1">
      <c r="B240" s="366" t="s">
        <v>142</v>
      </c>
      <c r="C240" s="166"/>
      <c r="D240" s="166"/>
      <c r="E240" s="367">
        <f>IF(OR($H$240&lt;&gt;"",$K$240&lt;&gt;""),SUM($H$240,$K$240),"")</f>
        <v>1</v>
      </c>
      <c r="F240" s="367"/>
      <c r="G240" s="367"/>
      <c r="H240" s="178">
        <v>1</v>
      </c>
      <c r="I240" s="178"/>
      <c r="J240" s="178"/>
      <c r="K240" s="178"/>
      <c r="L240" s="178"/>
      <c r="M240" s="178"/>
      <c r="N240" s="178"/>
      <c r="O240" s="138"/>
      <c r="P240" s="179"/>
    </row>
    <row r="241" spans="2:20" ht="20.100000000000001" customHeight="1">
      <c r="B241" s="44"/>
      <c r="C241" s="166" t="s">
        <v>143</v>
      </c>
      <c r="D241" s="166"/>
      <c r="E241" s="367">
        <f>IF(OR($H$241&lt;&gt;"",$K$241&lt;&gt;""),SUM($H$241,$K$241),"")</f>
        <v>2</v>
      </c>
      <c r="F241" s="367"/>
      <c r="G241" s="367"/>
      <c r="H241" s="178">
        <v>1</v>
      </c>
      <c r="I241" s="178"/>
      <c r="J241" s="178"/>
      <c r="K241" s="178">
        <v>1</v>
      </c>
      <c r="L241" s="178"/>
      <c r="M241" s="178"/>
      <c r="N241" s="178"/>
      <c r="O241" s="138"/>
      <c r="P241" s="179"/>
    </row>
    <row r="242" spans="2:20" ht="20.100000000000001" customHeight="1">
      <c r="B242" s="45"/>
      <c r="C242" s="166" t="s">
        <v>144</v>
      </c>
      <c r="D242" s="166"/>
      <c r="E242" s="367">
        <f>IF(OR($H$242&lt;&gt;"",$K$242&lt;&gt;""),SUM($H$242,$K$242),"")</f>
        <v>2</v>
      </c>
      <c r="F242" s="367"/>
      <c r="G242" s="367"/>
      <c r="H242" s="178">
        <v>0</v>
      </c>
      <c r="I242" s="178"/>
      <c r="J242" s="178"/>
      <c r="K242" s="178">
        <v>2</v>
      </c>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2</v>
      </c>
      <c r="F246" s="367"/>
      <c r="G246" s="367"/>
      <c r="H246" s="178"/>
      <c r="I246" s="178"/>
      <c r="J246" s="178"/>
      <c r="K246" s="178">
        <v>2</v>
      </c>
      <c r="L246" s="178"/>
      <c r="M246" s="178"/>
      <c r="N246" s="178"/>
      <c r="O246" s="138"/>
      <c r="P246" s="179"/>
    </row>
    <row r="247" spans="2:20" ht="20.100000000000001" customHeight="1">
      <c r="B247" s="167" t="s">
        <v>149</v>
      </c>
      <c r="C247" s="166"/>
      <c r="D247" s="166"/>
      <c r="E247" s="367">
        <f>IF(OR($H$247&lt;&gt;"",$K$247&lt;&gt;""),SUM($H$247,$K$247),"")</f>
        <v>1</v>
      </c>
      <c r="F247" s="367"/>
      <c r="G247" s="367"/>
      <c r="H247" s="178"/>
      <c r="I247" s="178"/>
      <c r="J247" s="178"/>
      <c r="K247" s="178">
        <v>1</v>
      </c>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2</v>
      </c>
      <c r="H258" s="367"/>
      <c r="I258" s="367"/>
      <c r="J258" s="178"/>
      <c r="K258" s="178"/>
      <c r="L258" s="178"/>
      <c r="M258" s="178">
        <v>2</v>
      </c>
      <c r="N258" s="178"/>
      <c r="O258" s="138"/>
      <c r="P258" s="179"/>
    </row>
    <row r="259" spans="2:20" ht="20.100000000000001" customHeight="1">
      <c r="B259" s="167" t="s">
        <v>162</v>
      </c>
      <c r="C259" s="166"/>
      <c r="D259" s="166"/>
      <c r="E259" s="166"/>
      <c r="F259" s="166"/>
      <c r="G259" s="367">
        <f>IF(OR($J$259&lt;&gt;"",$M$259&lt;&gt;""),SUM($J$259,$M$259),"")</f>
        <v>1</v>
      </c>
      <c r="H259" s="367"/>
      <c r="I259" s="367"/>
      <c r="J259" s="178"/>
      <c r="K259" s="178"/>
      <c r="L259" s="178"/>
      <c r="M259" s="178">
        <v>1</v>
      </c>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t="str">
        <f>IF(OR($J$261&lt;&gt;"",$M$261&lt;&gt;""),SUM($J$261,$M$261),"")</f>
        <v/>
      </c>
      <c r="H261" s="367"/>
      <c r="I261" s="367"/>
      <c r="J261" s="178"/>
      <c r="K261" s="178"/>
      <c r="L261" s="178"/>
      <c r="M261" s="178"/>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2</v>
      </c>
      <c r="H267" s="367"/>
      <c r="I267" s="367"/>
      <c r="J267" s="178"/>
      <c r="K267" s="178"/>
      <c r="L267" s="178"/>
      <c r="M267" s="178">
        <v>2</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0</v>
      </c>
      <c r="J277" s="47" t="s">
        <v>505</v>
      </c>
      <c r="K277" s="48" t="s">
        <v>450</v>
      </c>
      <c r="L277" s="29">
        <v>8</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2508</v>
      </c>
      <c r="M295" s="193"/>
      <c r="N295" s="193"/>
      <c r="O295" s="193"/>
      <c r="P295" s="194"/>
    </row>
    <row r="296" spans="2:20" ht="20.100000000000001" customHeight="1">
      <c r="B296" s="344"/>
      <c r="C296" s="345"/>
      <c r="D296" s="345"/>
      <c r="E296" s="345"/>
      <c r="F296" s="346"/>
      <c r="G296" s="117" t="s">
        <v>456</v>
      </c>
      <c r="H296" s="133"/>
      <c r="I296" s="138" t="s">
        <v>2508</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2524</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v>2</v>
      </c>
      <c r="I308" s="332">
        <v>1</v>
      </c>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v>1</v>
      </c>
      <c r="J310" s="28">
        <v>1</v>
      </c>
      <c r="K310" s="28"/>
      <c r="L310" s="28"/>
      <c r="M310" s="28"/>
      <c r="N310" s="28"/>
      <c r="O310" s="28"/>
      <c r="P310" s="28"/>
      <c r="Q310" s="12"/>
    </row>
    <row r="311" spans="1:20" ht="20.100000000000001" customHeight="1" thickBot="1">
      <c r="B311" s="186" t="s">
        <v>193</v>
      </c>
      <c r="C311" s="187"/>
      <c r="D311" s="187"/>
      <c r="E311" s="187"/>
      <c r="F311" s="187"/>
      <c r="G311" s="187"/>
      <c r="H311" s="211" t="s">
        <v>2508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2507</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2507</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2529</v>
      </c>
      <c r="J332" s="178"/>
      <c r="K332" s="178"/>
      <c r="L332" s="178"/>
      <c r="M332" s="138" t="s">
        <v>2530</v>
      </c>
      <c r="N332" s="93"/>
      <c r="O332" s="93"/>
      <c r="P332" s="139"/>
    </row>
    <row r="333" spans="2:20" ht="20.100000000000001" customHeight="1">
      <c r="B333" s="167"/>
      <c r="C333" s="166"/>
      <c r="D333" s="166"/>
      <c r="E333" s="169" t="s">
        <v>215</v>
      </c>
      <c r="F333" s="171"/>
      <c r="G333" s="171"/>
      <c r="H333" s="242"/>
      <c r="I333" s="138">
        <v>75</v>
      </c>
      <c r="J333" s="93"/>
      <c r="K333" s="93"/>
      <c r="L333" s="55" t="s">
        <v>498</v>
      </c>
      <c r="M333" s="138">
        <v>70</v>
      </c>
      <c r="N333" s="93"/>
      <c r="O333" s="93"/>
      <c r="P333" s="40" t="s">
        <v>498</v>
      </c>
    </row>
    <row r="334" spans="2:20" ht="20.100000000000001" customHeight="1">
      <c r="B334" s="167" t="s">
        <v>45</v>
      </c>
      <c r="C334" s="166"/>
      <c r="D334" s="166"/>
      <c r="E334" s="169" t="s">
        <v>216</v>
      </c>
      <c r="F334" s="171"/>
      <c r="G334" s="171"/>
      <c r="H334" s="242"/>
      <c r="I334" s="138">
        <v>10.97</v>
      </c>
      <c r="J334" s="93"/>
      <c r="K334" s="93"/>
      <c r="L334" s="55" t="s">
        <v>490</v>
      </c>
      <c r="M334" s="138">
        <v>9.11</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231000</v>
      </c>
      <c r="J339" s="93"/>
      <c r="K339" s="93"/>
      <c r="L339" s="50" t="s">
        <v>499</v>
      </c>
      <c r="M339" s="314">
        <v>198000</v>
      </c>
      <c r="N339" s="93"/>
      <c r="O339" s="93"/>
      <c r="P339" s="37" t="s">
        <v>499</v>
      </c>
    </row>
    <row r="340" spans="2:20" ht="20.100000000000001" customHeight="1">
      <c r="B340" s="316" t="s">
        <v>209</v>
      </c>
      <c r="C340" s="218"/>
      <c r="D340" s="218"/>
      <c r="E340" s="218"/>
      <c r="F340" s="218"/>
      <c r="G340" s="218"/>
      <c r="H340" s="236"/>
      <c r="I340" s="314">
        <v>231000</v>
      </c>
      <c r="J340" s="93"/>
      <c r="K340" s="93"/>
      <c r="L340" s="50" t="s">
        <v>499</v>
      </c>
      <c r="M340" s="314">
        <v>125390</v>
      </c>
      <c r="N340" s="93"/>
      <c r="O340" s="93"/>
      <c r="P340" s="37" t="s">
        <v>499</v>
      </c>
    </row>
    <row r="341" spans="2:20" ht="20.100000000000001" customHeight="1">
      <c r="B341" s="191"/>
      <c r="C341" s="169" t="s">
        <v>210</v>
      </c>
      <c r="D341" s="171"/>
      <c r="E341" s="171"/>
      <c r="F341" s="171"/>
      <c r="G341" s="171"/>
      <c r="H341" s="242"/>
      <c r="I341" s="314">
        <v>77000</v>
      </c>
      <c r="J341" s="93"/>
      <c r="K341" s="93"/>
      <c r="L341" s="50" t="s">
        <v>499</v>
      </c>
      <c r="M341" s="314">
        <v>52000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49500</v>
      </c>
      <c r="J343" s="93"/>
      <c r="K343" s="93"/>
      <c r="L343" s="50" t="s">
        <v>499</v>
      </c>
      <c r="M343" s="138"/>
      <c r="N343" s="93"/>
      <c r="O343" s="93"/>
      <c r="P343" s="37" t="s">
        <v>499</v>
      </c>
    </row>
    <row r="344" spans="2:20" ht="20.100000000000001" customHeight="1">
      <c r="B344" s="167"/>
      <c r="C344" s="315"/>
      <c r="D344" s="315"/>
      <c r="E344" s="169" t="s">
        <v>222</v>
      </c>
      <c r="F344" s="171"/>
      <c r="G344" s="171"/>
      <c r="H344" s="242"/>
      <c r="I344" s="314">
        <v>14000</v>
      </c>
      <c r="J344" s="93"/>
      <c r="K344" s="93"/>
      <c r="L344" s="50" t="s">
        <v>499</v>
      </c>
      <c r="M344" s="138"/>
      <c r="N344" s="93"/>
      <c r="O344" s="93"/>
      <c r="P344" s="37" t="s">
        <v>499</v>
      </c>
    </row>
    <row r="345" spans="2:20" ht="20.100000000000001" customHeight="1">
      <c r="B345" s="167"/>
      <c r="C345" s="315"/>
      <c r="D345" s="315"/>
      <c r="E345" s="169" t="s">
        <v>223</v>
      </c>
      <c r="F345" s="171"/>
      <c r="G345" s="171"/>
      <c r="H345" s="242"/>
      <c r="I345" s="314">
        <v>20000</v>
      </c>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37500</v>
      </c>
      <c r="J346" s="93"/>
      <c r="K346" s="93"/>
      <c r="L346" s="50" t="s">
        <v>499</v>
      </c>
      <c r="M346" s="138"/>
      <c r="N346" s="93"/>
      <c r="O346" s="93"/>
      <c r="P346" s="37" t="s">
        <v>499</v>
      </c>
    </row>
    <row r="347" spans="2:20" ht="20.100000000000001" customHeight="1">
      <c r="B347" s="167"/>
      <c r="C347" s="315"/>
      <c r="D347" s="315"/>
      <c r="E347" s="169" t="s">
        <v>71</v>
      </c>
      <c r="F347" s="171"/>
      <c r="G347" s="171"/>
      <c r="H347" s="242"/>
      <c r="I347" s="138"/>
      <c r="J347" s="93"/>
      <c r="K347" s="93"/>
      <c r="L347" s="50" t="s">
        <v>499</v>
      </c>
      <c r="M347" s="314">
        <v>71900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v>
      </c>
      <c r="J355" s="93"/>
      <c r="K355" s="171" t="s">
        <v>501</v>
      </c>
      <c r="L355" s="171"/>
      <c r="M355" s="171"/>
      <c r="N355" s="171"/>
      <c r="O355" s="171"/>
      <c r="P355" s="197"/>
    </row>
    <row r="356" spans="2:20" ht="60" customHeight="1">
      <c r="B356" s="299" t="s">
        <v>590</v>
      </c>
      <c r="C356" s="300"/>
      <c r="D356" s="300"/>
      <c r="E356" s="300"/>
      <c r="F356" s="301"/>
      <c r="G356" s="172" t="s">
        <v>2532</v>
      </c>
      <c r="H356" s="173"/>
      <c r="I356" s="173"/>
      <c r="J356" s="173"/>
      <c r="K356" s="173"/>
      <c r="L356" s="173"/>
      <c r="M356" s="173"/>
      <c r="N356" s="173"/>
      <c r="O356" s="173"/>
      <c r="P356" s="174"/>
    </row>
    <row r="357" spans="2:20" ht="60" customHeight="1">
      <c r="B357" s="296" t="s">
        <v>222</v>
      </c>
      <c r="C357" s="171"/>
      <c r="D357" s="171"/>
      <c r="E357" s="171"/>
      <c r="F357" s="242"/>
      <c r="G357" s="172" t="s">
        <v>2533</v>
      </c>
      <c r="H357" s="173"/>
      <c r="I357" s="173"/>
      <c r="J357" s="173"/>
      <c r="K357" s="173"/>
      <c r="L357" s="173"/>
      <c r="M357" s="173"/>
      <c r="N357" s="173"/>
      <c r="O357" s="173"/>
      <c r="P357" s="174"/>
    </row>
    <row r="358" spans="2:20" ht="60" customHeight="1">
      <c r="B358" s="296" t="s">
        <v>221</v>
      </c>
      <c r="C358" s="171"/>
      <c r="D358" s="171"/>
      <c r="E358" s="171"/>
      <c r="F358" s="242"/>
      <c r="G358" s="172" t="s">
        <v>2534</v>
      </c>
      <c r="H358" s="173"/>
      <c r="I358" s="173"/>
      <c r="J358" s="173"/>
      <c r="K358" s="173"/>
      <c r="L358" s="173"/>
      <c r="M358" s="173"/>
      <c r="N358" s="173"/>
      <c r="O358" s="173"/>
      <c r="P358" s="174"/>
    </row>
    <row r="359" spans="2:20" ht="60" customHeight="1">
      <c r="B359" s="296" t="s">
        <v>224</v>
      </c>
      <c r="C359" s="171"/>
      <c r="D359" s="171"/>
      <c r="E359" s="171"/>
      <c r="F359" s="242"/>
      <c r="G359" s="172" t="s">
        <v>2535</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7</v>
      </c>
      <c r="I387" s="193"/>
      <c r="J387" s="193"/>
      <c r="K387" s="193"/>
      <c r="L387" s="193"/>
      <c r="M387" s="193"/>
      <c r="N387" s="193"/>
      <c r="O387" s="193"/>
      <c r="P387" s="49" t="s">
        <v>495</v>
      </c>
    </row>
    <row r="388" spans="1:20" ht="20.100000000000001" customHeight="1">
      <c r="B388" s="280"/>
      <c r="C388" s="281"/>
      <c r="D388" s="166" t="s">
        <v>250</v>
      </c>
      <c r="E388" s="166"/>
      <c r="F388" s="166"/>
      <c r="G388" s="166"/>
      <c r="H388" s="138">
        <v>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3</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2</v>
      </c>
      <c r="I391" s="93"/>
      <c r="J391" s="93"/>
      <c r="K391" s="93"/>
      <c r="L391" s="93"/>
      <c r="M391" s="93"/>
      <c r="N391" s="93"/>
      <c r="O391" s="93"/>
      <c r="P391" s="37" t="s">
        <v>497</v>
      </c>
    </row>
    <row r="392" spans="1:20" ht="20.100000000000001" customHeight="1">
      <c r="B392" s="167"/>
      <c r="C392" s="166"/>
      <c r="D392" s="166" t="s">
        <v>254</v>
      </c>
      <c r="E392" s="166"/>
      <c r="F392" s="166"/>
      <c r="G392" s="166"/>
      <c r="H392" s="138">
        <v>1</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c r="I397" s="93"/>
      <c r="J397" s="93"/>
      <c r="K397" s="93"/>
      <c r="L397" s="93"/>
      <c r="M397" s="93"/>
      <c r="N397" s="93"/>
      <c r="O397" s="93"/>
      <c r="P397" s="37" t="s">
        <v>497</v>
      </c>
    </row>
    <row r="398" spans="1:20" ht="20.100000000000001" customHeight="1">
      <c r="B398" s="265"/>
      <c r="C398" s="266"/>
      <c r="D398" s="166" t="s">
        <v>260</v>
      </c>
      <c r="E398" s="166"/>
      <c r="F398" s="166"/>
      <c r="G398" s="166"/>
      <c r="H398" s="138">
        <v>1</v>
      </c>
      <c r="I398" s="93"/>
      <c r="J398" s="93"/>
      <c r="K398" s="93"/>
      <c r="L398" s="93"/>
      <c r="M398" s="93"/>
      <c r="N398" s="93"/>
      <c r="O398" s="93"/>
      <c r="P398" s="37" t="s">
        <v>497</v>
      </c>
    </row>
    <row r="399" spans="1:20" ht="20.100000000000001" customHeight="1">
      <c r="B399" s="265"/>
      <c r="C399" s="266"/>
      <c r="D399" s="166" t="s">
        <v>261</v>
      </c>
      <c r="E399" s="166"/>
      <c r="F399" s="166"/>
      <c r="G399" s="166"/>
      <c r="H399" s="138">
        <v>3</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0</v>
      </c>
      <c r="I401" s="93"/>
      <c r="J401" s="93"/>
      <c r="K401" s="93"/>
      <c r="L401" s="93"/>
      <c r="M401" s="93"/>
      <c r="N401" s="93"/>
      <c r="O401" s="93"/>
      <c r="P401" s="37" t="s">
        <v>497</v>
      </c>
    </row>
    <row r="402" spans="2:20" ht="20.100000000000001" customHeight="1">
      <c r="B402" s="167"/>
      <c r="C402" s="166"/>
      <c r="D402" s="166" t="s">
        <v>264</v>
      </c>
      <c r="E402" s="166"/>
      <c r="F402" s="166"/>
      <c r="G402" s="166"/>
      <c r="H402" s="138">
        <v>0</v>
      </c>
      <c r="I402" s="93"/>
      <c r="J402" s="93"/>
      <c r="K402" s="93"/>
      <c r="L402" s="93"/>
      <c r="M402" s="93"/>
      <c r="N402" s="93"/>
      <c r="O402" s="93"/>
      <c r="P402" s="37" t="s">
        <v>497</v>
      </c>
    </row>
    <row r="403" spans="2:20" ht="20.100000000000001" customHeight="1">
      <c r="B403" s="167"/>
      <c r="C403" s="166"/>
      <c r="D403" s="166" t="s">
        <v>265</v>
      </c>
      <c r="E403" s="166"/>
      <c r="F403" s="166"/>
      <c r="G403" s="166"/>
      <c r="H403" s="138">
        <v>5</v>
      </c>
      <c r="I403" s="93"/>
      <c r="J403" s="93"/>
      <c r="K403" s="93"/>
      <c r="L403" s="93"/>
      <c r="M403" s="93"/>
      <c r="N403" s="93"/>
      <c r="O403" s="93"/>
      <c r="P403" s="37" t="s">
        <v>497</v>
      </c>
    </row>
    <row r="404" spans="2:20" ht="20.100000000000001" customHeight="1">
      <c r="B404" s="167"/>
      <c r="C404" s="166"/>
      <c r="D404" s="166" t="s">
        <v>266</v>
      </c>
      <c r="E404" s="166"/>
      <c r="F404" s="166"/>
      <c r="G404" s="166"/>
      <c r="H404" s="138">
        <v>3</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68</v>
      </c>
      <c r="I409" s="193"/>
      <c r="J409" s="193"/>
      <c r="K409" s="193"/>
      <c r="L409" s="193"/>
      <c r="M409" s="193"/>
      <c r="N409" s="193"/>
      <c r="O409" s="193"/>
      <c r="P409" s="49" t="s">
        <v>503</v>
      </c>
    </row>
    <row r="410" spans="2:20" ht="20.100000000000001" customHeight="1">
      <c r="B410" s="167" t="s">
        <v>271</v>
      </c>
      <c r="C410" s="166"/>
      <c r="D410" s="166"/>
      <c r="E410" s="166"/>
      <c r="F410" s="166"/>
      <c r="G410" s="166"/>
      <c r="H410" s="138">
        <v>9</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0</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2536</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2487</v>
      </c>
      <c r="L432" s="90"/>
      <c r="M432" s="35" t="s">
        <v>487</v>
      </c>
      <c r="N432" s="90" t="s">
        <v>2488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2537</v>
      </c>
      <c r="M469" s="105"/>
      <c r="N469" s="105"/>
      <c r="O469" s="106"/>
      <c r="P469" s="107"/>
    </row>
    <row r="470" spans="2:20" ht="20.100000000000001" customHeight="1">
      <c r="B470" s="132" t="s">
        <v>292</v>
      </c>
      <c r="C470" s="118"/>
      <c r="D470" s="118"/>
      <c r="E470" s="118"/>
      <c r="F470" s="118"/>
      <c r="G470" s="133"/>
      <c r="H470" s="178" t="s">
        <v>2508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2537</v>
      </c>
      <c r="M472" s="105"/>
      <c r="N472" s="105"/>
      <c r="O472" s="106"/>
      <c r="P472" s="107"/>
    </row>
    <row r="473" spans="2:20" ht="20.100000000000001" customHeight="1" thickBot="1">
      <c r="B473" s="220" t="s">
        <v>293</v>
      </c>
      <c r="C473" s="221"/>
      <c r="D473" s="221"/>
      <c r="E473" s="221"/>
      <c r="F473" s="221"/>
      <c r="G473" s="221"/>
      <c r="H473" s="211" t="s">
        <v>2508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2507</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2538</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2538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2507</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2507</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2546</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2539</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c r="I4" s="472"/>
      <c r="J4" s="473"/>
      <c r="K4" s="474"/>
      <c r="L4" s="474"/>
      <c r="M4" s="473"/>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5" sqref="AE25:AN2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2507</v>
      </c>
      <c r="K7" s="515"/>
      <c r="L7" s="515"/>
      <c r="M7" s="515"/>
      <c r="N7" s="515"/>
      <c r="O7" s="516"/>
      <c r="P7" s="514" t="s">
        <v>2507</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2507</v>
      </c>
      <c r="K8" s="518"/>
      <c r="L8" s="518"/>
      <c r="M8" s="518"/>
      <c r="N8" s="518"/>
      <c r="O8" s="519"/>
      <c r="P8" s="517" t="s">
        <v>2507</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2508</v>
      </c>
      <c r="Q9" s="518"/>
      <c r="R9" s="518"/>
      <c r="S9" s="518"/>
      <c r="T9" s="518"/>
      <c r="U9" s="519"/>
      <c r="V9" s="513"/>
      <c r="W9" s="513"/>
      <c r="X9" s="513"/>
      <c r="Y9" s="513"/>
      <c r="Z9" s="513"/>
      <c r="AA9" s="513"/>
      <c r="AB9" s="547" t="s">
        <v>2547</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2507</v>
      </c>
      <c r="K10" s="518"/>
      <c r="L10" s="518"/>
      <c r="M10" s="518"/>
      <c r="N10" s="518"/>
      <c r="O10" s="519"/>
      <c r="P10" s="517" t="s">
        <v>2507</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2507</v>
      </c>
      <c r="K11" s="518"/>
      <c r="L11" s="518"/>
      <c r="M11" s="518"/>
      <c r="N11" s="518"/>
      <c r="O11" s="519"/>
      <c r="P11" s="517" t="s">
        <v>2507</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2507</v>
      </c>
      <c r="K12" s="518"/>
      <c r="L12" s="518"/>
      <c r="M12" s="518"/>
      <c r="N12" s="518"/>
      <c r="O12" s="519"/>
      <c r="P12" s="517" t="s">
        <v>2507</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2507</v>
      </c>
      <c r="K13" s="518"/>
      <c r="L13" s="518"/>
      <c r="M13" s="518"/>
      <c r="N13" s="518"/>
      <c r="O13" s="519"/>
      <c r="P13" s="517" t="s">
        <v>2507</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2507</v>
      </c>
      <c r="K14" s="521"/>
      <c r="L14" s="521"/>
      <c r="M14" s="521"/>
      <c r="N14" s="521"/>
      <c r="O14" s="522"/>
      <c r="P14" s="520" t="s">
        <v>2507</v>
      </c>
      <c r="Q14" s="521"/>
      <c r="R14" s="521"/>
      <c r="S14" s="521"/>
      <c r="T14" s="521"/>
      <c r="U14" s="522"/>
      <c r="V14" s="550"/>
      <c r="W14" s="550"/>
      <c r="X14" s="550"/>
      <c r="Y14" s="550"/>
      <c r="Z14" s="550"/>
      <c r="AA14" s="550"/>
      <c r="AB14" s="556"/>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2508</v>
      </c>
      <c r="K16" s="515"/>
      <c r="L16" s="515"/>
      <c r="M16" s="515"/>
      <c r="N16" s="515"/>
      <c r="O16" s="516"/>
      <c r="P16" s="514" t="s">
        <v>2507</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2508</v>
      </c>
      <c r="K17" s="518"/>
      <c r="L17" s="518"/>
      <c r="M17" s="518"/>
      <c r="N17" s="518"/>
      <c r="O17" s="519"/>
      <c r="P17" s="517" t="s">
        <v>2507</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2508</v>
      </c>
      <c r="K18" s="518"/>
      <c r="L18" s="518"/>
      <c r="M18" s="518"/>
      <c r="N18" s="518"/>
      <c r="O18" s="519"/>
      <c r="P18" s="517" t="s">
        <v>2507</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2508</v>
      </c>
      <c r="K19" s="518"/>
      <c r="L19" s="518"/>
      <c r="M19" s="518"/>
      <c r="N19" s="518"/>
      <c r="O19" s="519"/>
      <c r="P19" s="517" t="s">
        <v>2507</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c r="Q22" s="518"/>
      <c r="R22" s="518"/>
      <c r="S22" s="518"/>
      <c r="T22" s="518"/>
      <c r="U22" s="519"/>
      <c r="V22" s="513"/>
      <c r="W22" s="513"/>
      <c r="X22" s="513"/>
      <c r="Y22" s="513"/>
      <c r="Z22" s="513"/>
      <c r="AA22" s="513"/>
      <c r="AB22" s="547"/>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2508</v>
      </c>
      <c r="K23" s="518"/>
      <c r="L23" s="518"/>
      <c r="M23" s="518"/>
      <c r="N23" s="518"/>
      <c r="O23" s="519"/>
      <c r="P23" s="517" t="s">
        <v>2507</v>
      </c>
      <c r="Q23" s="518"/>
      <c r="R23" s="518"/>
      <c r="S23" s="518"/>
      <c r="T23" s="518"/>
      <c r="U23" s="519"/>
      <c r="V23" s="513"/>
      <c r="W23" s="513"/>
      <c r="X23" s="513"/>
      <c r="Y23" s="513"/>
      <c r="Z23" s="513"/>
      <c r="AA23" s="513"/>
      <c r="AB23" s="547"/>
      <c r="AC23" s="548"/>
      <c r="AD23" s="548"/>
      <c r="AE23" s="547" t="s">
        <v>2548</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2508</v>
      </c>
      <c r="K24" s="518"/>
      <c r="L24" s="518"/>
      <c r="M24" s="518"/>
      <c r="N24" s="518"/>
      <c r="O24" s="519"/>
      <c r="P24" s="517" t="s">
        <v>2507</v>
      </c>
      <c r="Q24" s="518"/>
      <c r="R24" s="518"/>
      <c r="S24" s="518"/>
      <c r="T24" s="518"/>
      <c r="U24" s="519"/>
      <c r="V24" s="513"/>
      <c r="W24" s="513"/>
      <c r="X24" s="513"/>
      <c r="Y24" s="513"/>
      <c r="Z24" s="513"/>
      <c r="AA24" s="513"/>
      <c r="AB24" s="547"/>
      <c r="AC24" s="548"/>
      <c r="AD24" s="548"/>
      <c r="AE24" s="547" t="s">
        <v>2549</v>
      </c>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c r="Q27" s="515"/>
      <c r="R27" s="515"/>
      <c r="S27" s="515"/>
      <c r="T27" s="515"/>
      <c r="U27" s="516"/>
      <c r="V27" s="555"/>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2508</v>
      </c>
      <c r="K28" s="518"/>
      <c r="L28" s="518"/>
      <c r="M28" s="518"/>
      <c r="N28" s="518"/>
      <c r="O28" s="519"/>
      <c r="P28" s="517" t="s">
        <v>2507</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2508</v>
      </c>
      <c r="K29" s="518"/>
      <c r="L29" s="518"/>
      <c r="M29" s="518"/>
      <c r="N29" s="518"/>
      <c r="O29" s="519"/>
      <c r="P29" s="517" t="s">
        <v>2507</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2507</v>
      </c>
      <c r="K30" s="518"/>
      <c r="L30" s="518"/>
      <c r="M30" s="518"/>
      <c r="N30" s="518"/>
      <c r="O30" s="519"/>
      <c r="P30" s="517" t="s">
        <v>2507</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2507</v>
      </c>
      <c r="K31" s="521"/>
      <c r="L31" s="521"/>
      <c r="M31" s="521"/>
      <c r="N31" s="521"/>
      <c r="O31" s="522"/>
      <c r="P31" s="520" t="s">
        <v>2507</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2508</v>
      </c>
      <c r="K33" s="515"/>
      <c r="L33" s="515"/>
      <c r="M33" s="515"/>
      <c r="N33" s="515"/>
      <c r="O33" s="516"/>
      <c r="P33" s="514" t="s">
        <v>2507</v>
      </c>
      <c r="Q33" s="515"/>
      <c r="R33" s="515"/>
      <c r="S33" s="515"/>
      <c r="T33" s="515"/>
      <c r="U33" s="516"/>
      <c r="V33" s="555"/>
      <c r="W33" s="555"/>
      <c r="X33" s="555"/>
      <c r="Y33" s="555"/>
      <c r="Z33" s="555"/>
      <c r="AA33" s="555"/>
      <c r="AB33" s="553"/>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2507</v>
      </c>
      <c r="K34" s="518"/>
      <c r="L34" s="518"/>
      <c r="M34" s="518"/>
      <c r="N34" s="518"/>
      <c r="O34" s="519"/>
      <c r="P34" s="517" t="s">
        <v>2507</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2507</v>
      </c>
      <c r="K35" s="521"/>
      <c r="L35" s="521"/>
      <c r="M35" s="521"/>
      <c r="N35" s="521"/>
      <c r="O35" s="522"/>
      <c r="P35" s="520" t="s">
        <v>2507</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2023-04-13T05:17:54Z</dcterms:modified>
</cp:coreProperties>
</file>