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385" yWindow="495" windowWidth="18045" windowHeight="200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18" authorId="1" shapeId="0">
      <text>
        <r>
          <rPr>
            <b/>
            <sz val="9"/>
            <color rgb="FF000000"/>
            <rFont val="ＭＳ Ｐゴシック"/>
            <family val="2"/>
            <charset val="128"/>
          </rPr>
          <t xml:space="preserve">
</t>
        </r>
        <r>
          <rPr>
            <b/>
            <sz val="9"/>
            <color rgb="FF000000"/>
            <rFont val="ＭＳ Ｐゴシック"/>
            <family val="2"/>
            <charset val="128"/>
          </rPr>
          <t>都道府県名から番地まで入力してください。</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都道府県名は省略しないでください。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建物名等は次の欄に記載してください。</t>
        </r>
        <r>
          <rPr>
            <b/>
            <sz val="9"/>
            <color rgb="FF000000"/>
            <rFont val="ＭＳ Ｐゴシック"/>
            <family val="2"/>
            <charset val="128"/>
          </rPr>
          <t xml:space="preserve">
</t>
        </r>
        <r>
          <rPr>
            <b/>
            <sz val="9"/>
            <color rgb="FF000000"/>
            <rFont val="ＭＳ Ｐゴシック"/>
            <family val="2"/>
            <charset val="128"/>
          </rPr>
          <t>　</t>
        </r>
        <r>
          <rPr>
            <b/>
            <sz val="9"/>
            <color rgb="FF000000"/>
            <rFont val="ＭＳ Ｐゴシック"/>
            <family val="2"/>
            <charset val="128"/>
          </rPr>
          <t xml:space="preserve"> </t>
        </r>
        <r>
          <rPr>
            <b/>
            <sz val="9"/>
            <color rgb="FF000000"/>
            <rFont val="ＭＳ Ｐゴシック"/>
            <family val="2"/>
            <charset val="128"/>
          </rPr>
          <t>セル内での改行はできません。</t>
        </r>
        <r>
          <rPr>
            <sz val="9"/>
            <color rgb="FF000000"/>
            <rFont val="ＭＳ Ｐゴシック"/>
            <family val="2"/>
            <charset val="128"/>
          </rPr>
          <t xml:space="preserve">
</t>
        </r>
      </text>
    </comment>
    <comment ref="F26"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F34" authorId="0" shapeId="0">
      <text>
        <r>
          <rPr>
            <b/>
            <sz val="9"/>
            <color rgb="FF000000"/>
            <rFont val="MS P ゴシック"/>
            <charset val="128"/>
          </rPr>
          <t>都道府県名から番地まで入力してください。</t>
        </r>
        <r>
          <rPr>
            <b/>
            <sz val="9"/>
            <color rgb="FF000000"/>
            <rFont val="MS P ゴシック"/>
            <charset val="128"/>
          </rPr>
          <t xml:space="preserve">
</t>
        </r>
        <r>
          <rPr>
            <b/>
            <sz val="9"/>
            <color rgb="FF000000"/>
            <rFont val="MS P ゴシック"/>
            <charset val="128"/>
          </rPr>
          <t xml:space="preserve">※ </t>
        </r>
        <r>
          <rPr>
            <b/>
            <sz val="9"/>
            <color rgb="FF000000"/>
            <rFont val="MS P ゴシック"/>
            <charset val="128"/>
          </rPr>
          <t>都道府県名は省略しないでください。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建物名等は次の欄に記載してください。</t>
        </r>
        <r>
          <rPr>
            <b/>
            <sz val="9"/>
            <color rgb="FF000000"/>
            <rFont val="MS P ゴシック"/>
            <charset val="128"/>
          </rPr>
          <t xml:space="preserve">
</t>
        </r>
        <r>
          <rPr>
            <b/>
            <sz val="9"/>
            <color rgb="FF000000"/>
            <rFont val="MS P ゴシック"/>
            <charset val="128"/>
          </rPr>
          <t>　</t>
        </r>
        <r>
          <rPr>
            <b/>
            <sz val="9"/>
            <color rgb="FF000000"/>
            <rFont val="MS P ゴシック"/>
            <charset val="128"/>
          </rPr>
          <t xml:space="preserve"> </t>
        </r>
        <r>
          <rPr>
            <b/>
            <sz val="9"/>
            <color rgb="FF000000"/>
            <rFont val="MS P ゴシック"/>
            <charset val="128"/>
          </rPr>
          <t>セル内での改行はできません。</t>
        </r>
      </text>
    </comment>
    <comment ref="J38" authorId="2" shapeId="0">
      <text>
        <r>
          <rPr>
            <b/>
            <sz val="9"/>
            <color rgb="FF000000"/>
            <rFont val="ＭＳ Ｐゴシック"/>
            <family val="2"/>
            <charset val="128"/>
          </rPr>
          <t>例：①バス利用の場合</t>
        </r>
        <r>
          <rPr>
            <b/>
            <sz val="9"/>
            <color rgb="FF000000"/>
            <rFont val="ＭＳ Ｐゴシック"/>
            <family val="2"/>
            <charset val="128"/>
          </rPr>
          <t xml:space="preserve">
</t>
        </r>
        <r>
          <rPr>
            <b/>
            <sz val="9"/>
            <color rgb="FF000000"/>
            <rFont val="ＭＳ Ｐゴシック"/>
            <family val="2"/>
            <charset val="128"/>
          </rPr>
          <t>　　　・○○バスで乗車○分、△△</t>
        </r>
        <r>
          <rPr>
            <b/>
            <sz val="9"/>
            <color rgb="FF000000"/>
            <rFont val="ＭＳ Ｐゴシック"/>
            <family val="2"/>
            <charset val="128"/>
          </rPr>
          <t xml:space="preserve">
</t>
        </r>
        <r>
          <rPr>
            <b/>
            <sz val="9"/>
            <color rgb="FF000000"/>
            <rFont val="ＭＳ Ｐゴシック"/>
            <family val="2"/>
            <charset val="128"/>
          </rPr>
          <t>　　　　停留所で下車、徒歩○分（○○○</t>
        </r>
        <r>
          <rPr>
            <b/>
            <sz val="9"/>
            <color rgb="FF000000"/>
            <rFont val="ＭＳ Ｐゴシック"/>
            <family val="2"/>
            <charset val="128"/>
          </rPr>
          <t>m</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②自動車利用の場合</t>
        </r>
        <r>
          <rPr>
            <b/>
            <sz val="9"/>
            <color rgb="FF000000"/>
            <rFont val="ＭＳ Ｐゴシック"/>
            <family val="2"/>
            <charset val="128"/>
          </rPr>
          <t xml:space="preserve">
</t>
        </r>
        <r>
          <rPr>
            <b/>
            <sz val="9"/>
            <color rgb="FF000000"/>
            <rFont val="ＭＳ Ｐゴシック"/>
            <family val="2"/>
            <charset val="128"/>
          </rPr>
          <t>　　　・乗車○分</t>
        </r>
      </text>
    </comment>
    <comment ref="J50"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1"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7" authorId="0" shapeId="0">
      <text>
        <r>
          <rPr>
            <b/>
            <sz val="9"/>
            <color rgb="FF000000"/>
            <rFont val="MS P ゴシック"/>
            <charset val="128"/>
          </rPr>
          <t>西暦（</t>
        </r>
        <r>
          <rPr>
            <b/>
            <sz val="9"/>
            <color rgb="FF000000"/>
            <rFont val="MS P ゴシック"/>
            <charset val="128"/>
          </rPr>
          <t>4</t>
        </r>
        <r>
          <rPr>
            <b/>
            <sz val="9"/>
            <color rgb="FF000000"/>
            <rFont val="MS P ゴシック"/>
            <charset val="128"/>
          </rPr>
          <t>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70"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6"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K88" authorId="2" shapeId="0">
      <text>
        <r>
          <rPr>
            <b/>
            <sz val="9"/>
            <color rgb="FF000000"/>
            <rFont val="ＭＳ Ｐゴシック"/>
            <family val="2"/>
            <charset val="128"/>
          </rPr>
          <t>西暦（</t>
        </r>
        <r>
          <rPr>
            <b/>
            <sz val="9"/>
            <color rgb="FF000000"/>
            <rFont val="ＭＳ Ｐゴシック"/>
            <family val="2"/>
            <charset val="128"/>
          </rPr>
          <t>4</t>
        </r>
        <r>
          <rPr>
            <b/>
            <sz val="9"/>
            <color rgb="FF000000"/>
            <rFont val="ＭＳ Ｐゴシック"/>
            <family val="2"/>
            <charset val="128"/>
          </rPr>
          <t>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<sst xmlns="http://schemas.openxmlformats.org/spreadsheetml/2006/main" count="3064" uniqueCount="2553">
  <si>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</si>
  <si>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</si>
  <si>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</si>
  <si>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</si>
  <si>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</si>
  <si>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</si>
  <si>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</si>
  <si>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</si>
  <si>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</si>
  <si>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</si>
  <si>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</si>
  <si>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</si>
  <si>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</si>
  <si>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</si>
  <si>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</si>
  <si>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</si>
  <si>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</si>
  <si>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</si>
  <si>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</si>
  <si>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</si>
  <si>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</si>
  <si>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</si>
  <si>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</si>
  <si>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</si>
  <si>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</si>
  <si>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</si>
  <si>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</si>
  <si>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</si>
  <si>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</si>
  <si>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</si>
  <si>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</si>
  <si>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</si>
  <si>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</si>
  <si>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</si>
  <si>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</si>
  <si>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</si>
  <si>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</si>
  <si>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</si>
  <si>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</si>
  <si>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</si>
  <si>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</si>
  <si>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</si>
  <si>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</si>
  <si>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</si>
  <si>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</si>
  <si>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</si>
  <si>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</si>
  <si>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</si>
  <si>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</si>
  <si>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</si>
  <si>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</si>
  <si>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</si>
  <si>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</si>
  <si>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</si>
  <si>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</si>
  <si>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</si>
  <si>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</si>
  <si>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</si>
  <si>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</si>
  <si>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</si>
  <si>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</si>
  <si>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</si>
  <si>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</si>
  <si>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</si>
  <si>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</si>
  <si>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</si>
  <si>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</si>
  <si>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</si>
  <si>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</si>
  <si>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</si>
  <si>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</si>
  <si>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</si>
  <si>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</si>
  <si>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</si>
  <si>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</si>
  <si>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</si>
  <si>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</si>
  <si>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</si>
  <si>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</si>
  <si>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</si>
  <si>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</si>
  <si>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</si>
  <si>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</si>
  <si>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</si>
  <si>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</si>
  <si>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</si>
  <si>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</si>
  <si>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</si>
  <si>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</si>
  <si>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</si>
  <si>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</si>
  <si>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</si>
  <si>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</si>
  <si>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</si>
  <si>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</si>
  <si>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</si>
  <si>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</si>
  <si>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</si>
  <si>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</si>
  <si>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</si>
  <si>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</si>
  <si>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</si>
  <si>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</si>
  <si>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</si>
  <si>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</si>
  <si>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</si>
  <si>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</si>
  <si>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</si>
  <si>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</si>
  <si>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</si>
  <si>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</si>
  <si>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</si>
  <si>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</si>
  <si>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</si>
  <si>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</si>
  <si>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</si>
  <si>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</si>
  <si>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</si>
  <si>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</si>
  <si>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</si>
  <si>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</si>
  <si>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</si>
  <si>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</si>
  <si>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</si>
  <si>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</si>
  <si>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</si>
  <si>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</si>
  <si>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</si>
  <si>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</si>
  <si>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</si>
  <si>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</si>
  <si>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</si>
  <si>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</si>
  <si>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</si>
  <si>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</si>
  <si>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</si>
  <si>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</si>
  <si>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</si>
  <si>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</si>
  <si>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</si>
  <si>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</si>
  <si>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</si>
  <si>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</si>
  <si>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</si>
  <si>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</si>
  <si>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</si>
  <si>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</si>
  <si>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</si>
  <si>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</si>
  <si>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</si>
  <si>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</si>
  <si>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</si>
  <si>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</si>
  <si>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</si>
  <si>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</si>
  <si>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</si>
  <si>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</si>
  <si>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</si>
  <si>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</si>
  <si>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</si>
  <si>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</si>
  <si>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</si>
  <si>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</si>
  <si>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</si>
  <si>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</si>
  <si>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</si>
  <si>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</si>
  <si>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</si>
  <si>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</si>
  <si>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</si>
  <si>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</si>
  <si>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</si>
  <si>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</si>
  <si>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</si>
  <si>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</si>
  <si>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</si>
  <si>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</si>
  <si>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</si>
  <si>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</si>
  <si>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</si>
  <si>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</si>
  <si>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</si>
  <si>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</si>
  <si>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</si>
  <si>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</si>
  <si>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</si>
  <si>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</si>
  <si>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</si>
  <si>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</si>
  <si>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</si>
  <si>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</si>
  <si>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</si>
  <si>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</si>
  <si>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</si>
  <si>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</si>
  <si>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</si>
  <si>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</si>
  <si>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</si>
  <si>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</si>
  <si>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</si>
  <si>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</si>
  <si>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</si>
  <si>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</si>
  <si>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</si>
  <si>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</si>
  <si>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</si>
  <si>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</si>
  <si>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</si>
  <si>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</si>
  <si>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</si>
  <si>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</si>
  <si>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</si>
  <si>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</si>
  <si>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</si>
  <si>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</si>
  <si>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</si>
  <si>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</si>
  <si>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</si>
  <si>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</si>
  <si>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</si>
  <si>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</si>
  <si>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</si>
  <si>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</si>
  <si>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</si>
  <si>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</si>
  <si>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</si>
  <si>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</si>
  <si>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</si>
  <si>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</si>
  <si>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</si>
  <si>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</si>
  <si>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</si>
  <si>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</si>
  <si>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</si>
  <si>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</si>
  <si>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</si>
  <si>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</si>
  <si>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</si>
  <si>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</si>
  <si>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</si>
  <si>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</si>
  <si>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</si>
  <si>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</si>
  <si>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</si>
  <si>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</si>
  <si>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</si>
  <si>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</si>
  <si>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</si>
  <si>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</si>
  <si>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</si>
  <si>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</si>
  <si>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</si>
  <si>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</si>
  <si>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</si>
  <si>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</si>
  <si>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</si>
  <si>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</si>
  <si>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</si>
  <si>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</si>
  <si>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</si>
  <si>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</si>
  <si>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</si>
  <si>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</si>
  <si>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</si>
  <si>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</si>
  <si>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</si>
  <si>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</si>
  <si>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</si>
  <si>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</si>
  <si>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</si>
  <si>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</si>
  <si>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</si>
  <si>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</si>
  <si>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</si>
  <si>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</si>
  <si>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</si>
  <si>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</si>
  <si>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</si>
  <si>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</si>
  <si>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</si>
  <si>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</si>
  <si>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</si>
  <si>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</si>
  <si>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</si>
  <si>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</si>
  <si>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</si>
  <si>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</si>
  <si>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</si>
  <si>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</si>
  <si>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</si>
  <si>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</si>
  <si>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</si>
  <si>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</si>
  <si>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</si>
  <si>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</si>
  <si>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</si>
  <si>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</si>
  <si>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</si>
  <si>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</si>
  <si>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</si>
  <si>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</si>
  <si>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</si>
  <si>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</si>
  <si>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</si>
  <si>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</si>
  <si>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</si>
  <si>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</si>
  <si>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</si>
  <si>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</si>
  <si>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</si>
  <si>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</si>
  <si>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</si>
  <si>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</si>
  <si>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</si>
  <si>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</si>
  <si>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</si>
  <si>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</si>
  <si>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</si>
  <si>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</si>
  <si>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</si>
  <si>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</si>
  <si>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</si>
  <si>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</si>
  <si>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</si>
  <si>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</si>
  <si>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</si>
  <si>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</si>
  <si>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</si>
  <si>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</si>
  <si>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</si>
  <si>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</si>
  <si>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</si>
  <si>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</si>
  <si>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</si>
  <si>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</si>
  <si>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</si>
  <si>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</si>
  <si>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</si>
  <si>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</si>
  <si>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</si>
  <si>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</si>
  <si>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</si>
  <si>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</si>
  <si>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</si>
  <si>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</si>
  <si>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</si>
  <si>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</si>
  <si>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</si>
  <si>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</si>
  <si>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</si>
  <si>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</si>
  <si>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</si>
  <si>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</si>
  <si>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</si>
  <si>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</si>
  <si>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</si>
  <si>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</si>
  <si>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</si>
  <si>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</si>
  <si>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</si>
  <si>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</si>
  <si>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</si>
  <si>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</si>
  <si>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</si>
  <si>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</si>
  <si>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</si>
  <si>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</si>
  <si>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</si>
  <si>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</si>
  <si>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</si>
  <si>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</si>
  <si>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</si>
  <si>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</si>
  <si>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</si>
  <si>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</si>
  <si>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</si>
  <si>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</si>
  <si>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</si>
  <si>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</si>
  <si>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</si>
  <si>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</si>
  <si>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</si>
  <si>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</si>
  <si>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</si>
  <si>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</si>
  <si>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</si>
  <si>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</si>
  <si>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</si>
  <si>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</si>
  <si>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</si>
  <si>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</si>
  <si>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</si>
  <si>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</si>
  <si>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</si>
  <si>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</si>
  <si>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</si>
  <si>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</si>
  <si>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</si>
  <si>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</si>
  <si>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</si>
  <si>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</si>
  <si>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</si>
  <si>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</si>
  <si>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</si>
  <si>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</si>
  <si>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</si>
  <si>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</si>
  <si>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</si>
  <si>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</si>
  <si>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</si>
  <si>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</si>
  <si>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</si>
  <si>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</si>
  <si>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</si>
  <si>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</si>
  <si>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</si>
  <si>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</si>
  <si>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</si>
  <si>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</si>
  <si>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</si>
  <si>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</si>
  <si>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</si>
  <si>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</si>
  <si>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</si>
  <si>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</si>
  <si>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</si>
  <si>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</si>
  <si>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</si>
  <si>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</si>
  <si>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</si>
  <si>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</si>
  <si>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</si>
  <si>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</si>
  <si>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</si>
  <si>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</si>
  <si>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</si>
  <si>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</si>
  <si>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</si>
  <si>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</si>
  <si>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</si>
  <si>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</si>
  <si>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</si>
  <si>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</si>
  <si>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</si>
  <si>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</si>
  <si>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</si>
  <si>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</si>
  <si>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</si>
  <si>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</si>
  <si>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</si>
  <si>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</si>
  <si>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</si>
  <si>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</si>
  <si>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</si>
  <si>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</si>
  <si>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</si>
  <si>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</si>
  <si>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</si>
  <si>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</si>
  <si>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</si>
  <si>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</si>
  <si>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</si>
  <si>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</si>
  <si>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</si>
  <si>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</si>
  <si>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</si>
  <si>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</si>
  <si>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</si>
  <si>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</si>
  <si>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</si>
  <si>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</si>
  <si>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</si>
  <si>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</si>
  <si>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</si>
  <si>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</si>
  <si>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</si>
  <si>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</si>
  <si>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</si>
  <si>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</si>
  <si>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</si>
  <si>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</si>
  <si>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</si>
  <si>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</si>
  <si>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</si>
  <si>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</si>
  <si>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</si>
  <si>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</si>
  <si>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</si>
  <si>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</si>
  <si>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</si>
  <si>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</si>
  <si>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</si>
  <si>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</si>
  <si>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</si>
  <si>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</si>
  <si>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</si>
  <si>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</si>
  <si>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</si>
  <si>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</si>
  <si>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</si>
  <si>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</si>
  <si>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</si>
  <si>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</si>
  <si>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</si>
  <si>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</si>
  <si>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</si>
  <si>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</si>
  <si>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</si>
  <si>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</si>
  <si>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</si>
  <si>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</si>
  <si>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</si>
  <si>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</si>
  <si>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</si>
  <si>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</si>
  <si>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</si>
  <si>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</si>
  <si>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</si>
  <si>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</si>
  <si>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</si>
  <si>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</si>
  <si>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</si>
  <si>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</si>
  <si>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</si>
  <si>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</si>
  <si>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</si>
  <si>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</si>
  <si>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</si>
  <si>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</si>
  <si>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</si>
  <si>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</si>
  <si>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</si>
  <si>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</si>
  <si>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</si>
  <si>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</si>
  <si>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</si>
  <si>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</si>
  <si>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</si>
  <si>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</si>
  <si>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</si>
  <si>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</si>
  <si>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</si>
  <si>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</si>
  <si>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</si>
  <si>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</si>
  <si>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</si>
  <si>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</si>
  <si>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</si>
  <si>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</si>
  <si>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</si>
  <si>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</si>
  <si>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</si>
  <si>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</si>
  <si>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</si>
  <si>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</si>
  <si>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</si>
  <si>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</si>
  <si>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</si>
  <si>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</si>
  <si>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</si>
  <si>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</si>
  <si>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</si>
  <si>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</si>
  <si>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</si>
  <si>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</si>
  <si>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</si>
  <si>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</si>
  <si>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</si>
  <si>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</si>
  <si>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</si>
  <si>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</si>
  <si>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</si>
  <si>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</si>
  <si>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</si>
  <si>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</si>
  <si>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</si>
  <si>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</si>
  <si>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</si>
  <si>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</si>
  <si>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</si>
  <si>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</si>
  <si>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</si>
  <si>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</si>
  <si>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</si>
  <si>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</si>
  <si>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</si>
  <si>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</si>
  <si>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</si>
  <si>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</si>
  <si>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</si>
  <si>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</si>
  <si>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</si>
  <si>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</si>
  <si>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</si>
  <si>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</si>
  <si>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</si>
  <si>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</si>
  <si>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</si>
  <si>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</si>
  <si>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</si>
  <si>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</si>
  <si>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</si>
  <si>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</si>
  <si>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</si>
  <si>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</si>
  <si>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</si>
  <si>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</si>
  <si>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</si>
  <si>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</si>
  <si>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</si>
  <si>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</si>
  <si>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</si>
  <si>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</si>
  <si>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</si>
  <si>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</si>
  <si>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</si>
  <si>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</si>
  <si>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</si>
  <si>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</si>
  <si>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</si>
  <si>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</si>
  <si>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</si>
  <si>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</si>
  <si>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</si>
  <si>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</si>
  <si>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</si>
  <si>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</si>
  <si>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</si>
  <si>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</si>
  <si>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</si>
  <si>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</si>
  <si>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</si>
  <si>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</si>
  <si>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</si>
  <si>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</si>
  <si>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</si>
  <si>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</si>
  <si>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</si>
  <si>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</si>
  <si>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</si>
  <si>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</si>
  <si>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</si>
  <si>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</si>
  <si>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</si>
  <si>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</si>
  <si>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</si>
  <si>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</si>
  <si>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</si>
  <si>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</si>
  <si>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</si>
  <si>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</si>
  <si>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</si>
  <si>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</si>
  <si>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</si>
  <si>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</si>
  <si>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</si>
  <si>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</si>
  <si>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</si>
  <si>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</si>
  <si>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</si>
  <si>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</si>
  <si>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</si>
  <si>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</si>
  <si>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</si>
  <si>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</si>
  <si>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</si>
  <si>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</si>
  <si>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</si>
  <si>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</si>
  <si>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</si>
  <si>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</si>
  <si>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</si>
  <si>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</si>
  <si>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</si>
  <si>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</si>
  <si>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</si>
  <si>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</si>
  <si>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</si>
  <si>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</si>
  <si>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</si>
  <si>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</si>
  <si>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</si>
  <si>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</si>
  <si>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</si>
  <si>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</si>
  <si>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</si>
  <si>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</si>
  <si>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</si>
  <si>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</si>
  <si>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</si>
  <si>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</si>
  <si>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</si>
  <si>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</si>
  <si>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</si>
  <si>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</si>
  <si>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</si>
  <si>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</si>
  <si>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</si>
  <si>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</si>
  <si>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</si>
  <si>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</si>
  <si>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</si>
  <si>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</si>
  <si>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</si>
  <si>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</si>
  <si>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</si>
  <si>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</si>
  <si>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</si>
  <si>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</si>
  <si>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</si>
  <si>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</si>
  <si>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</si>
  <si>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</si>
  <si>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</si>
  <si>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</si>
  <si>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</si>
  <si>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</si>
  <si>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</si>
  <si>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</si>
  <si>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</si>
  <si>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</si>
  <si>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</si>
  <si>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</si>
  <si>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</si>
  <si>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</si>
  <si>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</si>
  <si>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</si>
  <si>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</si>
  <si>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</si>
  <si>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</si>
  <si>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</si>
  <si>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</si>
  <si>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</si>
  <si>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</si>
  <si>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</si>
  <si>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</si>
  <si>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</si>
  <si>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</si>
  <si>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</si>
  <si>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</si>
  <si>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</si>
  <si>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</si>
  <si>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</si>
  <si>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</si>
  <si>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</si>
  <si>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</si>
  <si>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</si>
  <si>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</si>
  <si>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</si>
  <si>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</si>
  <si>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</si>
  <si>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</si>
  <si>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</si>
  <si>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</si>
  <si>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</si>
  <si>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</si>
  <si>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</si>
  <si>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</si>
  <si>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</si>
  <si>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</si>
  <si>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</si>
  <si>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</si>
  <si>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</si>
  <si>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</si>
  <si>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</si>
  <si>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</si>
  <si>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</si>
  <si>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</si>
  <si>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</si>
  <si>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</si>
  <si>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</si>
  <si>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</si>
  <si>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</si>
  <si>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</si>
  <si>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</si>
  <si>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</si>
  <si>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</si>
  <si>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</si>
  <si>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</si>
  <si>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</si>
  <si>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</si>
  <si>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</si>
  <si>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</si>
  <si>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</si>
  <si>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</si>
  <si>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</si>
  <si>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</si>
  <si>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</si>
  <si>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</si>
  <si>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</si>
  <si>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</si>
  <si>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</si>
  <si>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</si>
  <si>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</si>
  <si>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</si>
  <si>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</si>
  <si>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</si>
  <si>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</si>
  <si>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</si>
  <si>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</si>
  <si>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</si>
  <si>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</si>
  <si>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</si>
  <si>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</si>
  <si>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</si>
  <si>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</si>
  <si>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</si>
  <si>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</si>
  <si>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</si>
  <si>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</si>
  <si>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</si>
  <si>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</si>
  <si>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</si>
  <si>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</si>
  <si>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</si>
  <si>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</si>
  <si>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</si>
  <si>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</si>
  <si>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</si>
  <si>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</si>
  <si>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</si>
  <si>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</si>
  <si>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</si>
  <si>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</si>
  <si>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</si>
  <si>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</si>
  <si>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</si>
  <si>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</si>
  <si>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</si>
  <si>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</si>
  <si>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</si>
  <si>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</si>
  <si>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</si>
  <si>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</si>
  <si>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</si>
  <si>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</si>
  <si>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</si>
  <si>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</si>
  <si>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</si>
  <si>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</si>
  <si>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</si>
  <si>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</si>
  <si>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</si>
  <si>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</si>
  <si>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</si>
  <si>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</si>
  <si>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</si>
  <si>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</si>
  <si>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</si>
  <si>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</si>
  <si>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</si>
  <si>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</si>
  <si>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</si>
  <si>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</si>
  <si>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</si>
  <si>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</si>
  <si>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</si>
  <si>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</si>
  <si>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</si>
  <si>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</si>
  <si>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</si>
  <si>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</si>
  <si>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</si>
  <si>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</si>
  <si>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</si>
  <si>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</si>
  <si>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</si>
  <si>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</si>
  <si>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</si>
  <si>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</si>
  <si>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</si>
  <si>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</si>
  <si>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</si>
  <si>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</si>
  <si>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</si>
  <si>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</si>
  <si>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</si>
  <si>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</si>
  <si>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</si>
  <si>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</si>
  <si>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</si>
  <si>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</si>
  <si>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</si>
  <si>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</si>
  <si>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</si>
  <si>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</si>
  <si>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</si>
  <si>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</si>
  <si>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</si>
  <si>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</si>
  <si>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</si>
  <si>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</si>
  <si>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</si>
  <si>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</si>
  <si>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</si>
  <si>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</si>
  <si>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</si>
  <si>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</si>
  <si>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</si>
  <si>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</si>
  <si>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</si>
  <si>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</si>
  <si>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</si>
  <si>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</si>
  <si>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</si>
  <si>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</si>
  <si>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</si>
  <si>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</si>
  <si>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</si>
  <si>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</si>
  <si>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</si>
  <si>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</si>
  <si>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</si>
  <si>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</si>
  <si>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</si>
  <si>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</si>
  <si>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</si>
  <si>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</si>
  <si>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</si>
  <si>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</si>
  <si>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</si>
  <si>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</si>
  <si>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</si>
  <si>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</si>
  <si>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</si>
  <si>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</si>
  <si>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</si>
  <si>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</si>
  <si>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</si>
  <si>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</si>
  <si>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</si>
  <si>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</si>
  <si>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</si>
  <si>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</si>
  <si>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</si>
  <si>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</si>
  <si>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</si>
  <si>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</si>
  <si>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</si>
  <si>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</si>
  <si>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</si>
  <si>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</si>
  <si>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</si>
  <si>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</si>
  <si>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</si>
  <si>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</si>
  <si>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</si>
  <si>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</si>
  <si>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</si>
  <si>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</si>
  <si>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</si>
  <si>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</si>
  <si>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</si>
  <si>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</si>
  <si>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</si>
  <si>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</si>
  <si>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</si>
  <si>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</si>
  <si>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</si>
  <si>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</si>
  <si>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</si>
  <si>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</si>
  <si>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</si>
  <si>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</si>
  <si>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</si>
  <si>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</si>
  <si>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</si>
  <si>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</si>
  <si>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</si>
  <si>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</si>
  <si>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</si>
  <si>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</si>
  <si>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</si>
  <si>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</si>
  <si>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</si>
  <si>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</si>
  <si>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</si>
  <si>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</si>
  <si>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</si>
  <si>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</si>
  <si>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</si>
  <si>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</si>
  <si>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</si>
  <si>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</si>
  <si>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</si>
  <si>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</si>
  <si>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</si>
  <si>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</si>
  <si>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</si>
  <si>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</si>
  <si>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</si>
  <si>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</si>
  <si>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</si>
  <si>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</si>
  <si>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</si>
  <si>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</si>
  <si>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</si>
  <si>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</si>
  <si>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</si>
  <si>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</si>
  <si>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</si>
  <si>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</si>
  <si>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</si>
  <si>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</si>
  <si>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</si>
  <si>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</si>
  <si>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</si>
  <si>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</si>
  <si>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</si>
  <si>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</si>
  <si>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</si>
  <si>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</si>
  <si>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</si>
  <si>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</si>
  <si>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</si>
  <si>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</si>
  <si>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</si>
  <si>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</si>
  <si>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</si>
  <si>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</si>
  <si>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</si>
  <si>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</si>
  <si>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</si>
  <si>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</si>
  <si>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</si>
  <si>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</si>
  <si>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</si>
  <si>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</si>
  <si>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</si>
  <si>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</si>
  <si>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</si>
  <si>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</si>
  <si>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</si>
  <si>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</si>
  <si>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</si>
  <si>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</si>
  <si>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</si>
  <si>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</si>
  <si>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</si>
  <si>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</si>
  <si>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</si>
  <si>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</si>
  <si>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</si>
  <si>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</si>
  <si>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</si>
  <si>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</si>
  <si>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</si>
  <si>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</si>
  <si>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</si>
  <si>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</si>
  <si>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</si>
  <si>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</si>
  <si>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</si>
  <si>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</si>
  <si>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</si>
  <si>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</si>
  <si>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</si>
  <si>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</si>
  <si>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</si>
  <si>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</si>
  <si>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</si>
  <si>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</si>
  <si>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</si>
  <si>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</si>
  <si>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</si>
  <si>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</si>
  <si>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</si>
  <si>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</si>
  <si>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</si>
  <si>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</si>
  <si>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</si>
  <si>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</si>
  <si>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</si>
  <si>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</si>
  <si>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</si>
  <si>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</si>
  <si>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</si>
  <si>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</si>
  <si>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</si>
  <si>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</si>
  <si>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</si>
  <si>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</si>
  <si>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</si>
  <si>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</si>
  <si>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</si>
  <si>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</si>
  <si>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</si>
  <si>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</si>
  <si>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</si>
  <si>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</si>
  <si>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</si>
  <si>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</si>
  <si>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</si>
  <si>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</si>
  <si>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</si>
  <si>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</si>
  <si>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</si>
  <si>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</si>
  <si>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</si>
  <si>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</si>
  <si>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</si>
  <si>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</si>
  <si>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</si>
  <si>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</si>
  <si>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</si>
  <si>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</si>
  <si>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</si>
  <si>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</si>
  <si>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</si>
  <si>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</si>
  <si>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</si>
  <si>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</si>
  <si>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</si>
  <si>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</si>
  <si>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</si>
  <si>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</si>
  <si>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</si>
  <si>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</si>
  <si>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</si>
  <si>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</si>
  <si>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</si>
  <si>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</si>
  <si>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</si>
  <si>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</si>
  <si>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</si>
  <si>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</si>
  <si>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</si>
  <si>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</si>
  <si>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</si>
  <si>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</si>
  <si>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</si>
  <si>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</si>
  <si>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</si>
  <si>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</si>
  <si>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</si>
  <si>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</si>
  <si>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</si>
  <si>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</si>
  <si>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</si>
  <si>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</si>
  <si>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</si>
  <si>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</si>
  <si>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</si>
  <si>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</si>
  <si>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</si>
  <si>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</si>
  <si>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</si>
  <si>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</si>
  <si>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</si>
  <si>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</si>
  <si>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</si>
  <si>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</si>
  <si>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</si>
  <si>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</si>
  <si>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</si>
  <si>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</si>
  <si>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</si>
  <si>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</si>
  <si>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</si>
  <si>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</si>
  <si>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</si>
  <si>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</si>
  <si>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</si>
  <si>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</si>
  <si>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</si>
  <si>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</si>
  <si>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</si>
  <si>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</si>
  <si>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</si>
  <si>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</si>
  <si>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</si>
  <si>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</si>
  <si>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</si>
  <si>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</si>
  <si>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</si>
  <si>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</si>
  <si>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</si>
  <si>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</si>
  <si>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</si>
  <si>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</si>
  <si>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</si>
  <si>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</si>
  <si>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</si>
  <si>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</si>
  <si>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</si>
  <si>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</si>
  <si>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</si>
  <si>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</si>
  <si>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</si>
  <si>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</si>
  <si>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</si>
  <si>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</si>
  <si>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</si>
  <si>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</si>
  <si>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</si>
  <si>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</si>
  <si>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</si>
  <si>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</si>
  <si>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</si>
  <si>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</si>
  <si>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</si>
  <si>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</si>
  <si>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</si>
  <si>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</si>
  <si>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</si>
  <si>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</si>
  <si>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</si>
  <si>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</si>
  <si>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</si>
  <si>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</si>
  <si>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</si>
  <si>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</si>
  <si>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</si>
  <si>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</si>
  <si>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</si>
  <si>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</si>
  <si>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</si>
  <si>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</si>
  <si>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</si>
  <si>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</si>
  <si>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</si>
  <si>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</si>
  <si>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</si>
  <si>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</si>
  <si>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</si>
  <si>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</si>
  <si>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</si>
  <si>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</si>
  <si>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</si>
  <si>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</si>
  <si>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</si>
  <si>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</si>
  <si>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</si>
  <si>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</si>
  <si>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</si>
  <si>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</si>
  <si>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</si>
  <si>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</si>
  <si>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</si>
  <si>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</si>
  <si>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</si>
  <si>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</si>
  <si>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</si>
  <si>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</si>
  <si>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</si>
  <si>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</si>
  <si>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</si>
  <si>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</si>
  <si>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</si>
  <si>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</si>
  <si>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</si>
  <si>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</si>
  <si>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</si>
  <si>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</si>
  <si>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</si>
  <si>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</si>
  <si>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</si>
  <si>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</si>
  <si>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</si>
  <si>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</si>
  <si>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</si>
  <si>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</si>
  <si>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</si>
  <si>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</si>
  <si>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</si>
  <si>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</si>
  <si>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</si>
  <si>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</si>
  <si>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</si>
  <si>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</si>
  <si>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</si>
  <si>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</si>
  <si>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</si>
  <si>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</si>
  <si>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</si>
  <si>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</si>
  <si>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</si>
  <si>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</si>
  <si>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</si>
  <si>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</si>
  <si>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</si>
  <si>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</si>
  <si>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</si>
  <si>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</si>
  <si>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</si>
  <si>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</si>
  <si>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</si>
  <si>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</si>
  <si>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</si>
  <si>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</si>
  <si>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</si>
  <si>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</si>
  <si>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</si>
  <si>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</si>
  <si>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</si>
  <si>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</si>
  <si>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</si>
  <si>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</si>
  <si>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</si>
  <si>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</si>
  <si>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</si>
  <si>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</si>
  <si>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</si>
  <si>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</si>
  <si>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</si>
  <si>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</si>
  <si>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</si>
  <si>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</si>
  <si>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</si>
  <si>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</si>
  <si>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</si>
  <si>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</si>
  <si>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</si>
  <si>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</si>
  <si>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</si>
  <si>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</si>
  <si>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</si>
  <si>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</si>
  <si>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</si>
  <si>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</si>
  <si>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</si>
  <si>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</si>
  <si>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</si>
  <si>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</si>
  <si>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</si>
  <si>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</si>
  <si>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</si>
  <si>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</si>
  <si>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</si>
  <si>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</si>
  <si>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</si>
  <si>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</si>
  <si>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</si>
  <si>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</si>
  <si>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</si>
  <si>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</si>
  <si>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</si>
  <si>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</si>
  <si>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</si>
  <si>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</si>
  <si>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</si>
  <si>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</si>
  <si>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</si>
  <si>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</si>
  <si>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</si>
  <si>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</si>
  <si>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</si>
  <si>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</si>
  <si>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</si>
  <si>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</si>
  <si>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</si>
  <si>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</si>
  <si>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</si>
  <si>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</si>
  <si>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</si>
  <si>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</si>
  <si>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</si>
  <si>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</si>
  <si>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</si>
  <si>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</si>
  <si>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</si>
  <si>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</si>
  <si>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</si>
  <si>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</si>
  <si>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</si>
  <si>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</si>
  <si>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</si>
  <si>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</si>
  <si>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</si>
  <si>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</si>
  <si>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</si>
  <si>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</si>
  <si>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</si>
  <si>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</si>
  <si>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</si>
  <si>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</si>
  <si>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</si>
  <si>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</si>
  <si>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</si>
  <si>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</si>
  <si>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</si>
  <si>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</si>
  <si>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</si>
  <si>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</si>
  <si>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</si>
  <si>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</si>
  <si>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</si>
  <si>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</si>
  <si>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</si>
  <si>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</si>
  <si>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</si>
  <si>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</si>
  <si>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</si>
  <si>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</si>
  <si>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</si>
  <si>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</si>
  <si>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</si>
  <si>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</si>
  <si>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</si>
  <si>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</si>
  <si>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</si>
  <si>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</si>
  <si>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</si>
  <si>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</si>
  <si>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</si>
  <si>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</si>
  <si>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</si>
  <si>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</si>
  <si>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</si>
  <si>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</si>
  <si>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</si>
  <si>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</si>
  <si>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</si>
  <si>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</si>
  <si>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</si>
  <si>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</si>
  <si>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</si>
  <si>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</si>
  <si>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</si>
  <si>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</si>
  <si>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</si>
  <si>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</si>
  <si>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</si>
  <si>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</si>
  <si>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</si>
  <si>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</si>
  <si>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</si>
  <si>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</si>
  <si>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</si>
  <si>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</si>
  <si>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</si>
  <si>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</si>
  <si>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</si>
  <si>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</si>
  <si>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</si>
  <si>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</si>
  <si>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</si>
  <si>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</si>
  <si>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</si>
  <si>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</si>
  <si>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</si>
  <si>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</si>
  <si>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</si>
  <si>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</si>
  <si>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</si>
  <si>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</si>
  <si>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</si>
  <si>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</si>
  <si>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</si>
  <si>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</si>
  <si>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</si>
  <si>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</si>
  <si>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</si>
  <si>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</si>
  <si>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</si>
  <si>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</si>
  <si>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</si>
  <si>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</si>
  <si>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</si>
  <si>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</si>
  <si>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</si>
  <si>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</si>
  <si>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</si>
  <si>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</si>
  <si>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</si>
  <si>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</si>
  <si>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</si>
  <si>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</si>
  <si>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</si>
  <si>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</si>
  <si>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</si>
  <si>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</si>
  <si>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</si>
  <si>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</si>
  <si>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</si>
  <si>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</si>
  <si>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</si>
  <si>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</si>
  <si>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</si>
  <si>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</si>
  <si>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</si>
  <si>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</si>
  <si>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</si>
  <si>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</si>
  <si>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</si>
  <si>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</si>
  <si>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</si>
  <si>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</si>
  <si>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</si>
  <si>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</si>
  <si>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</si>
  <si>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</si>
  <si>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</si>
  <si>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</si>
  <si>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</si>
  <si>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</si>
  <si>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</si>
  <si>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</si>
  <si>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</si>
  <si>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</si>
  <si>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</si>
  <si>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</si>
  <si>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</si>
  <si>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</si>
  <si>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</si>
  <si>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</si>
  <si>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</si>
  <si>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</si>
  <si>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</si>
  <si>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</si>
  <si>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</si>
  <si>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</si>
  <si>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</si>
  <si>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</si>
  <si>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</si>
  <si>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</si>
  <si>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</si>
  <si>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</si>
  <si>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</si>
  <si>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</si>
  <si>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</si>
  <si>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</si>
  <si>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</si>
  <si>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</si>
  <si>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</si>
  <si>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</si>
  <si>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</si>
  <si>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</si>
  <si>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</si>
  <si>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</si>
  <si>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</si>
  <si>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</si>
  <si>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</si>
  <si>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</si>
  <si>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</si>
  <si>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</si>
  <si>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</si>
  <si>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</si>
  <si>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</si>
  <si>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</si>
  <si>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</si>
  <si>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</si>
  <si>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</si>
  <si>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</si>
  <si>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</si>
  <si>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</si>
  <si>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</si>
  <si>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</si>
  <si>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</si>
  <si>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</si>
  <si>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</si>
  <si>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</si>
  <si>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</si>
  <si>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</si>
  <si>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</si>
  <si>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</si>
  <si>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</si>
  <si>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</si>
  <si>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</si>
  <si>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</si>
  <si>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</si>
  <si>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</si>
  <si>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</si>
  <si>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</si>
  <si>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</si>
  <si>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</si>
  <si>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</si>
  <si>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</si>
  <si>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</si>
  <si>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</si>
  <si>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</si>
  <si>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</si>
  <si>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</si>
  <si>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</si>
  <si>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</si>
  <si>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</si>
  <si>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</si>
  <si>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</si>
  <si>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</si>
  <si>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</si>
  <si>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</si>
  <si>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</si>
  <si>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</si>
  <si>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</si>
  <si>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</si>
  <si>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</si>
  <si>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</si>
  <si>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</si>
  <si>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</si>
  <si>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</si>
  <si>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</si>
  <si>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</si>
  <si>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</si>
  <si>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</si>
  <si>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</si>
  <si>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</si>
  <si>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</si>
  <si>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</si>
  <si>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</si>
  <si>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</si>
  <si>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</si>
  <si>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</si>
  <si>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</si>
  <si>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</si>
  <si>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</si>
  <si>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</si>
  <si>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</si>
  <si>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</si>
  <si>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</si>
  <si>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</si>
  <si>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</si>
  <si>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</si>
  <si>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</si>
  <si>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</si>
  <si>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</si>
  <si>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</si>
  <si>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</si>
  <si>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</si>
  <si>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</si>
  <si>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</si>
  <si>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</si>
  <si>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</si>
  <si>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</si>
  <si>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</si>
  <si>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</si>
  <si>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</si>
  <si>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</si>
  <si>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</si>
  <si>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</si>
  <si>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</si>
  <si>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</si>
  <si>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</si>
  <si>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</si>
  <si>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</si>
  <si>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</si>
  <si>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</si>
  <si>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</si>
  <si>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</si>
  <si>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</si>
  <si>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</si>
  <si>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</si>
  <si>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</si>
  <si>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</si>
  <si>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</si>
  <si>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</si>
  <si>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</si>
  <si>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</si>
  <si>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</si>
  <si>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</si>
  <si>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</si>
  <si>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</si>
  <si>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</si>
  <si>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</si>
  <si>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</si>
  <si>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</si>
  <si>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</si>
  <si>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</si>
  <si>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</si>
  <si>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</si>
  <si>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</si>
  <si>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</si>
  <si>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</si>
  <si>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</si>
  <si>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</si>
  <si>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</si>
  <si>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</si>
  <si>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</si>
  <si>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</si>
  <si>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</si>
  <si>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</si>
  <si>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</si>
  <si>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</si>
  <si>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</si>
  <si>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</si>
  <si>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</si>
  <si>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</si>
  <si>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</si>
  <si>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</si>
  <si>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</si>
  <si>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</si>
  <si>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</si>
  <si>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</si>
  <si>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</si>
  <si>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</si>
  <si>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</si>
  <si>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</si>
  <si>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</si>
  <si>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</si>
  <si>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</si>
  <si>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</si>
  <si>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</si>
  <si>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</si>
  <si>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</si>
  <si>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</si>
  <si>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</si>
  <si>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</si>
  <si>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</si>
  <si>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</si>
  <si>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</si>
  <si>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</si>
  <si>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</si>
  <si>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</si>
  <si>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</si>
  <si>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</si>
  <si>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</si>
  <si>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</si>
  <si>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</si>
  <si>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</si>
  <si>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</si>
  <si>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</si>
  <si>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</si>
  <si>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</si>
  <si>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</si>
  <si>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</si>
  <si>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</si>
  <si>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</si>
  <si>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</si>
  <si>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</si>
  <si>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</si>
  <si>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</si>
  <si>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</si>
  <si>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</si>
  <si>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</si>
  <si>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</si>
  <si>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</si>
  <si>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</si>
  <si>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</si>
  <si>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</si>
  <si>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</si>
  <si>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</si>
  <si>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</si>
  <si>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</si>
  <si>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</si>
  <si>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</si>
  <si>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</si>
  <si>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</si>
  <si>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</si>
  <si>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</si>
  <si>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</si>
  <si>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</si>
  <si>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</si>
  <si>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</si>
  <si>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</si>
  <si>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</si>
  <si>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</si>
  <si>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</si>
  <si>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</si>
  <si>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</si>
  <si>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</si>
  <si>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</si>
  <si>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</si>
  <si>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</si>
  <si>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</si>
  <si>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</si>
  <si>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</si>
  <si>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</si>
  <si>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</si>
  <si>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</si>
  <si>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</si>
  <si>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</si>
  <si>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</si>
  <si>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</si>
  <si>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</si>
  <si>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</si>
  <si>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</si>
  <si>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</si>
  <si>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</si>
  <si>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</si>
  <si>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</si>
  <si>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</si>
  <si>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</si>
  <si>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</si>
  <si>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</si>
  <si>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</si>
  <si>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</si>
  <si>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</si>
  <si>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</si>
  <si>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</si>
  <si>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</si>
  <si>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</si>
  <si>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</si>
  <si>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</si>
  <si>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</si>
  <si>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</si>
  <si>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</si>
  <si>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</si>
  <si>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</si>
  <si>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</si>
  <si>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</si>
  <si>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</si>
  <si>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</si>
  <si>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</si>
  <si>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</si>
  <si>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</si>
  <si>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</si>
  <si>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</si>
  <si>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</si>
  <si>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</si>
  <si>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</si>
  <si>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</si>
  <si>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</si>
  <si>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</si>
  <si>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</si>
  <si>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</si>
  <si>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</si>
  <si>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</si>
  <si>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</si>
  <si>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</si>
  <si>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</si>
  <si>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</si>
  <si>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</si>
  <si>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</si>
  <si>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</si>
  <si>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</si>
  <si>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</si>
  <si>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</si>
  <si>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</si>
  <si>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</si>
  <si>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</si>
  <si>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</si>
  <si>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</si>
  <si>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</si>
  <si>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</si>
  <si>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</si>
  <si>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</si>
  <si>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</si>
  <si>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</si>
  <si>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</si>
  <si>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</si>
  <si>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</si>
  <si>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</si>
  <si>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</si>
  <si>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</si>
  <si>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</si>
  <si>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</si>
  <si>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</si>
  <si>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</si>
  <si>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</si>
  <si>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</si>
  <si>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</si>
  <si>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</si>
  <si>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</si>
  <si>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</si>
  <si>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</si>
  <si>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</si>
  <si>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</si>
  <si>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</si>
  <si>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</si>
  <si>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</si>
  <si>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</si>
  <si>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</si>
  <si>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</si>
  <si>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</si>
  <si>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</si>
  <si>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</si>
  <si>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</si>
  <si>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</si>
  <si>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</si>
  <si>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</si>
  <si>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</si>
  <si>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</si>
  <si>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</si>
  <si>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</si>
  <si>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</si>
  <si>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</si>
  <si>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</si>
  <si>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</si>
  <si>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</si>
  <si>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</si>
  <si>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</si>
  <si>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</si>
  <si>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</si>
  <si>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</si>
  <si>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</si>
  <si>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</si>
  <si>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</si>
  <si>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</si>
  <si>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</si>
  <si>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</si>
  <si>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</si>
  <si>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</si>
  <si>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</si>
  <si>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</si>
  <si>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</si>
  <si>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</si>
  <si>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</si>
  <si>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</si>
  <si>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</si>
  <si>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</si>
  <si>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</si>
  <si>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</si>
  <si>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</si>
  <si>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</si>
  <si>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</si>
  <si>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</si>
  <si>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</si>
  <si>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</si>
  <si>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</si>
  <si>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</si>
  <si>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</si>
  <si>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</si>
  <si>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</si>
  <si>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</si>
  <si>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</si>
  <si>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</si>
  <si>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</si>
  <si>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</si>
  <si>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</si>
  <si>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</si>
  <si>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</si>
  <si>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</si>
  <si>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</si>
  <si>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</si>
  <si>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</si>
  <si>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</si>
  <si>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</si>
  <si>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</si>
  <si>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</si>
  <si>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</si>
  <si>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</si>
  <si>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</si>
  <si>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</si>
  <si>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</si>
  <si>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</si>
  <si>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</si>
  <si>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</si>
  <si>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</si>
  <si>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</si>
  <si>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</si>
  <si>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</si>
  <si>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</si>
  <si>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</si>
  <si>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</si>
  <si>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</si>
  <si>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</si>
  <si>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</si>
  <si>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</si>
  <si>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</si>
  <si>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</si>
  <si>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</si>
  <si>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</si>
  <si>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</si>
  <si>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</si>
  <si>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</si>
  <si>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</si>
  <si>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</si>
  <si>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</si>
  <si>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</si>
  <si>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</si>
  <si>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</si>
  <si>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</si>
  <si>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</si>
  <si>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</si>
  <si>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</si>
  <si>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</si>
  <si>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</si>
  <si>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</si>
  <si>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</si>
  <si>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</si>
  <si>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</si>
  <si>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</si>
  <si>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</si>
  <si>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</si>
  <si>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</si>
  <si>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</si>
  <si>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</si>
  <si>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</si>
  <si>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</si>
  <si>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</si>
  <si>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</si>
  <si>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</si>
  <si>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</si>
  <si>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</si>
  <si>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</si>
  <si>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</si>
  <si>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</si>
  <si>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</si>
  <si>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</si>
  <si>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</si>
  <si>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</si>
  <si>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</si>
  <si>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</si>
  <si>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</si>
  <si>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</si>
  <si>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</si>
  <si>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</si>
  <si>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</si>
  <si>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</si>
  <si>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</si>
  <si>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</si>
  <si>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</si>
  <si>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</si>
  <si>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</si>
  <si>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</si>
  <si>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</si>
  <si>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</si>
  <si>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</si>
  <si>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</si>
  <si>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</si>
  <si>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</si>
  <si>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</si>
  <si>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</si>
  <si>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</si>
  <si>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</si>
  <si>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</si>
  <si>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</si>
  <si>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</si>
  <si>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</si>
  <si>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</si>
  <si>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</si>
  <si>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</si>
  <si>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</si>
  <si>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</si>
  <si>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</si>
  <si>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</si>
  <si>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</si>
  <si>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</si>
  <si>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</si>
  <si>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</si>
  <si>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</si>
  <si>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</si>
  <si>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</si>
  <si>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</si>
  <si>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</si>
  <si>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</si>
  <si>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</si>
  <si>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</si>
  <si>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</si>
  <si>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</si>
  <si>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</si>
  <si>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</si>
  <si>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</si>
  <si>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</si>
  <si>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</si>
  <si>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</si>
  <si>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</si>
  <si>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</si>
  <si>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</si>
  <si>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</si>
  <si>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</si>
  <si>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</si>
  <si>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</si>
  <si>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</si>
  <si>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</si>
  <si>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</si>
  <si>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</si>
  <si>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</si>
  <si>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</si>
  <si>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</si>
  <si>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</si>
  <si>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</si>
  <si>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</si>
  <si>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</si>
  <si>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</si>
  <si>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</si>
  <si>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</si>
  <si>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</si>
  <si>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</si>
  <si>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</si>
  <si>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</si>
  <si>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</si>
  <si>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</si>
  <si>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</si>
  <si>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</si>
  <si>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</si>
  <si>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</si>
  <si>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</si>
  <si>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</si>
  <si>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</si>
  <si>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</si>
  <si>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</si>
  <si>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</si>
  <si>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</si>
  <si>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</si>
  <si>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</si>
  <si>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</si>
  <si>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</si>
  <si>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</si>
  <si>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</si>
  <si>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</si>
  <si>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</si>
  <si>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</si>
  <si>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</si>
  <si>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</si>
  <si>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</si>
  <si>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</si>
  <si>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</si>
  <si>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</si>
  <si>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</si>
  <si>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</si>
  <si>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</si>
  <si>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</si>
  <si>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</si>
  <si>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</si>
  <si>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</si>
  <si>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</si>
  <si>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</si>
  <si>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</si>
  <si>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</si>
  <si>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</si>
  <si>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</si>
  <si>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</si>
  <si>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</si>
  <si>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</si>
  <si>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</si>
  <si>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</si>
  <si>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</si>
  <si>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</si>
  <si>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</si>
  <si>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</si>
  <si>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</si>
  <si>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</si>
  <si>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</si>
  <si>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</si>
  <si>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</si>
  <si>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</si>
  <si>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</si>
  <si>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</si>
  <si>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</si>
  <si>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</si>
  <si>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</si>
  <si>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</si>
  <si>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</si>
  <si>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</si>
  <si>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</si>
  <si>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</si>
  <si>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</si>
  <si>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</si>
  <si>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</si>
  <si>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</si>
  <si>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</si>
  <si>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</si>
  <si>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</si>
  <si>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</si>
  <si>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</si>
  <si>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</si>
  <si>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</si>
  <si>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</si>
  <si>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</si>
  <si>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</si>
  <si>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</si>
  <si>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</si>
  <si>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</si>
  <si>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</si>
  <si>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</si>
  <si>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</si>
  <si>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</si>
  <si>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</si>
  <si>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</si>
  <si>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</si>
  <si>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</si>
  <si>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</si>
  <si>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</si>
  <si>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</si>
  <si>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</si>
  <si>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</si>
  <si>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</si>
  <si>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</si>
  <si>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</si>
  <si>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</si>
  <si>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</si>
  <si>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</si>
  <si>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</si>
  <si>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</si>
  <si>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</si>
  <si>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</si>
  <si>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</si>
  <si>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</si>
  <si>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</si>
  <si>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</si>
  <si>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</si>
  <si>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</si>
  <si>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</si>
  <si>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</si>
  <si>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</si>
  <si>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</si>
  <si>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</si>
  <si>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</si>
  <si>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</si>
  <si>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</si>
  <si>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</si>
  <si>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</si>
  <si>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</si>
  <si>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</si>
  <si>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</si>
  <si>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</si>
  <si>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</si>
  <si>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</si>
  <si>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</si>
  <si>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</si>
  <si>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</si>
  <si>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</si>
  <si>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</si>
  <si>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</si>
  <si>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</si>
  <si>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</si>
  <si>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</si>
  <si>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</si>
  <si>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</si>
  <si>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</si>
  <si>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</si>
  <si>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</si>
  <si>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</si>
  <si>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</si>
  <si>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</si>
  <si>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</si>
  <si>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</si>
  <si>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</si>
  <si>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</si>
  <si>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</si>
  <si>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</si>
  <si>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</si>
  <si>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</si>
  <si>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</si>
  <si>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</si>
  <si>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</si>
  <si>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</si>
  <si>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</si>
  <si>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</si>
  <si>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</si>
  <si>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</si>
  <si>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</si>
  <si>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</si>
  <si>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</si>
  <si>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</si>
  <si>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</si>
  <si>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</si>
  <si>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</si>
  <si>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</si>
  <si>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</si>
  <si>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</si>
  <si>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</si>
  <si>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</si>
  <si>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</si>
  <si>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</si>
  <si>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</si>
  <si>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</si>
  <si>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</si>
  <si>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</si>
  <si>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</si>
  <si>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</si>
  <si>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</si>
  <si>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</si>
  <si>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</si>
  <si>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</si>
  <si>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</si>
  <si>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</si>
  <si>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</si>
  <si>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</si>
  <si>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</si>
  <si>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</si>
  <si>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</si>
  <si>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</si>
  <si>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</si>
  <si>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</si>
  <si>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</si>
  <si>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</si>
  <si>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</si>
  <si>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</si>
  <si>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</si>
  <si>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</si>
  <si>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</si>
  <si>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</si>
  <si>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</si>
  <si>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</si>
  <si>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</si>
  <si>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</si>
  <si>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</si>
  <si>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</si>
  <si>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</si>
  <si>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</si>
  <si>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</si>
  <si>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</si>
  <si>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</si>
  <si>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</si>
  <si>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</si>
  <si>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</si>
  <si>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</si>
  <si>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</si>
  <si>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</si>
  <si>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</si>
  <si>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</si>
  <si>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</si>
  <si>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</si>
  <si>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</si>
  <si>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</si>
  <si>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</si>
  <si>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</si>
  <si>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</si>
  <si>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</si>
  <si>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</si>
  <si>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</si>
  <si>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</si>
  <si>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</si>
  <si>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</si>
  <si>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</si>
  <si>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</si>
  <si>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</si>
  <si>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</si>
  <si>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</si>
  <si>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</si>
  <si>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</si>
  <si>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</si>
  <si>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</si>
  <si>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</si>
  <si>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</si>
  <si>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</si>
  <si>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</si>
  <si>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</si>
  <si>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</si>
  <si>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</si>
  <si>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</si>
  <si>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</si>
  <si>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</si>
  <si>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</si>
  <si>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</si>
  <si>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</si>
  <si>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</si>
  <si>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</si>
  <si>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</si>
  <si>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</si>
  <si>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</si>
  <si>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</si>
  <si>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</si>
  <si>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</si>
  <si>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</si>
  <si>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</si>
  <si>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</si>
  <si>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</si>
  <si>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</si>
  <si>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</si>
  <si>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</si>
  <si>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</si>
  <si>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</si>
  <si>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</si>
  <si>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</si>
  <si>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</si>
  <si>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</si>
  <si>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</si>
  <si>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</si>
  <si>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</si>
  <si>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</si>
  <si>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</si>
  <si>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</si>
  <si>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</si>
  <si>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</si>
  <si>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</si>
  <si>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</si>
  <si>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</si>
  <si>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</si>
  <si>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</si>
  <si>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</si>
  <si>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</si>
  <si>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</si>
  <si>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</si>
  <si>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</si>
  <si>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</si>
  <si>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</si>
  <si>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</si>
  <si>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</si>
  <si>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</si>
  <si>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</si>
  <si>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</si>
  <si>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</si>
  <si>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</si>
  <si>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</si>
  <si>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</si>
  <si>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</si>
  <si>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</si>
  <si>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</si>
  <si>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</si>
  <si>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</si>
  <si>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</si>
  <si>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</si>
  <si>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</si>
  <si>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</si>
  <si>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</si>
  <si>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</si>
  <si>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</si>
  <si>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</si>
  <si>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</si>
  <si>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</si>
  <si>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</si>
  <si>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</si>
  <si>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</si>
  <si>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</si>
  <si>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</si>
  <si>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</si>
  <si>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</si>
  <si>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</si>
  <si>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</si>
  <si>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</si>
  <si>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</si>
  <si>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</si>
  <si>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</si>
  <si>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</si>
  <si>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</si>
  <si>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</si>
  <si>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</si>
  <si>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</si>
  <si>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</si>
  <si>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</si>
  <si>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</si>
  <si>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</si>
  <si>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</si>
  <si>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</si>
  <si>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</si>
  <si>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</si>
  <si>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</si>
  <si>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</si>
  <si>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</si>
  <si>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</si>
  <si>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</si>
  <si>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</si>
  <si>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</si>
  <si>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</si>
  <si>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</si>
  <si>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</si>
  <si>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</si>
  <si>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</si>
  <si>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</si>
  <si>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</si>
  <si>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</si>
  <si>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</si>
  <si>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</si>
  <si>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</si>
  <si>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</si>
  <si>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</si>
  <si>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</si>
  <si>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</si>
  <si>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</si>
  <si>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</si>
  <si>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</si>
  <si>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</si>
  <si>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</si>
  <si>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</si>
  <si>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</si>
  <si>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</si>
  <si>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</si>
  <si>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</si>
  <si>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</si>
  <si>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</si>
  <si>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</si>
  <si>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</si>
  <si>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</si>
  <si>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</si>
  <si>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</si>
  <si>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</si>
  <si>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</si>
  <si>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</si>
  <si>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</si>
  <si>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</si>
  <si>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</si>
  <si>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</si>
  <si>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</si>
  <si>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</si>
  <si>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</si>
  <si>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</si>
  <si>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</si>
  <si>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</si>
  <si>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</si>
  <si>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</si>
  <si>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</si>
  <si>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</si>
  <si>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</si>
  <si>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</si>
  <si>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</si>
  <si>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</si>
  <si>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</si>
  <si>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</si>
  <si>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</si>
  <si>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</si>
  <si>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</si>
  <si>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</si>
  <si>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</si>
  <si>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</si>
  <si>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</si>
  <si>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</si>
  <si>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橋口　浩太</t>
    <rPh sb="0" eb="2">
      <t>ハシグティ</t>
    </rPh>
    <rPh sb="3" eb="5">
      <t>コウタ</t>
    </rPh>
    <phoneticPr fontId="1"/>
  </si>
  <si>
    <t>代表取締役</t>
    <rPh sb="0" eb="5">
      <t>ダイヒョウ</t>
    </rPh>
    <phoneticPr fontId="1"/>
  </si>
  <si>
    <t>株式会社　花実</t>
    <rPh sb="0" eb="4">
      <t>カブシキ</t>
    </rPh>
    <rPh sb="5" eb="7">
      <t>ハナミ</t>
    </rPh>
    <phoneticPr fontId="1"/>
  </si>
  <si>
    <t>かぶしきがいしゃ　はなのみ</t>
    <phoneticPr fontId="1"/>
  </si>
  <si>
    <t>神奈川県横浜市港南区日野南5丁目42-2</t>
    <rPh sb="0" eb="7">
      <t>カナガワ</t>
    </rPh>
    <rPh sb="7" eb="13">
      <t>コウナn</t>
    </rPh>
    <rPh sb="14" eb="16">
      <t>チョウメ</t>
    </rPh>
    <phoneticPr fontId="1"/>
  </si>
  <si>
    <t>045</t>
    <phoneticPr fontId="1"/>
  </si>
  <si>
    <t>840</t>
    <phoneticPr fontId="1"/>
  </si>
  <si>
    <t>4520</t>
    <phoneticPr fontId="1"/>
  </si>
  <si>
    <t>hashiguchi</t>
    <phoneticPr fontId="1"/>
  </si>
  <si>
    <t>hananomi-k.com</t>
    <phoneticPr fontId="1"/>
  </si>
  <si>
    <t>www.hananomi-k.com</t>
    <phoneticPr fontId="1"/>
  </si>
  <si>
    <t>５　営利法人</t>
  </si>
  <si>
    <t>２　法人</t>
  </si>
  <si>
    <t>3020001050394</t>
    <phoneticPr fontId="1"/>
  </si>
  <si>
    <t>港南台</t>
    <rPh sb="0" eb="3">
      <t xml:space="preserve">コウナンダイ </t>
    </rPh>
    <phoneticPr fontId="1"/>
  </si>
  <si>
    <t>畠中　穂積</t>
    <rPh sb="0" eb="2">
      <t>ハタナカ</t>
    </rPh>
    <rPh sb="3" eb="5">
      <t>ホヅミ</t>
    </rPh>
    <phoneticPr fontId="1"/>
  </si>
  <si>
    <t>施設長</t>
    <rPh sb="0" eb="3">
      <t>シセテゥ</t>
    </rPh>
    <phoneticPr fontId="1"/>
  </si>
  <si>
    <t>３　住宅型</t>
  </si>
  <si>
    <t>２　事業者が賃借する土地</t>
  </si>
  <si>
    <t>１　あり</t>
  </si>
  <si>
    <t>３　木造</t>
  </si>
  <si>
    <t>３　その他</t>
  </si>
  <si>
    <t>２　事業者が賃借する建物</t>
  </si>
  <si>
    <t>１　全室個室（縁故者個室含む）</t>
  </si>
  <si>
    <t>２　なし</t>
  </si>
  <si>
    <t>４　なし</t>
  </si>
  <si>
    <t>１　全ての居室あり</t>
  </si>
  <si>
    <t>１　全ての便所あり</t>
  </si>
  <si>
    <t>３　なし</t>
  </si>
  <si>
    <t>(1)一般住宅を賃借し、各戸室の個室利用を基本に、普通の暮しができるよう支援。
(2)介護保険に基づく介護ｻｰﾋﾞｽの利用および費用負担は、入居者の選択･負担となります。
(3)往診の依頼、通院の付き添いや入院の手続き代行等の医療を受けるための支援を行うが、医療に関するｻｰﾋﾞｽ利用および費用負担は入居者の選択･負担となります。
(4)防火・防災用の設備、体制の充実により、安全かつ堅実な生活を守ります。</t>
    <phoneticPr fontId="1"/>
  </si>
  <si>
    <t>(1)	家庭の味を大切にした食事を用意し、スタッフが掃除・洗濯をお手伝い。
(2)	介護・医療の専門スタッフにより、入居者の状況・要望に対応した、安定かつ信頼できるｻｰﾋﾞｽを利用する選択肢を用意しています。
(3)	施設設備、及び防火･防災設備等の点検･補修については、営繕職員および外部業者との連携により効率的に実施します。</t>
    <phoneticPr fontId="1"/>
  </si>
  <si>
    <t>１　自ら実施</t>
  </si>
  <si>
    <t>○</t>
  </si>
  <si>
    <t>江口医院</t>
    <rPh sb="0" eb="4">
      <t>エグティ</t>
    </rPh>
    <phoneticPr fontId="1"/>
  </si>
  <si>
    <t>横浜市栄区飯島町1413</t>
    <rPh sb="0" eb="8">
      <t>ヨコハ</t>
    </rPh>
    <phoneticPr fontId="1"/>
  </si>
  <si>
    <t>内科・小児科</t>
    <rPh sb="0" eb="2">
      <t>ナイカ/</t>
    </rPh>
    <rPh sb="3" eb="6">
      <t>ショウ</t>
    </rPh>
    <phoneticPr fontId="1"/>
  </si>
  <si>
    <t>内科</t>
    <rPh sb="0" eb="1">
      <t>ナイカ</t>
    </rPh>
    <phoneticPr fontId="1"/>
  </si>
  <si>
    <t>入居者の医療相談・定期検診等</t>
    <rPh sb="0" eb="3">
      <t>ニュウキョ</t>
    </rPh>
    <rPh sb="4" eb="8">
      <t>イリョウ</t>
    </rPh>
    <rPh sb="9" eb="14">
      <t>テイキケンシn</t>
    </rPh>
    <phoneticPr fontId="1"/>
  </si>
  <si>
    <t>川平デンタルクリニック</t>
    <rPh sb="0" eb="2">
      <t>カワヒラ</t>
    </rPh>
    <phoneticPr fontId="1"/>
  </si>
  <si>
    <t>横浜市磯子区杉田2-1-7</t>
    <rPh sb="0" eb="1">
      <t>ヨコハ</t>
    </rPh>
    <rPh sb="3" eb="6">
      <t>イソゴ</t>
    </rPh>
    <rPh sb="6" eb="8">
      <t>スギタ</t>
    </rPh>
    <phoneticPr fontId="1"/>
  </si>
  <si>
    <t>事業者の都合により、より適切なサービスを提供するために必要と判断した場合には､居室又は施設の変更をする場合があります｡</t>
    <phoneticPr fontId="1"/>
  </si>
  <si>
    <t>緊急の場合を除いて､一定の期間を設け､入居者の意思を確認し､契約者又は身元引受人等の意見を聴くとともに､入居者及び契約者又は身元引受人等の同意を得るものとします｡ただし､入居者の意思を確認できない場合や､入居者に判断能力がない場合は､入居者の意思の確認及び入居者の同意は不要とします｡</t>
    <phoneticPr fontId="1"/>
  </si>
  <si>
    <t>利用権の対象居室は､当初の居室から住み替え後の居室に変更となります｡また､居室住み替え時には利用者側の事情による場合以外は、利用費用等の変更･追加はありません｡</t>
    <phoneticPr fontId="1"/>
  </si>
  <si>
    <t>１.入居者は身元引受人を定めるものとする。但し､定めることができない相当の理由がある時はその限りではない。
２.身元引受人は入居者の事業者に対する債務について､入居者と連帯して履行の責を負う。
３．身元引受人は入居者が死亡した場合の遺体及び遺留品の引き受けをするものとする。</t>
    <phoneticPr fontId="1"/>
  </si>
  <si>
    <t>１.事業者が、入居者を将来にわたりこれ以上維持することが困難と認める場合には､本契約を解除することがあります。契約解除の通告については３カ月の予告期間を設け、また入居者及び身元引受人等に弁明の機会を設けます。
２.入居者は事業者に対して３０日前に解約の申し出を行うことができる。解約の申し出は事業者の定める解約届けを事業者に届けるものとする。</t>
    <phoneticPr fontId="1"/>
  </si>
  <si>
    <t>入居者を将来にわたりこれ以上維持することが困難と認める場合</t>
    <phoneticPr fontId="1"/>
  </si>
  <si>
    <t>(旧)サービス提供責任者、ヘルパー２級、甲種防火管理責任者受講</t>
    <phoneticPr fontId="1"/>
  </si>
  <si>
    <t>１　利用権方式</t>
  </si>
  <si>
    <t>３　月払い方式</t>
  </si>
  <si>
    <t>３　不在期間が○日以上の場合に限り、日割り計算で減額</t>
  </si>
  <si>
    <t>『入居契約書』の第２４条から第２６条に「月払い利用料」、
「食費」、及び「その他の費用」に規定。</t>
    <phoneticPr fontId="1"/>
  </si>
  <si>
    <t>利用料の改定については、『入居契約書』第２７条に規定し、改定手続の概要は次の通り｡
（１）「目的施設が所在する地域の自治体が発表する消費者物価
指数及び人件費等を勘案し、第８条に定める運営懇談会の意見を聞いた上で改定する」
（２）「改定に当たっては、事業者（花実）は入居者及び身元引受人等に事前に通知する」</t>
    <phoneticPr fontId="1"/>
  </si>
  <si>
    <t>部屋代相当額､及び防災設備･緊急時対応設備等の維持･補修費用</t>
    <phoneticPr fontId="1"/>
  </si>
  <si>
    <t>施設の維持・補修管理費用､及び清掃・消毒等の人件費</t>
    <phoneticPr fontId="1"/>
  </si>
  <si>
    <t>朝食・昼食・夕食の食材費､食事部門の人件費､設備･備品代</t>
    <phoneticPr fontId="1"/>
  </si>
  <si>
    <t>電気代・ガス代・水道料</t>
    <phoneticPr fontId="1"/>
  </si>
  <si>
    <t>苦情相談窓口</t>
    <rPh sb="0" eb="6">
      <t>クジヨ</t>
    </rPh>
    <phoneticPr fontId="1"/>
  </si>
  <si>
    <t>居宅サービス居宅介護支援事業者等追加条項の通り</t>
    <phoneticPr fontId="1"/>
  </si>
  <si>
    <t>市町、御家族、居宅介護支援事業者に連絡を行うとともに、必要な措置を講ずる。事故の状況、行った措置を記録する。原因を解明し、再発防止の対策を講じる。</t>
    <phoneticPr fontId="1"/>
  </si>
  <si>
    <t>運営懇談会年１回、スタッフによるヒアリング月１回</t>
    <phoneticPr fontId="1"/>
  </si>
  <si>
    <t>毎月一回開催、税理士参加・指導</t>
    <phoneticPr fontId="1"/>
  </si>
  <si>
    <t>浅木会計事務所</t>
    <rPh sb="0" eb="7">
      <t>アサギカイ</t>
    </rPh>
    <phoneticPr fontId="1"/>
  </si>
  <si>
    <t>１　入居希望者に公開</t>
  </si>
  <si>
    <t>３　公開していない</t>
  </si>
  <si>
    <t>ゆうりょうろうじんほーむ　はなのみ　しょうど</t>
    <phoneticPr fontId="1"/>
  </si>
  <si>
    <t>有料老人ホーム　花実　庄戸</t>
    <rPh sb="0" eb="4">
      <t>ユウリョウ</t>
    </rPh>
    <rPh sb="8" eb="10">
      <t>ハナミ</t>
    </rPh>
    <rPh sb="11" eb="13">
      <t xml:space="preserve">ショウド </t>
    </rPh>
    <phoneticPr fontId="1"/>
  </si>
  <si>
    <t>神奈川県横浜市栄区３−５−２９</t>
    <rPh sb="0" eb="7">
      <t>カナガワ</t>
    </rPh>
    <rPh sb="7" eb="9">
      <t>サカエ</t>
    </rPh>
    <phoneticPr fontId="1"/>
  </si>
  <si>
    <t>JR港南台駅より庄戸行きバス乗車、庄戸停留所より徒歩５分</t>
    <phoneticPr fontId="1"/>
  </si>
  <si>
    <t>891</t>
    <phoneticPr fontId="1"/>
  </si>
  <si>
    <t>8190</t>
    <phoneticPr fontId="1"/>
  </si>
  <si>
    <t xml:space="preserve">ヘルパーステーション　花実		</t>
    <phoneticPr fontId="1"/>
  </si>
  <si>
    <t xml:space="preserve">横浜市港南区日野南5-42-2				</t>
    <phoneticPr fontId="1"/>
  </si>
  <si>
    <t>朝日デイハウス港南台</t>
    <rPh sb="0" eb="2">
      <t>アサ</t>
    </rPh>
    <phoneticPr fontId="1"/>
  </si>
  <si>
    <t>横浜市港南区日野南5-42-2</t>
    <rPh sb="0" eb="1">
      <t>ヨコハマ</t>
    </rPh>
    <phoneticPr fontId="1"/>
  </si>
  <si>
    <t>1500円〜2000円</t>
    <rPh sb="4" eb="5">
      <t>エn</t>
    </rPh>
    <rPh sb="10" eb="11">
      <t>エn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</si>
</sst>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b/>
      <sz val="9"/>
      <color rgb="FF000000"/>
      <name val="MS P ゴシック"/>
      <charset val="128"/>
    </font>
    <font>
      <b/>
      <sz val="9"/>
      <color rgb="FF000000"/>
      <name val="ＭＳ Ｐゴシック"/>
      <family val="2"/>
      <charset val="128"/>
    </font>
    <font>
      <sz val="9"/>
      <color rgb="FF000000"/>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410" sqref="H410:O410"/>
    </sheetView>
  </sheetViews>
  <sheetFormatPr defaultColWidth="9" defaultRowHeight="13.5"/>
  <cols>
    <col min="1" max="18" width="5.625" style="2" customWidth="1"/>
    <col min="19" max="19" width="7.62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2490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20.100000000000001" customHeight="1">
      <c r="B15" s="98" t="s">
        <v>518</v>
      </c>
      <c r="C15" s="99"/>
      <c r="D15" s="99"/>
      <c r="E15" s="100"/>
      <c r="F15" s="92" t="s">
        <v>519</v>
      </c>
      <c r="G15" s="92"/>
      <c r="H15" s="92"/>
      <c r="I15" s="92"/>
      <c r="J15" s="96" t="s">
        <v>2384</v>
      </c>
      <c r="K15" s="97"/>
      <c r="L15" s="97"/>
      <c r="M15" s="97"/>
      <c r="N15" s="97"/>
      <c r="O15" s="97"/>
      <c r="P15" s="101"/>
    </row>
    <row r="16" spans="1:20" ht="20.100000000000001" customHeight="1">
      <c r="B16" s="98"/>
      <c r="C16" s="99"/>
      <c r="D16" s="99"/>
      <c r="E16" s="100"/>
      <c r="F16" s="92" t="s">
        <v>518</v>
      </c>
      <c r="G16" s="92"/>
      <c r="H16" s="92"/>
      <c r="I16" s="92"/>
      <c r="J16" s="199" t="s">
        <v>2491</v>
      </c>
      <c r="K16" s="200"/>
      <c r="L16" s="200"/>
      <c r="M16" s="200"/>
      <c r="N16" s="200"/>
      <c r="O16" s="200"/>
      <c r="P16" s="201"/>
    </row>
    <row r="17" spans="1:20" ht="20.100000000000001" customHeight="1">
      <c r="B17" s="76" t="s">
        <v>6</v>
      </c>
      <c r="C17" s="77"/>
      <c r="D17" s="77"/>
      <c r="E17" s="78"/>
      <c r="F17" s="34" t="s">
        <v>13</v>
      </c>
      <c r="G17" s="31">
        <v>234</v>
      </c>
      <c r="H17" s="35" t="s">
        <v>487</v>
      </c>
      <c r="I17" s="32">
        <v>55</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2485</v>
      </c>
      <c r="O20" s="83"/>
      <c r="P20" s="84"/>
      <c r="Q20" s="12"/>
    </row>
    <row r="21" spans="1:20" ht="20.100000000000001" customHeight="1">
      <c r="B21" s="89"/>
      <c r="C21" s="90"/>
      <c r="D21" s="90"/>
      <c r="E21" s="91"/>
      <c r="F21" s="93" t="s">
        <v>423</v>
      </c>
      <c r="G21" s="94"/>
      <c r="H21" s="94"/>
      <c r="I21" s="95"/>
      <c r="J21" s="96" t="s">
        <v>2486</v>
      </c>
      <c r="K21" s="97"/>
      <c r="L21" s="97"/>
      <c r="M21" s="35" t="s">
        <v>483</v>
      </c>
      <c r="N21" s="97" t="s">
        <v>2487</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535</v>
      </c>
      <c r="K23" s="122"/>
      <c r="L23" s="123" t="s">
        <v>2488</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2479</v>
      </c>
      <c r="K25" s="159"/>
      <c r="L25" s="159"/>
      <c r="M25" s="159"/>
      <c r="N25" s="159"/>
      <c r="O25" s="96"/>
      <c r="P25" s="131"/>
    </row>
    <row r="26" spans="1:20" ht="20.100000000000001" customHeight="1">
      <c r="B26" s="114" t="s">
        <v>9</v>
      </c>
      <c r="C26" s="92"/>
      <c r="D26" s="92"/>
      <c r="E26" s="92"/>
      <c r="F26" s="161">
        <v>2006</v>
      </c>
      <c r="G26" s="162"/>
      <c r="H26" s="35" t="s">
        <v>484</v>
      </c>
      <c r="I26" s="162">
        <v>12</v>
      </c>
      <c r="J26" s="162"/>
      <c r="K26" s="35" t="s">
        <v>485</v>
      </c>
      <c r="L26" s="162">
        <v>15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2542</v>
      </c>
      <c r="I31" s="155"/>
      <c r="J31" s="155"/>
      <c r="K31" s="155"/>
      <c r="L31" s="155"/>
      <c r="M31" s="155"/>
      <c r="N31" s="155"/>
      <c r="O31" s="155"/>
      <c r="P31" s="156"/>
      <c r="S31" s="15" t="str">
        <f>IF(H31="","未記入","")</f>
        <v/>
      </c>
    </row>
    <row r="32" spans="1:20" ht="39" customHeight="1">
      <c r="B32" s="79"/>
      <c r="C32" s="80"/>
      <c r="D32" s="80"/>
      <c r="E32" s="81"/>
      <c r="F32" s="119" t="s">
        <v>2543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247</v>
      </c>
      <c r="H33" s="35" t="s">
        <v>487</v>
      </c>
      <c r="I33" s="32">
        <v>22</v>
      </c>
      <c r="J33" s="133"/>
      <c r="K33" s="133"/>
      <c r="L33" s="133"/>
      <c r="M33" s="133"/>
      <c r="N33" s="133"/>
      <c r="O33" s="133"/>
      <c r="P33" s="134"/>
      <c r="S33" s="15" t="str">
        <f>IF(OR(G33="",I33=""),"未記入","")</f>
        <v/>
      </c>
    </row>
    <row r="34" spans="2:20" ht="58.5" customHeight="1">
      <c r="B34" s="79"/>
      <c r="C34" s="80"/>
      <c r="D34" s="80"/>
      <c r="E34" s="81"/>
      <c r="F34" s="85" t="s">
        <v>2544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2492</v>
      </c>
      <c r="K37" s="97"/>
      <c r="L37" s="97"/>
      <c r="M37" s="97"/>
      <c r="N37" s="99" t="s">
        <v>489</v>
      </c>
      <c r="O37" s="99"/>
      <c r="P37" s="169"/>
      <c r="S37" s="15" t="str">
        <f>IF(J37="","未記入","")</f>
        <v/>
      </c>
    </row>
    <row r="38" spans="2:20" ht="26.25" customHeight="1">
      <c r="B38" s="114"/>
      <c r="C38" s="92"/>
      <c r="D38" s="92"/>
      <c r="E38" s="92"/>
      <c r="F38" s="115" t="s">
        <v>27</v>
      </c>
      <c r="G38" s="77"/>
      <c r="H38" s="77"/>
      <c r="I38" s="78"/>
      <c r="J38" s="176" t="s">
        <v>2545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2546</v>
      </c>
      <c r="M43" s="35" t="s">
        <v>487</v>
      </c>
      <c r="N43" s="11" t="s">
        <v>2547</v>
      </c>
      <c r="O43" s="83"/>
      <c r="P43" s="84"/>
      <c r="S43" s="15" t="str">
        <f>IF(OR(J43="",L43="",N43=""),"未記入","")</f>
        <v/>
      </c>
    </row>
    <row r="44" spans="2:20" ht="20.100000000000001" customHeight="1">
      <c r="B44" s="114"/>
      <c r="C44" s="92"/>
      <c r="D44" s="92"/>
      <c r="E44" s="92"/>
      <c r="F44" s="92" t="s">
        <v>15</v>
      </c>
      <c r="G44" s="92"/>
      <c r="H44" s="92"/>
      <c r="I44" s="92"/>
      <c r="J44" s="64"/>
      <c r="K44" s="35" t="s">
        <v>487</v>
      </c>
      <c r="L44" s="63"/>
      <c r="M44" s="35" t="s">
        <v>487</v>
      </c>
      <c r="N44" s="63"/>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2493</v>
      </c>
      <c r="K48" s="159"/>
      <c r="L48" s="159"/>
      <c r="M48" s="159"/>
      <c r="N48" s="159"/>
      <c r="O48" s="96"/>
      <c r="P48" s="131"/>
    </row>
    <row r="49" spans="1:20" ht="20.100000000000001" customHeight="1">
      <c r="B49" s="114"/>
      <c r="C49" s="92"/>
      <c r="D49" s="92"/>
      <c r="E49" s="92"/>
      <c r="F49" s="92" t="s">
        <v>18</v>
      </c>
      <c r="G49" s="92"/>
      <c r="H49" s="92"/>
      <c r="I49" s="92"/>
      <c r="J49" s="159" t="s">
        <v>2494</v>
      </c>
      <c r="K49" s="159"/>
      <c r="L49" s="159"/>
      <c r="M49" s="159"/>
      <c r="N49" s="159"/>
      <c r="O49" s="96"/>
      <c r="P49" s="131"/>
    </row>
    <row r="50" spans="1:20" ht="20.100000000000001" customHeight="1">
      <c r="B50" s="163" t="s">
        <v>28</v>
      </c>
      <c r="C50" s="164"/>
      <c r="D50" s="164"/>
      <c r="E50" s="164"/>
      <c r="F50" s="164"/>
      <c r="G50" s="164"/>
      <c r="H50" s="164"/>
      <c r="I50" s="164"/>
      <c r="J50" s="161">
        <v>1978</v>
      </c>
      <c r="K50" s="162"/>
      <c r="L50" s="35" t="s">
        <v>484</v>
      </c>
      <c r="M50" s="61">
        <v>3</v>
      </c>
      <c r="N50" s="35" t="s">
        <v>485</v>
      </c>
      <c r="O50" s="61">
        <v>17</v>
      </c>
      <c r="P50" s="37" t="s">
        <v>486</v>
      </c>
      <c r="S50" s="15" t="str">
        <f>IF(OR(J50="",M50="",O50=""),"未記入","")</f>
        <v/>
      </c>
    </row>
    <row r="51" spans="1:20" ht="20.100000000000001" customHeight="1" thickBot="1">
      <c r="B51" s="165" t="s">
        <v>29</v>
      </c>
      <c r="C51" s="166"/>
      <c r="D51" s="166"/>
      <c r="E51" s="166"/>
      <c r="F51" s="166"/>
      <c r="G51" s="166"/>
      <c r="H51" s="166"/>
      <c r="I51" s="166"/>
      <c r="J51" s="167">
        <v>2010</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271.89999999999998</v>
      </c>
      <c r="H61" s="109"/>
      <c r="I61" s="109"/>
      <c r="J61" s="109"/>
      <c r="K61" s="185"/>
      <c r="L61" s="184" t="s">
        <v>516</v>
      </c>
      <c r="M61" s="171"/>
      <c r="N61" s="171"/>
      <c r="O61" s="171"/>
      <c r="P61" s="186"/>
    </row>
    <row r="62" spans="1:20" ht="20.100000000000001" customHeight="1">
      <c r="B62" s="114"/>
      <c r="C62" s="92"/>
      <c r="D62" s="115" t="s">
        <v>39</v>
      </c>
      <c r="E62" s="77"/>
      <c r="F62" s="78"/>
      <c r="G62" s="159" t="s">
        <v>2496</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2502</v>
      </c>
      <c r="L65" s="97"/>
      <c r="M65" s="97"/>
      <c r="N65" s="97"/>
      <c r="O65" s="97"/>
      <c r="P65" s="101"/>
    </row>
    <row r="66" spans="2:16" ht="20.100000000000001" customHeight="1">
      <c r="B66" s="114"/>
      <c r="C66" s="92"/>
      <c r="D66" s="174"/>
      <c r="E66" s="90"/>
      <c r="F66" s="91"/>
      <c r="G66" s="188"/>
      <c r="H66" s="115" t="s">
        <v>436</v>
      </c>
      <c r="I66" s="77"/>
      <c r="J66" s="78"/>
      <c r="K66" s="96" t="s">
        <v>2497</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2021</v>
      </c>
      <c r="L68" s="39" t="s">
        <v>484</v>
      </c>
      <c r="M68" s="61">
        <v>5</v>
      </c>
      <c r="N68" s="39" t="s">
        <v>485</v>
      </c>
      <c r="O68" s="61">
        <v>26</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2023</v>
      </c>
      <c r="L70" s="39" t="s">
        <v>484</v>
      </c>
      <c r="M70" s="61">
        <v>5</v>
      </c>
      <c r="N70" s="39" t="s">
        <v>485</v>
      </c>
      <c r="O70" s="61">
        <v>25</v>
      </c>
      <c r="P70" s="40" t="s">
        <v>486</v>
      </c>
    </row>
    <row r="71" spans="2:16" ht="20.100000000000001" customHeight="1">
      <c r="B71" s="114"/>
      <c r="C71" s="92"/>
      <c r="D71" s="175"/>
      <c r="E71" s="80"/>
      <c r="F71" s="81"/>
      <c r="G71" s="189"/>
      <c r="H71" s="99" t="s">
        <v>437</v>
      </c>
      <c r="I71" s="99"/>
      <c r="J71" s="100"/>
      <c r="K71" s="96" t="s">
        <v>2502</v>
      </c>
      <c r="L71" s="97"/>
      <c r="M71" s="97"/>
      <c r="N71" s="97"/>
      <c r="O71" s="97"/>
      <c r="P71" s="101"/>
    </row>
    <row r="72" spans="2:16" ht="20.100000000000001" customHeight="1">
      <c r="B72" s="428" t="s">
        <v>2381</v>
      </c>
      <c r="C72" s="429"/>
      <c r="D72" s="115" t="s">
        <v>40</v>
      </c>
      <c r="E72" s="77"/>
      <c r="F72" s="78"/>
      <c r="G72" s="82" t="s">
        <v>41</v>
      </c>
      <c r="H72" s="83"/>
      <c r="I72" s="83"/>
      <c r="J72" s="202"/>
      <c r="K72" s="96">
        <v>106.4</v>
      </c>
      <c r="L72" s="97"/>
      <c r="M72" s="97"/>
      <c r="N72" s="99" t="s">
        <v>490</v>
      </c>
      <c r="O72" s="99"/>
      <c r="P72" s="169"/>
    </row>
    <row r="73" spans="2:16" ht="20.100000000000001" customHeight="1">
      <c r="B73" s="430"/>
      <c r="C73" s="431"/>
      <c r="D73" s="175"/>
      <c r="E73" s="80"/>
      <c r="F73" s="81"/>
      <c r="G73" s="164" t="s">
        <v>42</v>
      </c>
      <c r="H73" s="164"/>
      <c r="I73" s="164"/>
      <c r="J73" s="164"/>
      <c r="K73" s="96">
        <v>106.4</v>
      </c>
      <c r="L73" s="97"/>
      <c r="M73" s="97"/>
      <c r="N73" s="99" t="s">
        <v>490</v>
      </c>
      <c r="O73" s="99"/>
      <c r="P73" s="169"/>
    </row>
    <row r="74" spans="2:16" ht="20.100000000000001" customHeight="1">
      <c r="B74" s="430"/>
      <c r="C74" s="431"/>
      <c r="D74" s="92" t="s">
        <v>43</v>
      </c>
      <c r="E74" s="92"/>
      <c r="F74" s="92"/>
      <c r="G74" s="159" t="s">
        <v>2499</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2498</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2500</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2502</v>
      </c>
      <c r="L83" s="97"/>
      <c r="M83" s="97"/>
      <c r="N83" s="97"/>
      <c r="O83" s="97"/>
      <c r="P83" s="101"/>
    </row>
    <row r="84" spans="2:19" ht="20.100000000000001" customHeight="1">
      <c r="B84" s="430"/>
      <c r="C84" s="431"/>
      <c r="D84" s="92"/>
      <c r="E84" s="92"/>
      <c r="F84" s="92"/>
      <c r="G84" s="188"/>
      <c r="H84" s="115" t="s">
        <v>436</v>
      </c>
      <c r="I84" s="77"/>
      <c r="J84" s="78"/>
      <c r="K84" s="96" t="s">
        <v>2497</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2021</v>
      </c>
      <c r="L86" s="39" t="s">
        <v>484</v>
      </c>
      <c r="M86" s="61">
        <v>5</v>
      </c>
      <c r="N86" s="39" t="s">
        <v>485</v>
      </c>
      <c r="O86" s="61">
        <v>26</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2023</v>
      </c>
      <c r="L88" s="39" t="s">
        <v>484</v>
      </c>
      <c r="M88" s="61">
        <v>5</v>
      </c>
      <c r="N88" s="39" t="s">
        <v>485</v>
      </c>
      <c r="O88" s="61">
        <v>25</v>
      </c>
      <c r="P88" s="40" t="s">
        <v>486</v>
      </c>
    </row>
    <row r="89" spans="2:19" ht="20.100000000000001" customHeight="1">
      <c r="B89" s="432"/>
      <c r="C89" s="433"/>
      <c r="D89" s="92"/>
      <c r="E89" s="92"/>
      <c r="F89" s="92"/>
      <c r="G89" s="189"/>
      <c r="H89" s="99" t="s">
        <v>437</v>
      </c>
      <c r="I89" s="99"/>
      <c r="J89" s="100"/>
      <c r="K89" s="96" t="s">
        <v>2502</v>
      </c>
      <c r="L89" s="97"/>
      <c r="M89" s="97"/>
      <c r="N89" s="97"/>
      <c r="O89" s="97"/>
      <c r="P89" s="101"/>
    </row>
    <row r="90" spans="2:19" ht="20.100000000000001" customHeight="1">
      <c r="B90" s="114" t="s">
        <v>45</v>
      </c>
      <c r="C90" s="92"/>
      <c r="D90" s="210" t="s">
        <v>46</v>
      </c>
      <c r="E90" s="77"/>
      <c r="F90" s="78"/>
      <c r="G90" s="159" t="s">
        <v>2501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9.9</v>
      </c>
      <c r="K95" s="50" t="s">
        <v>490</v>
      </c>
      <c r="L95" s="96">
        <v>3</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14.8</v>
      </c>
      <c r="K96" s="50" t="s">
        <v>490</v>
      </c>
      <c r="L96" s="96">
        <v>3</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2497</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2503</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2497</v>
      </c>
      <c r="H117" s="159"/>
      <c r="I117" s="159"/>
      <c r="J117" s="159"/>
      <c r="K117" s="159"/>
      <c r="L117" s="159"/>
      <c r="M117" s="159"/>
      <c r="N117" s="159"/>
      <c r="O117" s="96"/>
      <c r="P117" s="131"/>
    </row>
    <row r="118" spans="2:16" ht="20.100000000000001" customHeight="1">
      <c r="B118" s="193"/>
      <c r="C118" s="195"/>
      <c r="D118" s="217" t="s">
        <v>73</v>
      </c>
      <c r="E118" s="138"/>
      <c r="F118" s="139"/>
      <c r="G118" s="159" t="s">
        <v>2497</v>
      </c>
      <c r="H118" s="159"/>
      <c r="I118" s="159"/>
      <c r="J118" s="159"/>
      <c r="K118" s="159"/>
      <c r="L118" s="159"/>
      <c r="M118" s="159"/>
      <c r="N118" s="159"/>
      <c r="O118" s="96"/>
      <c r="P118" s="131"/>
    </row>
    <row r="119" spans="2:16" ht="20.100000000000001" customHeight="1">
      <c r="B119" s="193"/>
      <c r="C119" s="195"/>
      <c r="D119" s="219" t="s">
        <v>74</v>
      </c>
      <c r="E119" s="220"/>
      <c r="F119" s="221"/>
      <c r="G119" s="159" t="s">
        <v>2497</v>
      </c>
      <c r="H119" s="159"/>
      <c r="I119" s="159"/>
      <c r="J119" s="159"/>
      <c r="K119" s="159"/>
      <c r="L119" s="159"/>
      <c r="M119" s="159"/>
      <c r="N119" s="159"/>
      <c r="O119" s="96"/>
      <c r="P119" s="131"/>
    </row>
    <row r="120" spans="2:16" ht="20.100000000000001" customHeight="1">
      <c r="B120" s="193"/>
      <c r="C120" s="195"/>
      <c r="D120" s="203" t="s">
        <v>75</v>
      </c>
      <c r="E120" s="99"/>
      <c r="F120" s="100"/>
      <c r="G120" s="159" t="s">
        <v>2497</v>
      </c>
      <c r="H120" s="159"/>
      <c r="I120" s="159"/>
      <c r="J120" s="159"/>
      <c r="K120" s="159"/>
      <c r="L120" s="159"/>
      <c r="M120" s="159"/>
      <c r="N120" s="159"/>
      <c r="O120" s="96"/>
      <c r="P120" s="131"/>
    </row>
    <row r="121" spans="2:16" ht="20.100000000000001" customHeight="1">
      <c r="B121" s="193"/>
      <c r="C121" s="195"/>
      <c r="D121" s="203" t="s">
        <v>76</v>
      </c>
      <c r="E121" s="99"/>
      <c r="F121" s="100"/>
      <c r="G121" s="159" t="s">
        <v>2497</v>
      </c>
      <c r="H121" s="159"/>
      <c r="I121" s="159"/>
      <c r="J121" s="159"/>
      <c r="K121" s="159"/>
      <c r="L121" s="159"/>
      <c r="M121" s="159"/>
      <c r="N121" s="159"/>
      <c r="O121" s="96"/>
      <c r="P121" s="131"/>
    </row>
    <row r="122" spans="2:16" ht="20.100000000000001" customHeight="1">
      <c r="B122" s="222"/>
      <c r="C122" s="223"/>
      <c r="D122" s="203" t="s">
        <v>77</v>
      </c>
      <c r="E122" s="99"/>
      <c r="F122" s="100"/>
      <c r="G122" s="159" t="s">
        <v>2497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2504</v>
      </c>
      <c r="H123" s="159"/>
      <c r="I123" s="159"/>
      <c r="J123" s="159"/>
      <c r="K123" s="159"/>
      <c r="L123" s="159"/>
      <c r="M123" s="159"/>
      <c r="N123" s="159"/>
      <c r="O123" s="96"/>
      <c r="P123" s="131"/>
    </row>
    <row r="124" spans="2:16" ht="20.100000000000001" customHeight="1">
      <c r="B124" s="193"/>
      <c r="C124" s="195"/>
      <c r="D124" s="217" t="s">
        <v>446</v>
      </c>
      <c r="E124" s="138"/>
      <c r="F124" s="139"/>
      <c r="G124" s="159" t="s">
        <v>2505</v>
      </c>
      <c r="H124" s="159"/>
      <c r="I124" s="159"/>
      <c r="J124" s="159"/>
      <c r="K124" s="159"/>
      <c r="L124" s="159"/>
      <c r="M124" s="159"/>
      <c r="N124" s="159"/>
      <c r="O124" s="96"/>
      <c r="P124" s="131"/>
    </row>
    <row r="125" spans="2:16" ht="20.100000000000001" customHeight="1">
      <c r="B125" s="193"/>
      <c r="C125" s="195"/>
      <c r="D125" s="219" t="s">
        <v>447</v>
      </c>
      <c r="E125" s="220"/>
      <c r="F125" s="221"/>
      <c r="G125" s="159" t="s">
        <v>2506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2510</v>
      </c>
      <c r="G172" s="171" t="s">
        <v>474</v>
      </c>
      <c r="H172" s="171"/>
      <c r="I172" s="171"/>
      <c r="J172" s="171"/>
      <c r="K172" s="171"/>
      <c r="L172" s="171"/>
      <c r="M172" s="171"/>
      <c r="N172" s="171"/>
      <c r="O172" s="171"/>
      <c r="P172" s="186"/>
    </row>
    <row r="173" spans="2:20" ht="20.100000000000001" customHeight="1">
      <c r="B173" s="114"/>
      <c r="C173" s="92"/>
      <c r="D173" s="92"/>
      <c r="E173" s="92"/>
      <c r="F173" s="14" t="s">
        <v>2510</v>
      </c>
      <c r="G173" s="99" t="s">
        <v>475</v>
      </c>
      <c r="H173" s="99"/>
      <c r="I173" s="99"/>
      <c r="J173" s="99"/>
      <c r="K173" s="99"/>
      <c r="L173" s="99"/>
      <c r="M173" s="99"/>
      <c r="N173" s="99"/>
      <c r="O173" s="99"/>
      <c r="P173" s="169"/>
    </row>
    <row r="174" spans="2:20" ht="20.100000000000001" customHeight="1">
      <c r="B174" s="114"/>
      <c r="C174" s="92"/>
      <c r="D174" s="92"/>
      <c r="E174" s="92"/>
      <c r="F174" s="14" t="s">
        <v>2510</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2511</v>
      </c>
      <c r="J176" s="86"/>
      <c r="K176" s="86"/>
      <c r="L176" s="86"/>
      <c r="M176" s="86"/>
      <c r="N176" s="86"/>
      <c r="O176" s="87"/>
      <c r="P176" s="88"/>
    </row>
    <row r="177" spans="2:16" ht="39.950000000000003" customHeight="1">
      <c r="B177" s="280"/>
      <c r="C177" s="281"/>
      <c r="D177" s="82"/>
      <c r="E177" s="202"/>
      <c r="F177" s="92" t="s">
        <v>108</v>
      </c>
      <c r="G177" s="92"/>
      <c r="H177" s="92"/>
      <c r="I177" s="85" t="s">
        <v>2512</v>
      </c>
      <c r="J177" s="86"/>
      <c r="K177" s="86"/>
      <c r="L177" s="86"/>
      <c r="M177" s="86"/>
      <c r="N177" s="86"/>
      <c r="O177" s="87"/>
      <c r="P177" s="88"/>
    </row>
    <row r="178" spans="2:16" ht="39.950000000000003" customHeight="1">
      <c r="B178" s="280"/>
      <c r="C178" s="281"/>
      <c r="D178" s="82"/>
      <c r="E178" s="202"/>
      <c r="F178" s="92" t="s">
        <v>109</v>
      </c>
      <c r="G178" s="92"/>
      <c r="H178" s="92"/>
      <c r="I178" s="85" t="s">
        <v>2513</v>
      </c>
      <c r="J178" s="86"/>
      <c r="K178" s="86"/>
      <c r="L178" s="86"/>
      <c r="M178" s="86"/>
      <c r="N178" s="86"/>
      <c r="O178" s="87"/>
      <c r="P178" s="88"/>
    </row>
    <row r="179" spans="2:16" ht="39.950000000000003" customHeight="1">
      <c r="B179" s="280"/>
      <c r="C179" s="281"/>
      <c r="D179" s="82"/>
      <c r="E179" s="202"/>
      <c r="F179" s="92" t="s">
        <v>429</v>
      </c>
      <c r="G179" s="92"/>
      <c r="H179" s="92"/>
      <c r="I179" s="85" t="s">
        <v>2514</v>
      </c>
      <c r="J179" s="86"/>
      <c r="K179" s="86"/>
      <c r="L179" s="86"/>
      <c r="M179" s="86"/>
      <c r="N179" s="86"/>
      <c r="O179" s="87"/>
      <c r="P179" s="88"/>
    </row>
    <row r="180" spans="2:16" ht="39.950000000000003" customHeight="1">
      <c r="B180" s="280"/>
      <c r="C180" s="281"/>
      <c r="D180" s="82"/>
      <c r="E180" s="202"/>
      <c r="F180" s="92" t="s">
        <v>110</v>
      </c>
      <c r="G180" s="92"/>
      <c r="H180" s="92"/>
      <c r="I180" s="85" t="s">
        <v>2515</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2516</v>
      </c>
      <c r="J191" s="86"/>
      <c r="K191" s="86"/>
      <c r="L191" s="86"/>
      <c r="M191" s="86"/>
      <c r="N191" s="86"/>
      <c r="O191" s="87"/>
      <c r="P191" s="88"/>
    </row>
    <row r="192" spans="2:16" ht="39.950000000000003" customHeight="1">
      <c r="B192" s="280"/>
      <c r="C192" s="281"/>
      <c r="D192" s="269"/>
      <c r="E192" s="235"/>
      <c r="F192" s="92" t="s">
        <v>108</v>
      </c>
      <c r="G192" s="92"/>
      <c r="H192" s="92"/>
      <c r="I192" s="85" t="s">
        <v>2517</v>
      </c>
      <c r="J192" s="86"/>
      <c r="K192" s="86"/>
      <c r="L192" s="86"/>
      <c r="M192" s="86"/>
      <c r="N192" s="86"/>
      <c r="O192" s="87"/>
      <c r="P192" s="88"/>
    </row>
    <row r="193" spans="2:16" ht="39.950000000000003" customHeight="1">
      <c r="B193" s="280"/>
      <c r="C193" s="281"/>
      <c r="D193" s="269"/>
      <c r="E193" s="235"/>
      <c r="F193" s="160" t="s">
        <v>110</v>
      </c>
      <c r="G193" s="160"/>
      <c r="H193" s="160"/>
      <c r="I193" s="85" t="s">
        <v>2515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2510</v>
      </c>
      <c r="G201" s="275" t="s">
        <v>448</v>
      </c>
      <c r="H201" s="99"/>
      <c r="I201" s="100"/>
      <c r="J201" s="135"/>
      <c r="K201" s="206"/>
      <c r="L201" s="206"/>
      <c r="M201" s="206"/>
      <c r="N201" s="206"/>
      <c r="O201" s="206"/>
      <c r="P201" s="207"/>
    </row>
    <row r="202" spans="2:16" ht="60" customHeight="1">
      <c r="B202" s="114" t="s">
        <v>114</v>
      </c>
      <c r="C202" s="92"/>
      <c r="D202" s="92"/>
      <c r="E202" s="92"/>
      <c r="F202" s="85" t="s">
        <v>2518</v>
      </c>
      <c r="G202" s="85"/>
      <c r="H202" s="85"/>
      <c r="I202" s="85"/>
      <c r="J202" s="85"/>
      <c r="K202" s="85"/>
      <c r="L202" s="85"/>
      <c r="M202" s="85"/>
      <c r="N202" s="85"/>
      <c r="O202" s="135"/>
      <c r="P202" s="136"/>
    </row>
    <row r="203" spans="2:16" ht="60" customHeight="1">
      <c r="B203" s="114" t="s">
        <v>115</v>
      </c>
      <c r="C203" s="92"/>
      <c r="D203" s="92"/>
      <c r="E203" s="92"/>
      <c r="F203" s="85" t="s">
        <v>2519</v>
      </c>
      <c r="G203" s="86"/>
      <c r="H203" s="86"/>
      <c r="I203" s="86"/>
      <c r="J203" s="86"/>
      <c r="K203" s="86"/>
      <c r="L203" s="86"/>
      <c r="M203" s="86"/>
      <c r="N203" s="86"/>
      <c r="O203" s="87"/>
      <c r="P203" s="88"/>
    </row>
    <row r="204" spans="2:16" ht="20.100000000000001" customHeight="1">
      <c r="B204" s="114" t="s">
        <v>116</v>
      </c>
      <c r="C204" s="92"/>
      <c r="D204" s="92"/>
      <c r="E204" s="92"/>
      <c r="F204" s="159" t="s">
        <v>2502</v>
      </c>
      <c r="G204" s="159"/>
      <c r="H204" s="159"/>
      <c r="I204" s="159"/>
      <c r="J204" s="159"/>
      <c r="K204" s="159"/>
      <c r="L204" s="159"/>
      <c r="M204" s="159"/>
      <c r="N204" s="159"/>
      <c r="O204" s="96"/>
      <c r="P204" s="131"/>
    </row>
    <row r="205" spans="2:16" ht="60.75" customHeight="1">
      <c r="B205" s="114" t="s">
        <v>117</v>
      </c>
      <c r="C205" s="92"/>
      <c r="D205" s="92"/>
      <c r="E205" s="92"/>
      <c r="F205" s="85" t="s">
        <v>2520</v>
      </c>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t="s">
        <v>2497</v>
      </c>
      <c r="G207" s="159"/>
      <c r="H207" s="159"/>
      <c r="I207" s="159"/>
      <c r="J207" s="159"/>
      <c r="K207" s="159"/>
      <c r="L207" s="159"/>
      <c r="M207" s="159"/>
      <c r="N207" s="159"/>
      <c r="O207" s="96"/>
      <c r="P207" s="131"/>
    </row>
    <row r="208" spans="2:16" ht="20.100000000000001" customHeight="1">
      <c r="B208" s="293"/>
      <c r="C208" s="285"/>
      <c r="D208" s="284" t="s">
        <v>122</v>
      </c>
      <c r="E208" s="284"/>
      <c r="F208" s="159" t="s">
        <v>2497</v>
      </c>
      <c r="G208" s="159"/>
      <c r="H208" s="159"/>
      <c r="I208" s="159"/>
      <c r="J208" s="159"/>
      <c r="K208" s="159"/>
      <c r="L208" s="159"/>
      <c r="M208" s="159"/>
      <c r="N208" s="159"/>
      <c r="O208" s="96"/>
      <c r="P208" s="131"/>
    </row>
    <row r="209" spans="2:20" ht="20.100000000000001" customHeight="1">
      <c r="B209" s="293"/>
      <c r="C209" s="285"/>
      <c r="D209" s="284" t="s">
        <v>123</v>
      </c>
      <c r="E209" s="284"/>
      <c r="F209" s="159" t="s">
        <v>2497</v>
      </c>
      <c r="G209" s="159"/>
      <c r="H209" s="159"/>
      <c r="I209" s="159"/>
      <c r="J209" s="159"/>
      <c r="K209" s="159"/>
      <c r="L209" s="159"/>
      <c r="M209" s="159"/>
      <c r="N209" s="159"/>
      <c r="O209" s="96"/>
      <c r="P209" s="131"/>
    </row>
    <row r="210" spans="2:20" ht="20.100000000000001" customHeight="1">
      <c r="B210" s="293"/>
      <c r="C210" s="285"/>
      <c r="D210" s="284" t="s">
        <v>124</v>
      </c>
      <c r="E210" s="284"/>
      <c r="F210" s="159" t="s">
        <v>2497</v>
      </c>
      <c r="G210" s="159"/>
      <c r="H210" s="159"/>
      <c r="I210" s="159"/>
      <c r="J210" s="159"/>
      <c r="K210" s="159"/>
      <c r="L210" s="159"/>
      <c r="M210" s="159"/>
      <c r="N210" s="159"/>
      <c r="O210" s="96"/>
      <c r="P210" s="131"/>
    </row>
    <row r="211" spans="2:20" ht="20.100000000000001" customHeight="1">
      <c r="B211" s="293"/>
      <c r="C211" s="285"/>
      <c r="D211" s="284" t="s">
        <v>125</v>
      </c>
      <c r="E211" s="284"/>
      <c r="F211" s="159" t="s">
        <v>2497</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2497</v>
      </c>
      <c r="K219" s="159"/>
      <c r="L219" s="159"/>
      <c r="M219" s="159"/>
      <c r="N219" s="159"/>
      <c r="O219" s="96"/>
      <c r="P219" s="131"/>
      <c r="S219" s="15" t="str">
        <f>IF(J219="","未記入","")</f>
        <v/>
      </c>
    </row>
    <row r="220" spans="2:20" ht="60" customHeight="1">
      <c r="B220" s="114" t="s">
        <v>128</v>
      </c>
      <c r="C220" s="92"/>
      <c r="D220" s="92"/>
      <c r="E220" s="92"/>
      <c r="F220" s="85" t="s">
        <v>2521</v>
      </c>
      <c r="G220" s="86"/>
      <c r="H220" s="86"/>
      <c r="I220" s="86"/>
      <c r="J220" s="86"/>
      <c r="K220" s="86"/>
      <c r="L220" s="86"/>
      <c r="M220" s="86"/>
      <c r="N220" s="86"/>
      <c r="O220" s="87"/>
      <c r="P220" s="88"/>
    </row>
    <row r="221" spans="2:20" ht="60" customHeight="1">
      <c r="B221" s="114" t="s">
        <v>493</v>
      </c>
      <c r="C221" s="92"/>
      <c r="D221" s="92"/>
      <c r="E221" s="92"/>
      <c r="F221" s="85" t="s">
        <v>2522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2523</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f>IF(OR($H$240&lt;&gt;"",$K$240&lt;&gt;""),SUM($H$240,$K$240),"")</f>
        <v>20</v>
      </c>
      <c r="F240" s="218"/>
      <c r="G240" s="218"/>
      <c r="H240" s="159">
        <v>11</v>
      </c>
      <c r="I240" s="159"/>
      <c r="J240" s="159"/>
      <c r="K240" s="159">
        <v>9</v>
      </c>
      <c r="L240" s="159"/>
      <c r="M240" s="159"/>
      <c r="N240" s="159"/>
      <c r="O240" s="96"/>
      <c r="P240" s="131"/>
    </row>
    <row r="241" spans="2:20" ht="20.100000000000001" customHeight="1">
      <c r="B241" s="44"/>
      <c r="C241" s="92" t="s">
        <v>143</v>
      </c>
      <c r="D241" s="92"/>
      <c r="E241" s="218">
        <f>IF(OR($H$241&lt;&gt;"",$K$241&lt;&gt;""),SUM($H$241,$K$241),"")</f>
        <v>15</v>
      </c>
      <c r="F241" s="218"/>
      <c r="G241" s="218"/>
      <c r="H241" s="159">
        <v>9</v>
      </c>
      <c r="I241" s="159"/>
      <c r="J241" s="159"/>
      <c r="K241" s="159">
        <v>6</v>
      </c>
      <c r="L241" s="159"/>
      <c r="M241" s="159"/>
      <c r="N241" s="159"/>
      <c r="O241" s="96"/>
      <c r="P241" s="131"/>
    </row>
    <row r="242" spans="2:20" ht="20.100000000000001" customHeight="1">
      <c r="B242" s="45"/>
      <c r="C242" s="92" t="s">
        <v>144</v>
      </c>
      <c r="D242" s="92"/>
      <c r="E242" s="218">
        <f>IF(OR($H$242&lt;&gt;"",$K$242&lt;&gt;""),SUM($H$242,$K$242),"")</f>
        <v>5</v>
      </c>
      <c r="F242" s="218"/>
      <c r="G242" s="218"/>
      <c r="H242" s="159">
        <v>2</v>
      </c>
      <c r="I242" s="159"/>
      <c r="J242" s="159"/>
      <c r="K242" s="159">
        <v>3</v>
      </c>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2</v>
      </c>
      <c r="H259" s="218"/>
      <c r="I259" s="218"/>
      <c r="J259" s="159">
        <v>2</v>
      </c>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13</v>
      </c>
      <c r="H261" s="218"/>
      <c r="I261" s="218"/>
      <c r="J261" s="159">
        <v>7</v>
      </c>
      <c r="K261" s="159"/>
      <c r="L261" s="159"/>
      <c r="M261" s="159">
        <v>6</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2497</v>
      </c>
      <c r="M295" s="109"/>
      <c r="N295" s="109"/>
      <c r="O295" s="109"/>
      <c r="P295" s="110"/>
    </row>
    <row r="296" spans="2:20" ht="20.100000000000001" customHeight="1">
      <c r="B296" s="89"/>
      <c r="C296" s="90"/>
      <c r="D296" s="90"/>
      <c r="E296" s="90"/>
      <c r="F296" s="91"/>
      <c r="G296" s="210" t="s">
        <v>456</v>
      </c>
      <c r="H296" s="192"/>
      <c r="I296" s="96" t="s">
        <v>2497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2524</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3</v>
      </c>
      <c r="I301" s="28">
        <v>3</v>
      </c>
      <c r="J301" s="28">
        <v>1</v>
      </c>
      <c r="K301" s="28"/>
      <c r="L301" s="28"/>
      <c r="M301" s="28"/>
      <c r="N301" s="28"/>
      <c r="O301" s="28"/>
      <c r="P301" s="28"/>
      <c r="Q301" s="12"/>
    </row>
    <row r="302" spans="2:20" ht="20.100000000000001" customHeight="1">
      <c r="B302" s="190" t="s">
        <v>186</v>
      </c>
      <c r="C302" s="191"/>
      <c r="D302" s="191"/>
      <c r="E302" s="191"/>
      <c r="F302" s="192"/>
      <c r="G302" s="28">
        <v>1</v>
      </c>
      <c r="H302" s="28">
        <v>2</v>
      </c>
      <c r="I302" s="28">
        <v>3</v>
      </c>
      <c r="J302" s="28">
        <v>1</v>
      </c>
      <c r="K302" s="28"/>
      <c r="L302" s="28"/>
      <c r="M302" s="28"/>
      <c r="N302" s="28"/>
      <c r="O302" s="28"/>
      <c r="P302" s="28"/>
      <c r="Q302" s="12"/>
    </row>
    <row r="303" spans="2:20" ht="20.100000000000001" customHeight="1">
      <c r="B303" s="333" t="s">
        <v>187</v>
      </c>
      <c r="C303" s="334"/>
      <c r="D303" s="203" t="s">
        <v>188</v>
      </c>
      <c r="E303" s="99"/>
      <c r="F303" s="100"/>
      <c r="G303" s="28">
        <v>0</v>
      </c>
      <c r="H303" s="28">
        <v>3</v>
      </c>
      <c r="I303" s="28">
        <v>1</v>
      </c>
      <c r="J303" s="28">
        <v>1</v>
      </c>
      <c r="K303" s="28"/>
      <c r="L303" s="28"/>
      <c r="M303" s="28"/>
      <c r="N303" s="28"/>
      <c r="O303" s="28"/>
      <c r="P303" s="28"/>
      <c r="Q303" s="12"/>
    </row>
    <row r="304" spans="2:20" ht="20.100000000000001" customHeight="1">
      <c r="B304" s="335"/>
      <c r="C304" s="336"/>
      <c r="D304" s="210" t="s">
        <v>189</v>
      </c>
      <c r="E304" s="191"/>
      <c r="F304" s="192"/>
      <c r="G304" s="331">
        <v>0</v>
      </c>
      <c r="H304" s="331">
        <v>0</v>
      </c>
      <c r="I304" s="331">
        <v>3</v>
      </c>
      <c r="J304" s="331">
        <v>0</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1</v>
      </c>
      <c r="H306" s="331">
        <v>0</v>
      </c>
      <c r="I306" s="331">
        <v>1</v>
      </c>
      <c r="J306" s="331">
        <v>0</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1</v>
      </c>
      <c r="H308" s="331">
        <v>0</v>
      </c>
      <c r="I308" s="331">
        <v>4</v>
      </c>
      <c r="J308" s="331">
        <v>5</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3</v>
      </c>
      <c r="J310" s="28">
        <v>0</v>
      </c>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2525</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30</v>
      </c>
      <c r="K326" s="97"/>
      <c r="L326" s="97"/>
      <c r="M326" s="99" t="s">
        <v>459</v>
      </c>
      <c r="N326" s="99"/>
      <c r="O326" s="99"/>
      <c r="P326" s="169"/>
      <c r="S326" s="15" t="str">
        <f>IF(F324=MST!CI6,IF(J326="","未記入",""),"")</f>
        <v/>
      </c>
    </row>
    <row r="327" spans="2:20" ht="60" customHeight="1">
      <c r="B327" s="293" t="s">
        <v>201</v>
      </c>
      <c r="C327" s="92"/>
      <c r="D327" s="92" t="s">
        <v>202</v>
      </c>
      <c r="E327" s="92"/>
      <c r="F327" s="85" t="s">
        <v>2528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9.9</v>
      </c>
      <c r="J334" s="97"/>
      <c r="K334" s="97"/>
      <c r="L334" s="55" t="s">
        <v>490</v>
      </c>
      <c r="M334" s="96">
        <v>14.8</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358">
        <v>109000</v>
      </c>
      <c r="J340" s="97"/>
      <c r="K340" s="97"/>
      <c r="L340" s="50" t="s">
        <v>499</v>
      </c>
      <c r="M340" s="358">
        <v>109000</v>
      </c>
      <c r="N340" s="97"/>
      <c r="O340" s="97"/>
      <c r="P340" s="37" t="s">
        <v>499</v>
      </c>
    </row>
    <row r="341" spans="2:20" ht="20.100000000000001" customHeight="1">
      <c r="B341" s="359"/>
      <c r="C341" s="203" t="s">
        <v>210</v>
      </c>
      <c r="D341" s="99"/>
      <c r="E341" s="99"/>
      <c r="F341" s="99"/>
      <c r="G341" s="99"/>
      <c r="H341" s="100"/>
      <c r="I341" s="358">
        <v>46000</v>
      </c>
      <c r="J341" s="97"/>
      <c r="K341" s="97"/>
      <c r="L341" s="50" t="s">
        <v>499</v>
      </c>
      <c r="M341" s="358">
        <v>46000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40000</v>
      </c>
      <c r="J343" s="97"/>
      <c r="K343" s="97"/>
      <c r="L343" s="50" t="s">
        <v>499</v>
      </c>
      <c r="M343" s="358">
        <v>40000</v>
      </c>
      <c r="N343" s="97"/>
      <c r="O343" s="97"/>
      <c r="P343" s="37" t="s">
        <v>499</v>
      </c>
    </row>
    <row r="344" spans="2:20" ht="20.100000000000001" customHeight="1">
      <c r="B344" s="114"/>
      <c r="C344" s="360"/>
      <c r="D344" s="360"/>
      <c r="E344" s="203" t="s">
        <v>222</v>
      </c>
      <c r="F344" s="99"/>
      <c r="G344" s="99"/>
      <c r="H344" s="100"/>
      <c r="I344" s="358">
        <v>7000</v>
      </c>
      <c r="J344" s="97"/>
      <c r="K344" s="97"/>
      <c r="L344" s="50" t="s">
        <v>499</v>
      </c>
      <c r="M344" s="358">
        <v>7000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358">
        <v>15000</v>
      </c>
      <c r="J346" s="97"/>
      <c r="K346" s="97"/>
      <c r="L346" s="50" t="s">
        <v>499</v>
      </c>
      <c r="M346" s="358">
        <v>15000</v>
      </c>
      <c r="N346" s="97"/>
      <c r="O346" s="97"/>
      <c r="P346" s="37" t="s">
        <v>499</v>
      </c>
    </row>
    <row r="347" spans="2:20" ht="20.100000000000001" customHeight="1">
      <c r="B347" s="114"/>
      <c r="C347" s="360"/>
      <c r="D347" s="360"/>
      <c r="E347" s="203" t="s">
        <v>71</v>
      </c>
      <c r="F347" s="99"/>
      <c r="G347" s="99"/>
      <c r="H347" s="100"/>
      <c r="I347" s="358">
        <v>1000</v>
      </c>
      <c r="J347" s="97"/>
      <c r="K347" s="97"/>
      <c r="L347" s="50" t="s">
        <v>499</v>
      </c>
      <c r="M347" s="358">
        <v>1000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2530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2531</v>
      </c>
      <c r="H357" s="206"/>
      <c r="I357" s="206"/>
      <c r="J357" s="206"/>
      <c r="K357" s="206"/>
      <c r="L357" s="206"/>
      <c r="M357" s="206"/>
      <c r="N357" s="206"/>
      <c r="O357" s="206"/>
      <c r="P357" s="207"/>
    </row>
    <row r="358" spans="2:20" ht="60" customHeight="1">
      <c r="B358" s="98" t="s">
        <v>221</v>
      </c>
      <c r="C358" s="99"/>
      <c r="D358" s="99"/>
      <c r="E358" s="99"/>
      <c r="F358" s="100"/>
      <c r="G358" s="135" t="s">
        <v>2532</v>
      </c>
      <c r="H358" s="206"/>
      <c r="I358" s="206"/>
      <c r="J358" s="206"/>
      <c r="K358" s="206"/>
      <c r="L358" s="206"/>
      <c r="M358" s="206"/>
      <c r="N358" s="206"/>
      <c r="O358" s="206"/>
      <c r="P358" s="207"/>
    </row>
    <row r="359" spans="2:20" ht="60" customHeight="1">
      <c r="B359" s="98" t="s">
        <v>224</v>
      </c>
      <c r="C359" s="99"/>
      <c r="D359" s="99"/>
      <c r="E359" s="99"/>
      <c r="F359" s="100"/>
      <c r="G359" s="135" t="s">
        <v>2533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3</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2</v>
      </c>
      <c r="I391" s="97"/>
      <c r="J391" s="97"/>
      <c r="K391" s="97"/>
      <c r="L391" s="97"/>
      <c r="M391" s="97"/>
      <c r="N391" s="97"/>
      <c r="O391" s="97"/>
      <c r="P391" s="37" t="s">
        <v>497</v>
      </c>
    </row>
    <row r="392" spans="1:20" ht="20.100000000000001" customHeight="1">
      <c r="B392" s="114"/>
      <c r="C392" s="92"/>
      <c r="D392" s="92" t="s">
        <v>254</v>
      </c>
      <c r="E392" s="92"/>
      <c r="F392" s="92"/>
      <c r="G392" s="92"/>
      <c r="H392" s="96">
        <v>3</v>
      </c>
      <c r="I392" s="97"/>
      <c r="J392" s="97"/>
      <c r="K392" s="97"/>
      <c r="L392" s="97"/>
      <c r="M392" s="97"/>
      <c r="N392" s="97"/>
      <c r="O392" s="97"/>
      <c r="P392" s="37" t="s">
        <v>497</v>
      </c>
    </row>
    <row r="393" spans="1:20" ht="20.100000000000001" customHeight="1">
      <c r="B393" s="385" t="s">
        <v>247</v>
      </c>
      <c r="C393" s="386"/>
      <c r="D393" s="92" t="s">
        <v>255</v>
      </c>
      <c r="E393" s="92"/>
      <c r="F393" s="92"/>
      <c r="G393" s="92"/>
      <c r="H393" s="96"/>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c r="I395" s="97"/>
      <c r="J395" s="97"/>
      <c r="K395" s="97"/>
      <c r="L395" s="97"/>
      <c r="M395" s="97"/>
      <c r="N395" s="97"/>
      <c r="O395" s="97"/>
      <c r="P395" s="37" t="s">
        <v>497</v>
      </c>
    </row>
    <row r="396" spans="1:20" ht="20.100000000000001" customHeight="1">
      <c r="B396" s="387"/>
      <c r="C396" s="388"/>
      <c r="D396" s="92" t="s">
        <v>258</v>
      </c>
      <c r="E396" s="92"/>
      <c r="F396" s="92"/>
      <c r="G396" s="92"/>
      <c r="H396" s="96"/>
      <c r="I396" s="97"/>
      <c r="J396" s="97"/>
      <c r="K396" s="97"/>
      <c r="L396" s="97"/>
      <c r="M396" s="97"/>
      <c r="N396" s="97"/>
      <c r="O396" s="97"/>
      <c r="P396" s="37" t="s">
        <v>497</v>
      </c>
    </row>
    <row r="397" spans="1:20" ht="20.100000000000001" customHeight="1">
      <c r="B397" s="387"/>
      <c r="C397" s="388"/>
      <c r="D397" s="92" t="s">
        <v>259</v>
      </c>
      <c r="E397" s="92"/>
      <c r="F397" s="92"/>
      <c r="G397" s="92"/>
      <c r="H397" s="96">
        <v>1</v>
      </c>
      <c r="I397" s="97"/>
      <c r="J397" s="97"/>
      <c r="K397" s="97"/>
      <c r="L397" s="97"/>
      <c r="M397" s="97"/>
      <c r="N397" s="97"/>
      <c r="O397" s="97"/>
      <c r="P397" s="37" t="s">
        <v>497</v>
      </c>
    </row>
    <row r="398" spans="1:20" ht="20.100000000000001" customHeight="1">
      <c r="B398" s="387"/>
      <c r="C398" s="388"/>
      <c r="D398" s="92" t="s">
        <v>260</v>
      </c>
      <c r="E398" s="92"/>
      <c r="F398" s="92"/>
      <c r="G398" s="92"/>
      <c r="H398" s="96">
        <v>3</v>
      </c>
      <c r="I398" s="97"/>
      <c r="J398" s="97"/>
      <c r="K398" s="97"/>
      <c r="L398" s="97"/>
      <c r="M398" s="97"/>
      <c r="N398" s="97"/>
      <c r="O398" s="97"/>
      <c r="P398" s="37" t="s">
        <v>497</v>
      </c>
    </row>
    <row r="399" spans="1:20" ht="20.100000000000001" customHeight="1">
      <c r="B399" s="387"/>
      <c r="C399" s="388"/>
      <c r="D399" s="92" t="s">
        <v>261</v>
      </c>
      <c r="E399" s="92"/>
      <c r="F399" s="92"/>
      <c r="G399" s="92"/>
      <c r="H399" s="96">
        <v>1</v>
      </c>
      <c r="I399" s="97"/>
      <c r="J399" s="97"/>
      <c r="K399" s="97"/>
      <c r="L399" s="97"/>
      <c r="M399" s="97"/>
      <c r="N399" s="97"/>
      <c r="O399" s="97"/>
      <c r="P399" s="37" t="s">
        <v>497</v>
      </c>
    </row>
    <row r="400" spans="1:20" ht="20.100000000000001" customHeight="1">
      <c r="B400" s="389"/>
      <c r="C400" s="390"/>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3</v>
      </c>
      <c r="I403" s="97"/>
      <c r="J403" s="97"/>
      <c r="K403" s="97"/>
      <c r="L403" s="97"/>
      <c r="M403" s="97"/>
      <c r="N403" s="97"/>
      <c r="O403" s="97"/>
      <c r="P403" s="37" t="s">
        <v>497</v>
      </c>
    </row>
    <row r="404" spans="2:20" ht="20.100000000000001" customHeight="1">
      <c r="B404" s="114"/>
      <c r="C404" s="92"/>
      <c r="D404" s="92" t="s">
        <v>266</v>
      </c>
      <c r="E404" s="92"/>
      <c r="F404" s="92"/>
      <c r="G404" s="92"/>
      <c r="H404" s="96">
        <v>1</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82</v>
      </c>
      <c r="I409" s="109"/>
      <c r="J409" s="109"/>
      <c r="K409" s="109"/>
      <c r="L409" s="109"/>
      <c r="M409" s="109"/>
      <c r="N409" s="109"/>
      <c r="O409" s="109"/>
      <c r="P409" s="49" t="s">
        <v>503</v>
      </c>
    </row>
    <row r="410" spans="2:20" ht="20.100000000000001" customHeight="1">
      <c r="B410" s="114" t="s">
        <v>271</v>
      </c>
      <c r="C410" s="92"/>
      <c r="D410" s="92"/>
      <c r="E410" s="92"/>
      <c r="F410" s="92"/>
      <c r="G410" s="92"/>
      <c r="H410" s="96">
        <v>6</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c r="I418" s="97"/>
      <c r="J418" s="97"/>
      <c r="K418" s="97"/>
      <c r="L418" s="97"/>
      <c r="M418" s="97"/>
      <c r="N418" s="97"/>
      <c r="O418" s="97"/>
      <c r="P418" s="37" t="s">
        <v>497</v>
      </c>
    </row>
    <row r="419" spans="1:20" ht="20.100000000000001" customHeight="1">
      <c r="B419" s="410"/>
      <c r="C419" s="411"/>
      <c r="D419" s="411"/>
      <c r="E419" s="92" t="s">
        <v>430</v>
      </c>
      <c r="F419" s="92"/>
      <c r="G419" s="92"/>
      <c r="H419" s="96">
        <v>3</v>
      </c>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2534</v>
      </c>
      <c r="I431" s="206"/>
      <c r="J431" s="206"/>
      <c r="K431" s="206"/>
      <c r="L431" s="206"/>
      <c r="M431" s="206"/>
      <c r="N431" s="206"/>
      <c r="O431" s="206"/>
      <c r="P431" s="207"/>
    </row>
    <row r="432" spans="1:20" ht="20.100000000000001" customHeight="1">
      <c r="B432" s="400"/>
      <c r="C432" s="203" t="s">
        <v>14</v>
      </c>
      <c r="D432" s="99"/>
      <c r="E432" s="99"/>
      <c r="F432" s="99"/>
      <c r="G432" s="100"/>
      <c r="H432" s="199" t="s">
        <v>2483</v>
      </c>
      <c r="I432" s="200"/>
      <c r="J432" s="35" t="s">
        <v>487</v>
      </c>
      <c r="K432" s="200" t="s">
        <v>2484</v>
      </c>
      <c r="L432" s="200"/>
      <c r="M432" s="35" t="s">
        <v>487</v>
      </c>
      <c r="N432" s="200" t="s">
        <v>2485</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2535</v>
      </c>
      <c r="M469" s="86"/>
      <c r="N469" s="86"/>
      <c r="O469" s="87"/>
      <c r="P469" s="88"/>
    </row>
    <row r="470" spans="2:20" ht="20.100000000000001" customHeight="1">
      <c r="B470" s="190" t="s">
        <v>292</v>
      </c>
      <c r="C470" s="191"/>
      <c r="D470" s="191"/>
      <c r="E470" s="191"/>
      <c r="F470" s="191"/>
      <c r="G470" s="192"/>
      <c r="H470" s="159" t="s">
        <v>2497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2536</v>
      </c>
      <c r="M472" s="86"/>
      <c r="N472" s="86"/>
      <c r="O472" s="87"/>
      <c r="P472" s="88"/>
    </row>
    <row r="473" spans="2:20" ht="20.100000000000001" customHeight="1" thickBot="1">
      <c r="B473" s="414" t="s">
        <v>293</v>
      </c>
      <c r="C473" s="415"/>
      <c r="D473" s="415"/>
      <c r="E473" s="415"/>
      <c r="F473" s="415"/>
      <c r="G473" s="415"/>
      <c r="H473" s="313" t="s">
        <v>2497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2537</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2502</v>
      </c>
      <c r="K479" s="159"/>
      <c r="L479" s="159"/>
      <c r="M479" s="159"/>
      <c r="N479" s="159"/>
      <c r="O479" s="96"/>
      <c r="P479" s="131"/>
      <c r="S479" s="15" t="str">
        <f>IF($F$476=MST!$I$6,IF(J479="","未記入",""),"")</f>
        <v/>
      </c>
    </row>
    <row r="480" spans="2:20" ht="20.100000000000001" customHeight="1">
      <c r="B480" s="190" t="s">
        <v>508</v>
      </c>
      <c r="C480" s="191"/>
      <c r="D480" s="191"/>
      <c r="E480" s="192"/>
      <c r="F480" s="96" t="s">
        <v>2497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t="s">
        <v>2538</v>
      </c>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t="s">
        <v>2539</v>
      </c>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t="s">
        <v>2502</v>
      </c>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2497</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2497</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J4" sqref="J4:Q4"/>
    </sheetView>
  </sheetViews>
  <sheetFormatPr defaultColWidth="9" defaultRowHeight="13.5"/>
  <cols>
    <col min="1" max="1" width="5.625" style="2" customWidth="1"/>
    <col min="2" max="2" width="1.625" style="2" customWidth="1"/>
    <col min="3" max="21" width="5.625" style="2" customWidth="1"/>
    <col min="22" max="22" width="7.62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2548</v>
      </c>
      <c r="K4" s="469"/>
      <c r="L4" s="469"/>
      <c r="M4" s="468" t="s">
        <v>2549</v>
      </c>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2384</v>
      </c>
      <c r="I19" s="476"/>
      <c r="J19" s="468" t="s">
        <v>2550</v>
      </c>
      <c r="K19" s="469"/>
      <c r="L19" s="469"/>
      <c r="M19" s="468" t="s">
        <v>2551</v>
      </c>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B10" sqref="AB10:AD10"/>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62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2502</v>
      </c>
      <c r="K7" s="551"/>
      <c r="L7" s="551"/>
      <c r="M7" s="551"/>
      <c r="N7" s="551"/>
      <c r="O7" s="552"/>
      <c r="P7" s="550" t="s">
        <v>2387</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2502</v>
      </c>
      <c r="K8" s="515"/>
      <c r="L8" s="515"/>
      <c r="M8" s="515"/>
      <c r="N8" s="515"/>
      <c r="O8" s="516"/>
      <c r="P8" s="514" t="s">
        <v>2387</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2497</v>
      </c>
      <c r="Q9" s="515"/>
      <c r="R9" s="515"/>
      <c r="S9" s="515"/>
      <c r="T9" s="515"/>
      <c r="U9" s="516"/>
      <c r="V9" s="528"/>
      <c r="W9" s="528"/>
      <c r="X9" s="528"/>
      <c r="Y9" s="528" t="s">
        <v>2510</v>
      </c>
      <c r="Z9" s="528"/>
      <c r="AA9" s="528"/>
      <c r="AB9" s="520" t="s">
        <v>2552</v>
      </c>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2502</v>
      </c>
      <c r="K10" s="515"/>
      <c r="L10" s="515"/>
      <c r="M10" s="515"/>
      <c r="N10" s="515"/>
      <c r="O10" s="516"/>
      <c r="P10" s="514" t="s">
        <v>2387</v>
      </c>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2502</v>
      </c>
      <c r="K11" s="515"/>
      <c r="L11" s="515"/>
      <c r="M11" s="515"/>
      <c r="N11" s="515"/>
      <c r="O11" s="516"/>
      <c r="P11" s="514" t="s">
        <v>2387</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2502</v>
      </c>
      <c r="K12" s="515"/>
      <c r="L12" s="515"/>
      <c r="M12" s="515"/>
      <c r="N12" s="515"/>
      <c r="O12" s="516"/>
      <c r="P12" s="514" t="s">
        <v>2387</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2502</v>
      </c>
      <c r="K13" s="515"/>
      <c r="L13" s="515"/>
      <c r="M13" s="515"/>
      <c r="N13" s="515"/>
      <c r="O13" s="516"/>
      <c r="P13" s="514" t="s">
        <v>2387</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2502</v>
      </c>
      <c r="K14" s="535"/>
      <c r="L14" s="535"/>
      <c r="M14" s="535"/>
      <c r="N14" s="535"/>
      <c r="O14" s="536"/>
      <c r="P14" s="534" t="s">
        <v>2387</v>
      </c>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2502</v>
      </c>
      <c r="K16" s="551"/>
      <c r="L16" s="551"/>
      <c r="M16" s="551"/>
      <c r="N16" s="551"/>
      <c r="O16" s="552"/>
      <c r="P16" s="550" t="s">
        <v>2387</v>
      </c>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2502</v>
      </c>
      <c r="K17" s="515"/>
      <c r="L17" s="515"/>
      <c r="M17" s="515"/>
      <c r="N17" s="515"/>
      <c r="O17" s="516"/>
      <c r="P17" s="514" t="s">
        <v>2387</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2502</v>
      </c>
      <c r="K18" s="515"/>
      <c r="L18" s="515"/>
      <c r="M18" s="515"/>
      <c r="N18" s="515"/>
      <c r="O18" s="516"/>
      <c r="P18" s="514" t="s">
        <v>2387</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2502</v>
      </c>
      <c r="K19" s="515"/>
      <c r="L19" s="515"/>
      <c r="M19" s="515"/>
      <c r="N19" s="515"/>
      <c r="O19" s="516"/>
      <c r="P19" s="514" t="s">
        <v>2497</v>
      </c>
      <c r="Q19" s="515"/>
      <c r="R19" s="515"/>
      <c r="S19" s="515"/>
      <c r="T19" s="515"/>
      <c r="U19" s="516"/>
      <c r="V19" s="528" t="s">
        <v>2510</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2387</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2387</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2387</v>
      </c>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2502</v>
      </c>
      <c r="K23" s="515"/>
      <c r="L23" s="515"/>
      <c r="M23" s="515"/>
      <c r="N23" s="515"/>
      <c r="O23" s="516"/>
      <c r="P23" s="514" t="s">
        <v>2387</v>
      </c>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2502</v>
      </c>
      <c r="K24" s="515"/>
      <c r="L24" s="515"/>
      <c r="M24" s="515"/>
      <c r="N24" s="515"/>
      <c r="O24" s="516"/>
      <c r="P24" s="514" t="s">
        <v>2387</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2387</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2497</v>
      </c>
      <c r="Q27" s="551"/>
      <c r="R27" s="551"/>
      <c r="S27" s="551"/>
      <c r="T27" s="551"/>
      <c r="U27" s="552"/>
      <c r="V27" s="526" t="s">
        <v>2510</v>
      </c>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2502</v>
      </c>
      <c r="K28" s="515"/>
      <c r="L28" s="515"/>
      <c r="M28" s="515"/>
      <c r="N28" s="515"/>
      <c r="O28" s="516"/>
      <c r="P28" s="514" t="s">
        <v>2497</v>
      </c>
      <c r="Q28" s="515"/>
      <c r="R28" s="515"/>
      <c r="S28" s="515"/>
      <c r="T28" s="515"/>
      <c r="U28" s="516"/>
      <c r="V28" s="528" t="s">
        <v>2510</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2502</v>
      </c>
      <c r="K29" s="515"/>
      <c r="L29" s="515"/>
      <c r="M29" s="515"/>
      <c r="N29" s="515"/>
      <c r="O29" s="516"/>
      <c r="P29" s="514" t="s">
        <v>2497</v>
      </c>
      <c r="Q29" s="515"/>
      <c r="R29" s="515"/>
      <c r="S29" s="515"/>
      <c r="T29" s="515"/>
      <c r="U29" s="516"/>
      <c r="V29" s="528" t="s">
        <v>2510</v>
      </c>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2502</v>
      </c>
      <c r="K30" s="515"/>
      <c r="L30" s="515"/>
      <c r="M30" s="515"/>
      <c r="N30" s="515"/>
      <c r="O30" s="516"/>
      <c r="P30" s="514" t="s">
        <v>2497</v>
      </c>
      <c r="Q30" s="515"/>
      <c r="R30" s="515"/>
      <c r="S30" s="515"/>
      <c r="T30" s="515"/>
      <c r="U30" s="516"/>
      <c r="V30" s="528" t="s">
        <v>2510</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2502</v>
      </c>
      <c r="K31" s="535"/>
      <c r="L31" s="535"/>
      <c r="M31" s="535"/>
      <c r="N31" s="535"/>
      <c r="O31" s="536"/>
      <c r="P31" s="534" t="s">
        <v>2497</v>
      </c>
      <c r="Q31" s="535"/>
      <c r="R31" s="535"/>
      <c r="S31" s="535"/>
      <c r="T31" s="535"/>
      <c r="U31" s="536"/>
      <c r="V31" s="527" t="s">
        <v>577</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2502</v>
      </c>
      <c r="K33" s="551"/>
      <c r="L33" s="551"/>
      <c r="M33" s="551"/>
      <c r="N33" s="551"/>
      <c r="O33" s="552"/>
      <c r="P33" s="550" t="s">
        <v>2497</v>
      </c>
      <c r="Q33" s="551"/>
      <c r="R33" s="551"/>
      <c r="S33" s="551"/>
      <c r="T33" s="551"/>
      <c r="U33" s="552"/>
      <c r="V33" s="526" t="s">
        <v>2510</v>
      </c>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2502</v>
      </c>
      <c r="K34" s="515"/>
      <c r="L34" s="515"/>
      <c r="M34" s="515"/>
      <c r="N34" s="515"/>
      <c r="O34" s="516"/>
      <c r="P34" s="514" t="s">
        <v>2497</v>
      </c>
      <c r="Q34" s="515"/>
      <c r="R34" s="515"/>
      <c r="S34" s="515"/>
      <c r="T34" s="515"/>
      <c r="U34" s="516"/>
      <c r="V34" s="528" t="s">
        <v>2510</v>
      </c>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2502</v>
      </c>
      <c r="K35" s="535"/>
      <c r="L35" s="535"/>
      <c r="M35" s="535"/>
      <c r="N35" s="535"/>
      <c r="O35" s="536"/>
      <c r="P35" s="534" t="s">
        <v>2502</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ColWidth="8.875" defaultRowHeight="13.5"/>
  <cols>
    <col min="1" max="2" width="2.625" customWidth="1"/>
    <col min="3" max="3" width="8.875" customWidth="1"/>
    <col min="5" max="5" width="9.125" customWidth="1"/>
    <col min="19" max="19" width="9"/>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ColWidth="8.875" defaultRowHeight="13.5"/>
  <cols>
    <col min="1" max="2" width="2.625" customWidth="1"/>
    <col min="6" max="9" width="9"/>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2023-04-13T07:04:10Z</dcterms:modified>
</cp:coreProperties>
</file>