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0730" windowHeight="1116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<sst xmlns="http://schemas.openxmlformats.org/spreadsheetml/2006/main" count="3092" uniqueCount="2566">
  <si>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</si>
  <si>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</si>
  <si>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</si>
  <si>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</si>
  <si>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</si>
  <si>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</si>
  <si>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</si>
  <si>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</si>
  <si>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</si>
  <si>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</si>
  <si>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</si>
  <si>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</si>
  <si>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</si>
  <si>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</si>
  <si>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</si>
  <si>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</si>
  <si>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</si>
  <si>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</si>
  <si>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</si>
  <si>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</si>
  <si>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</si>
  <si>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</si>
  <si>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</si>
  <si>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</si>
  <si>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</si>
  <si>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</si>
  <si>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</si>
  <si>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</si>
  <si>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</si>
  <si>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</si>
  <si>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</si>
  <si>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</si>
  <si>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</si>
  <si>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</si>
  <si>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</si>
  <si>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</si>
  <si>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</si>
  <si>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</si>
  <si>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</si>
  <si>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</si>
  <si>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</si>
  <si>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</si>
  <si>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</si>
  <si>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</si>
  <si>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</si>
  <si>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</si>
  <si>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</si>
  <si>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</si>
  <si>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</si>
  <si>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</si>
  <si>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</si>
  <si>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</si>
  <si>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</si>
  <si>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</si>
  <si>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</si>
  <si>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</si>
  <si>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</si>
  <si>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</si>
  <si>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</si>
  <si>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</si>
  <si>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</si>
  <si>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</si>
  <si>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</si>
  <si>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</si>
  <si>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</si>
  <si>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</si>
  <si>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</si>
  <si>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</si>
  <si>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</si>
  <si>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</si>
  <si>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</si>
  <si>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</si>
  <si>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</si>
  <si>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</si>
  <si>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</si>
  <si>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</si>
  <si>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</si>
  <si>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</si>
  <si>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</si>
  <si>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</si>
  <si>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</si>
  <si>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</si>
  <si>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</si>
  <si>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</si>
  <si>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</si>
  <si>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</si>
  <si>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</si>
  <si>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</si>
  <si>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</si>
  <si>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</si>
  <si>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</si>
  <si>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</si>
  <si>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</si>
  <si>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</si>
  <si>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</si>
  <si>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</si>
  <si>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</si>
  <si>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</si>
  <si>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</si>
  <si>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</si>
  <si>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</si>
  <si>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</si>
  <si>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</si>
  <si>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</si>
  <si>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</si>
  <si>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</si>
  <si>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</si>
  <si>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</si>
  <si>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</si>
  <si>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</si>
  <si>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</si>
  <si>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</si>
  <si>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</si>
  <si>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</si>
  <si>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</si>
  <si>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</si>
  <si>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</si>
  <si>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</si>
  <si>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</si>
  <si>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</si>
  <si>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</si>
  <si>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</si>
  <si>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</si>
  <si>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</si>
  <si>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</si>
  <si>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</si>
  <si>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</si>
  <si>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</si>
  <si>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</si>
  <si>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</si>
  <si>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</si>
  <si>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</si>
  <si>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</si>
  <si>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</si>
  <si>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</si>
  <si>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</si>
  <si>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</si>
  <si>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</si>
  <si>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</si>
  <si>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</si>
  <si>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</si>
  <si>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</si>
  <si>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</si>
  <si>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</si>
  <si>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</si>
  <si>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</si>
  <si>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</si>
  <si>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</si>
  <si>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</si>
  <si>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</si>
  <si>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</si>
  <si>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</si>
  <si>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</si>
  <si>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</si>
  <si>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</si>
  <si>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</si>
  <si>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</si>
  <si>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</si>
  <si>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</si>
  <si>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</si>
  <si>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</si>
  <si>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</si>
  <si>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</si>
  <si>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</si>
  <si>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</si>
  <si>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</si>
  <si>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</si>
  <si>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</si>
  <si>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</si>
  <si>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</si>
  <si>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</si>
  <si>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</si>
  <si>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</si>
  <si>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</si>
  <si>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</si>
  <si>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</si>
  <si>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</si>
  <si>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</si>
  <si>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</si>
  <si>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</si>
  <si>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</si>
  <si>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</si>
  <si>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</si>
  <si>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</si>
  <si>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</si>
  <si>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</si>
  <si>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</si>
  <si>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</si>
  <si>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</si>
  <si>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</si>
  <si>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</si>
  <si>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</si>
  <si>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</si>
  <si>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</si>
  <si>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</si>
  <si>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</si>
  <si>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</si>
  <si>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</si>
  <si>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</si>
  <si>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</si>
  <si>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</si>
  <si>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</si>
  <si>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</si>
  <si>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</si>
  <si>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</si>
  <si>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</si>
  <si>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</si>
  <si>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</si>
  <si>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</si>
  <si>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</si>
  <si>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</si>
  <si>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</si>
  <si>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</si>
  <si>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</si>
  <si>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</si>
  <si>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</si>
  <si>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</si>
  <si>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</si>
  <si>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</si>
  <si>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</si>
  <si>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</si>
  <si>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</si>
  <si>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</si>
  <si>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</si>
  <si>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</si>
  <si>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</si>
  <si>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</si>
  <si>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</si>
  <si>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</si>
  <si>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</si>
  <si>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</si>
  <si>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</si>
  <si>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</si>
  <si>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</si>
  <si>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</si>
  <si>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</si>
  <si>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</si>
  <si>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</si>
  <si>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</si>
  <si>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</si>
  <si>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</si>
  <si>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</si>
  <si>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</si>
  <si>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</si>
  <si>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</si>
  <si>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</si>
  <si>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</si>
  <si>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</si>
  <si>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</si>
  <si>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</si>
  <si>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</si>
  <si>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</si>
  <si>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</si>
  <si>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</si>
  <si>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</si>
  <si>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</si>
  <si>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</si>
  <si>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</si>
  <si>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</si>
  <si>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</si>
  <si>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</si>
  <si>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</si>
  <si>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</si>
  <si>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</si>
  <si>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</si>
  <si>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</si>
  <si>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</si>
  <si>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</si>
  <si>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</si>
  <si>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</si>
  <si>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</si>
  <si>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</si>
  <si>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</si>
  <si>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</si>
  <si>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</si>
  <si>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</si>
  <si>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</si>
  <si>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</si>
  <si>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</si>
  <si>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</si>
  <si>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</si>
  <si>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</si>
  <si>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</si>
  <si>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</si>
  <si>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</si>
  <si>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</si>
  <si>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</si>
  <si>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</si>
  <si>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</si>
  <si>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</si>
  <si>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</si>
  <si>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</si>
  <si>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</si>
  <si>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</si>
  <si>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</si>
  <si>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</si>
  <si>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</si>
  <si>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</si>
  <si>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</si>
  <si>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</si>
  <si>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</si>
  <si>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</si>
  <si>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</si>
  <si>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</si>
  <si>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</si>
  <si>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</si>
  <si>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</si>
  <si>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</si>
  <si>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</si>
  <si>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</si>
  <si>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</si>
  <si>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</si>
  <si>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</si>
  <si>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</si>
  <si>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</si>
  <si>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</si>
  <si>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</si>
  <si>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</si>
  <si>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</si>
  <si>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</si>
  <si>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</si>
  <si>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</si>
  <si>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</si>
  <si>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</si>
  <si>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</si>
  <si>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</si>
  <si>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</si>
  <si>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</si>
  <si>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</si>
  <si>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</si>
  <si>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</si>
  <si>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</si>
  <si>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</si>
  <si>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</si>
  <si>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</si>
  <si>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</si>
  <si>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</si>
  <si>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</si>
  <si>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</si>
  <si>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</si>
  <si>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</si>
  <si>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</si>
  <si>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</si>
  <si>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</si>
  <si>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</si>
  <si>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</si>
  <si>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</si>
  <si>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</si>
  <si>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</si>
  <si>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</si>
  <si>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</si>
  <si>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</si>
  <si>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</si>
  <si>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</si>
  <si>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</si>
  <si>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</si>
  <si>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</si>
  <si>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</si>
  <si>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</si>
  <si>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</si>
  <si>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</si>
  <si>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</si>
  <si>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</si>
  <si>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</si>
  <si>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</si>
  <si>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</si>
  <si>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</si>
  <si>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</si>
  <si>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</si>
  <si>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</si>
  <si>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</si>
  <si>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</si>
  <si>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</si>
  <si>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</si>
  <si>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</si>
  <si>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</si>
  <si>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</si>
  <si>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</si>
  <si>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</si>
  <si>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</si>
  <si>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</si>
  <si>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</si>
  <si>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</si>
  <si>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</si>
  <si>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</si>
  <si>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</si>
  <si>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</si>
  <si>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</si>
  <si>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</si>
  <si>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</si>
  <si>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</si>
  <si>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</si>
  <si>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</si>
  <si>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</si>
  <si>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</si>
  <si>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</si>
  <si>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</si>
  <si>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</si>
  <si>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</si>
  <si>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</si>
  <si>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</si>
  <si>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</si>
  <si>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</si>
  <si>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</si>
  <si>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</si>
  <si>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</si>
  <si>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</si>
  <si>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</si>
  <si>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</si>
  <si>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</si>
  <si>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</si>
  <si>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</si>
  <si>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</si>
  <si>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</si>
  <si>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</si>
  <si>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</si>
  <si>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</si>
  <si>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</si>
  <si>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</si>
  <si>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</si>
  <si>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</si>
  <si>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</si>
  <si>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</si>
  <si>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</si>
  <si>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</si>
  <si>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</si>
  <si>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</si>
  <si>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</si>
  <si>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</si>
  <si>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</si>
  <si>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</si>
  <si>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</si>
  <si>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</si>
  <si>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</si>
  <si>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</si>
  <si>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</si>
  <si>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</si>
  <si>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</si>
  <si>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</si>
  <si>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</si>
  <si>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</si>
  <si>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</si>
  <si>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</si>
  <si>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</si>
  <si>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</si>
  <si>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</si>
  <si>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</si>
  <si>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</si>
  <si>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</si>
  <si>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</si>
  <si>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</si>
  <si>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</si>
  <si>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</si>
  <si>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</si>
  <si>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</si>
  <si>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</si>
  <si>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</si>
  <si>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</si>
  <si>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</si>
  <si>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</si>
  <si>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</si>
  <si>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</si>
  <si>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</si>
  <si>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</si>
  <si>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</si>
  <si>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</si>
  <si>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</si>
  <si>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</si>
  <si>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</si>
  <si>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</si>
  <si>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</si>
  <si>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</si>
  <si>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</si>
  <si>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</si>
  <si>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</si>
  <si>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</si>
  <si>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</si>
  <si>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</si>
  <si>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</si>
  <si>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</si>
  <si>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</si>
  <si>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</si>
  <si>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</si>
  <si>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</si>
  <si>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</si>
  <si>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</si>
  <si>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</si>
  <si>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</si>
  <si>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</si>
  <si>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</si>
  <si>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</si>
  <si>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</si>
  <si>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</si>
  <si>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</si>
  <si>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</si>
  <si>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</si>
  <si>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</si>
  <si>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</si>
  <si>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</si>
  <si>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</si>
  <si>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</si>
  <si>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</si>
  <si>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</si>
  <si>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</si>
  <si>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</si>
  <si>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</si>
  <si>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</si>
  <si>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</si>
  <si>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</si>
  <si>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</si>
  <si>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</si>
  <si>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</si>
  <si>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</si>
  <si>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</si>
  <si>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</si>
  <si>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</si>
  <si>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</si>
  <si>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</si>
  <si>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</si>
  <si>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</si>
  <si>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</si>
  <si>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</si>
  <si>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</si>
  <si>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</si>
  <si>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</si>
  <si>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</si>
  <si>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</si>
  <si>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</si>
  <si>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</si>
  <si>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</si>
  <si>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</si>
  <si>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</si>
  <si>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</si>
  <si>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</si>
  <si>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</si>
  <si>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</si>
  <si>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</si>
  <si>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</si>
  <si>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</si>
  <si>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</si>
  <si>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</si>
  <si>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</si>
  <si>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</si>
  <si>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</si>
  <si>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</si>
  <si>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</si>
  <si>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</si>
  <si>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</si>
  <si>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</si>
  <si>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</si>
  <si>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</si>
  <si>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</si>
  <si>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</si>
  <si>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</si>
  <si>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</si>
  <si>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</si>
  <si>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</si>
  <si>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</si>
  <si>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</si>
  <si>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</si>
  <si>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</si>
  <si>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</si>
  <si>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</si>
  <si>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</si>
  <si>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</si>
  <si>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</si>
  <si>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</si>
  <si>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</si>
  <si>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</si>
  <si>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</si>
  <si>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</si>
  <si>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</si>
  <si>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</si>
  <si>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</si>
  <si>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</si>
  <si>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</si>
  <si>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</si>
  <si>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</si>
  <si>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</si>
  <si>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</si>
  <si>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</si>
  <si>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</si>
  <si>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</si>
  <si>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</si>
  <si>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</si>
  <si>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</si>
  <si>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</si>
  <si>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</si>
  <si>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</si>
  <si>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</si>
  <si>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</si>
  <si>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</si>
  <si>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</si>
  <si>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</si>
  <si>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</si>
  <si>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</si>
  <si>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</si>
  <si>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</si>
  <si>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</si>
  <si>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</si>
  <si>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</si>
  <si>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</si>
  <si>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</si>
  <si>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</si>
  <si>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</si>
  <si>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</si>
  <si>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</si>
  <si>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</si>
  <si>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</si>
  <si>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</si>
  <si>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</si>
  <si>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</si>
  <si>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</si>
  <si>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</si>
  <si>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</si>
  <si>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</si>
  <si>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</si>
  <si>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</si>
  <si>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</si>
  <si>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</si>
  <si>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</si>
  <si>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</si>
  <si>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</si>
  <si>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</si>
  <si>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</si>
  <si>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</si>
  <si>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</si>
  <si>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</si>
  <si>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</si>
  <si>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</si>
  <si>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</si>
  <si>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</si>
  <si>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</si>
  <si>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</si>
  <si>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</si>
  <si>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</si>
  <si>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</si>
  <si>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</si>
  <si>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</si>
  <si>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</si>
  <si>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</si>
  <si>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</si>
  <si>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</si>
  <si>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</si>
  <si>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</si>
  <si>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</si>
  <si>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</si>
  <si>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</si>
  <si>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</si>
  <si>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</si>
  <si>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</si>
  <si>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</si>
  <si>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</si>
  <si>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</si>
  <si>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</si>
  <si>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</si>
  <si>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</si>
  <si>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</si>
  <si>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</si>
  <si>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</si>
  <si>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</si>
  <si>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</si>
  <si>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</si>
  <si>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</si>
  <si>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</si>
  <si>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</si>
  <si>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</si>
  <si>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</si>
  <si>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</si>
  <si>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</si>
  <si>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</si>
  <si>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</si>
  <si>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</si>
  <si>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</si>
  <si>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</si>
  <si>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</si>
  <si>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</si>
  <si>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</si>
  <si>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</si>
  <si>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</si>
  <si>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</si>
  <si>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</si>
  <si>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</si>
  <si>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</si>
  <si>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</si>
  <si>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</si>
  <si>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</si>
  <si>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</si>
  <si>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</si>
  <si>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</si>
  <si>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</si>
  <si>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</si>
  <si>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</si>
  <si>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</si>
  <si>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</si>
  <si>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</si>
  <si>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</si>
  <si>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</si>
  <si>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</si>
  <si>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</si>
  <si>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</si>
  <si>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</si>
  <si>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</si>
  <si>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</si>
  <si>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</si>
  <si>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</si>
  <si>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</si>
  <si>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</si>
  <si>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</si>
  <si>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</si>
  <si>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</si>
  <si>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</si>
  <si>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</si>
  <si>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</si>
  <si>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</si>
  <si>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</si>
  <si>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</si>
  <si>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</si>
  <si>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</si>
  <si>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</si>
  <si>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</si>
  <si>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</si>
  <si>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</si>
  <si>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</si>
  <si>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</si>
  <si>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</si>
  <si>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</si>
  <si>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</si>
  <si>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</si>
  <si>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</si>
  <si>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</si>
  <si>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</si>
  <si>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</si>
  <si>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</si>
  <si>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</si>
  <si>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</si>
  <si>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</si>
  <si>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</si>
  <si>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</si>
  <si>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</si>
  <si>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</si>
  <si>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</si>
  <si>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</si>
  <si>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</si>
  <si>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</si>
  <si>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</si>
  <si>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</si>
  <si>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</si>
  <si>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</si>
  <si>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</si>
  <si>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</si>
  <si>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</si>
  <si>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</si>
  <si>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</si>
  <si>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</si>
  <si>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</si>
  <si>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</si>
  <si>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</si>
  <si>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</si>
  <si>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</si>
  <si>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</si>
  <si>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</si>
  <si>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</si>
  <si>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</si>
  <si>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</si>
  <si>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</si>
  <si>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</si>
  <si>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</si>
  <si>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</si>
  <si>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</si>
  <si>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</si>
  <si>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</si>
  <si>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</si>
  <si>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</si>
  <si>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</si>
  <si>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</si>
  <si>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</si>
  <si>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</si>
  <si>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</si>
  <si>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</si>
  <si>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</si>
  <si>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</si>
  <si>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</si>
  <si>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</si>
  <si>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</si>
  <si>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</si>
  <si>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</si>
  <si>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</si>
  <si>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</si>
  <si>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</si>
  <si>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</si>
  <si>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</si>
  <si>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</si>
  <si>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</si>
  <si>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</si>
  <si>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</si>
  <si>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</si>
  <si>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</si>
  <si>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</si>
  <si>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</si>
  <si>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</si>
  <si>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</si>
  <si>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</si>
  <si>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</si>
  <si>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</si>
  <si>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</si>
  <si>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</si>
  <si>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</si>
  <si>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</si>
  <si>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</si>
  <si>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</si>
  <si>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</si>
  <si>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</si>
  <si>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</si>
  <si>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</si>
  <si>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</si>
  <si>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</si>
  <si>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</si>
  <si>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</si>
  <si>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</si>
  <si>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</si>
  <si>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</si>
  <si>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</si>
  <si>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</si>
  <si>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</si>
  <si>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</si>
  <si>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</si>
  <si>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</si>
  <si>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</si>
  <si>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</si>
  <si>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</si>
  <si>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</si>
  <si>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</si>
  <si>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</si>
  <si>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</si>
  <si>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</si>
  <si>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</si>
  <si>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</si>
  <si>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</si>
  <si>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</si>
  <si>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</si>
  <si>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</si>
  <si>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</si>
  <si>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</si>
  <si>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</si>
  <si>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</si>
  <si>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</si>
  <si>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</si>
  <si>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</si>
  <si>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</si>
  <si>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</si>
  <si>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</si>
  <si>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</si>
  <si>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</si>
  <si>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</si>
  <si>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</si>
  <si>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</si>
  <si>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</si>
  <si>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</si>
  <si>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</si>
  <si>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</si>
  <si>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</si>
  <si>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</si>
  <si>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</si>
  <si>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</si>
  <si>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</si>
  <si>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</si>
  <si>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</si>
  <si>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</si>
  <si>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</si>
  <si>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</si>
  <si>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</si>
  <si>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</si>
  <si>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</si>
  <si>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</si>
  <si>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</si>
  <si>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</si>
  <si>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</si>
  <si>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</si>
  <si>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</si>
  <si>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</si>
  <si>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</si>
  <si>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</si>
  <si>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</si>
  <si>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</si>
  <si>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</si>
  <si>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</si>
  <si>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</si>
  <si>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</si>
  <si>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</si>
  <si>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</si>
  <si>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</si>
  <si>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</si>
  <si>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</si>
  <si>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</si>
  <si>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</si>
  <si>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</si>
  <si>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</si>
  <si>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</si>
  <si>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</si>
  <si>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</si>
  <si>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</si>
  <si>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</si>
  <si>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</si>
  <si>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</si>
  <si>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</si>
  <si>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</si>
  <si>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</si>
  <si>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</si>
  <si>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</si>
  <si>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</si>
  <si>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</si>
  <si>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</si>
  <si>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</si>
  <si>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</si>
  <si>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</si>
  <si>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</si>
  <si>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</si>
  <si>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</si>
  <si>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</si>
  <si>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</si>
  <si>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</si>
  <si>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</si>
  <si>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</si>
  <si>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</si>
  <si>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</si>
  <si>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</si>
  <si>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</si>
  <si>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</si>
  <si>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</si>
  <si>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</si>
  <si>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</si>
  <si>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</si>
  <si>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</si>
  <si>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</si>
  <si>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</si>
  <si>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</si>
  <si>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</si>
  <si>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</si>
  <si>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</si>
  <si>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</si>
  <si>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</si>
  <si>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</si>
  <si>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</si>
  <si>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</si>
  <si>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</si>
  <si>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</si>
  <si>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</si>
  <si>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</si>
  <si>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</si>
  <si>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</si>
  <si>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</si>
  <si>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</si>
  <si>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</si>
  <si>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</si>
  <si>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</si>
  <si>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</si>
  <si>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</si>
  <si>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</si>
  <si>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</si>
  <si>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</si>
  <si>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</si>
  <si>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</si>
  <si>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</si>
  <si>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</si>
  <si>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</si>
  <si>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</si>
  <si>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</si>
  <si>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</si>
  <si>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</si>
  <si>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</si>
  <si>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</si>
  <si>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</si>
  <si>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</si>
  <si>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</si>
  <si>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</si>
  <si>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</si>
  <si>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</si>
  <si>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</si>
  <si>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</si>
  <si>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</si>
  <si>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</si>
  <si>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</si>
  <si>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</si>
  <si>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</si>
  <si>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</si>
  <si>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</si>
  <si>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</si>
  <si>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</si>
  <si>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</si>
  <si>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</si>
  <si>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</si>
  <si>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</si>
  <si>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</si>
  <si>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</si>
  <si>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</si>
  <si>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</si>
  <si>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</si>
  <si>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</si>
  <si>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</si>
  <si>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</si>
  <si>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</si>
  <si>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</si>
  <si>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</si>
  <si>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</si>
  <si>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</si>
  <si>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</si>
  <si>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</si>
  <si>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</si>
  <si>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</si>
  <si>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</si>
  <si>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</si>
  <si>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</si>
  <si>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</si>
  <si>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</si>
  <si>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</si>
  <si>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</si>
  <si>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</si>
  <si>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</si>
  <si>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</si>
  <si>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</si>
  <si>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</si>
  <si>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</si>
  <si>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</si>
  <si>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</si>
  <si>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</si>
  <si>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</si>
  <si>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</si>
  <si>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</si>
  <si>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</si>
  <si>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</si>
  <si>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</si>
  <si>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</si>
  <si>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</si>
  <si>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</si>
  <si>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</si>
  <si>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</si>
  <si>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</si>
  <si>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</si>
  <si>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</si>
  <si>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</si>
  <si>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</si>
  <si>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</si>
  <si>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</si>
  <si>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</si>
  <si>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</si>
  <si>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</si>
  <si>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</si>
  <si>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</si>
  <si>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</si>
  <si>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</si>
  <si>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</si>
  <si>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</si>
  <si>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</si>
  <si>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</si>
  <si>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</si>
  <si>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</si>
  <si>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</si>
  <si>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</si>
  <si>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</si>
  <si>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</si>
  <si>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</si>
  <si>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</si>
  <si>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</si>
  <si>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</si>
  <si>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</si>
  <si>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</si>
  <si>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</si>
  <si>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</si>
  <si>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</si>
  <si>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</si>
  <si>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</si>
  <si>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</si>
  <si>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</si>
  <si>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</si>
  <si>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</si>
  <si>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</si>
  <si>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</si>
  <si>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</si>
  <si>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</si>
  <si>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</si>
  <si>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</si>
  <si>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</si>
  <si>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</si>
  <si>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</si>
  <si>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</si>
  <si>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</si>
  <si>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</si>
  <si>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</si>
  <si>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</si>
  <si>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</si>
  <si>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</si>
  <si>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</si>
  <si>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</si>
  <si>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</si>
  <si>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</si>
  <si>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</si>
  <si>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</si>
  <si>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</si>
  <si>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</si>
  <si>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</si>
  <si>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</si>
  <si>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</si>
  <si>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</si>
  <si>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</si>
  <si>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</si>
  <si>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</si>
  <si>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</si>
  <si>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</si>
  <si>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</si>
  <si>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</si>
  <si>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</si>
  <si>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</si>
  <si>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</si>
  <si>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</si>
  <si>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</si>
  <si>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</si>
  <si>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</si>
  <si>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</si>
  <si>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</si>
  <si>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</si>
  <si>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</si>
  <si>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</si>
  <si>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</si>
  <si>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</si>
  <si>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</si>
  <si>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</si>
  <si>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</si>
  <si>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</si>
  <si>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</si>
  <si>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</si>
  <si>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</si>
  <si>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</si>
  <si>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</si>
  <si>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</si>
  <si>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</si>
  <si>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</si>
  <si>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</si>
  <si>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</si>
  <si>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</si>
  <si>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</si>
  <si>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</si>
  <si>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</si>
  <si>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</si>
  <si>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</si>
  <si>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</si>
  <si>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</si>
  <si>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</si>
  <si>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</si>
  <si>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</si>
  <si>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</si>
  <si>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</si>
  <si>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</si>
  <si>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</si>
  <si>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</si>
  <si>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</si>
  <si>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</si>
  <si>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</si>
  <si>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</si>
  <si>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</si>
  <si>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</si>
  <si>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</si>
  <si>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</si>
  <si>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</si>
  <si>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</si>
  <si>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</si>
  <si>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</si>
  <si>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</si>
  <si>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</si>
  <si>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</si>
  <si>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</si>
  <si>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</si>
  <si>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</si>
  <si>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</si>
  <si>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</si>
  <si>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</si>
  <si>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</si>
  <si>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</si>
  <si>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</si>
  <si>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</si>
  <si>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</si>
  <si>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</si>
  <si>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</si>
  <si>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</si>
  <si>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</si>
  <si>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</si>
  <si>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</si>
  <si>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</si>
  <si>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</si>
  <si>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</si>
  <si>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</si>
  <si>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</si>
  <si>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</si>
  <si>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</si>
  <si>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</si>
  <si>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</si>
  <si>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</si>
  <si>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</si>
  <si>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</si>
  <si>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</si>
  <si>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</si>
  <si>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</si>
  <si>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</si>
  <si>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</si>
  <si>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</si>
  <si>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</si>
  <si>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</si>
  <si>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</si>
  <si>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</si>
  <si>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</si>
  <si>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</si>
  <si>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</si>
  <si>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</si>
  <si>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</si>
  <si>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</si>
  <si>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</si>
  <si>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</si>
  <si>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</si>
  <si>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</si>
  <si>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</si>
  <si>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</si>
  <si>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</si>
  <si>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</si>
  <si>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</si>
  <si>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</si>
  <si>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</si>
  <si>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</si>
  <si>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</si>
  <si>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</si>
  <si>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</si>
  <si>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</si>
  <si>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</si>
  <si>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</si>
  <si>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</si>
  <si>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</si>
  <si>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</si>
  <si>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</si>
  <si>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</si>
  <si>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</si>
  <si>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</si>
  <si>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</si>
  <si>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</si>
  <si>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</si>
  <si>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</si>
  <si>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</si>
  <si>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</si>
  <si>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</si>
  <si>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</si>
  <si>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</si>
  <si>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</si>
  <si>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</si>
  <si>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</si>
  <si>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</si>
  <si>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</si>
  <si>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</si>
  <si>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</si>
  <si>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</si>
  <si>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</si>
  <si>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</si>
  <si>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</si>
  <si>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</si>
  <si>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</si>
  <si>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</si>
  <si>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</si>
  <si>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</si>
  <si>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</si>
  <si>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</si>
  <si>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</si>
  <si>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</si>
  <si>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</si>
  <si>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</si>
  <si>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</si>
  <si>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</si>
  <si>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</si>
  <si>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</si>
  <si>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</si>
  <si>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</si>
  <si>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</si>
  <si>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</si>
  <si>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</si>
  <si>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</si>
  <si>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</si>
  <si>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</si>
  <si>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</si>
  <si>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</si>
  <si>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</si>
  <si>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</si>
  <si>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</si>
  <si>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</si>
  <si>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</si>
  <si>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</si>
  <si>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</si>
  <si>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</si>
  <si>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</si>
  <si>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</si>
  <si>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</si>
  <si>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</si>
  <si>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</si>
  <si>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</si>
  <si>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</si>
  <si>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</si>
  <si>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</si>
  <si>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</si>
  <si>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</si>
  <si>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</si>
  <si>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</si>
  <si>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</si>
  <si>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</si>
  <si>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</si>
  <si>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</si>
  <si>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</si>
  <si>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</si>
  <si>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</si>
  <si>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</si>
  <si>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</si>
  <si>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</si>
  <si>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</si>
  <si>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</si>
  <si>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</si>
  <si>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</si>
  <si>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</si>
  <si>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</si>
  <si>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</si>
  <si>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</si>
  <si>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</si>
  <si>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</si>
  <si>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</si>
  <si>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</si>
  <si>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</si>
  <si>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</si>
  <si>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</si>
  <si>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</si>
  <si>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</si>
  <si>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</si>
  <si>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</si>
  <si>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</si>
  <si>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</si>
  <si>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</si>
  <si>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</si>
  <si>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</si>
  <si>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</si>
  <si>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</si>
  <si>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</si>
  <si>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</si>
  <si>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</si>
  <si>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</si>
  <si>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</si>
  <si>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</si>
  <si>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</si>
  <si>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</si>
  <si>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</si>
  <si>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</si>
  <si>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</si>
  <si>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</si>
  <si>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</si>
  <si>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</si>
  <si>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</si>
  <si>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</si>
  <si>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</si>
  <si>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</si>
  <si>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</si>
  <si>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</si>
  <si>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</si>
  <si>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</si>
  <si>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</si>
  <si>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</si>
  <si>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</si>
  <si>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</si>
  <si>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</si>
  <si>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</si>
  <si>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</si>
  <si>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</si>
  <si>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</si>
  <si>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</si>
  <si>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</si>
  <si>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</si>
  <si>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</si>
  <si>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</si>
  <si>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</si>
  <si>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</si>
  <si>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</si>
  <si>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</si>
  <si>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</si>
  <si>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</si>
  <si>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</si>
  <si>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</si>
  <si>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</si>
  <si>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</si>
  <si>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</si>
  <si>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</si>
  <si>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</si>
  <si>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</si>
  <si>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</si>
  <si>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</si>
  <si>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</si>
  <si>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</si>
  <si>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</si>
  <si>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</si>
  <si>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</si>
  <si>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</si>
  <si>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</si>
  <si>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</si>
  <si>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</si>
  <si>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</si>
  <si>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</si>
  <si>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</si>
  <si>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</si>
  <si>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</si>
  <si>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</si>
  <si>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</si>
  <si>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</si>
  <si>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</si>
  <si>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</si>
  <si>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</si>
  <si>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</si>
  <si>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</si>
  <si>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</si>
  <si>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</si>
  <si>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</si>
  <si>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</si>
  <si>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</si>
  <si>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</si>
  <si>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</si>
  <si>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</si>
  <si>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</si>
  <si>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</si>
  <si>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</si>
  <si>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</si>
  <si>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</si>
  <si>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</si>
  <si>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</si>
  <si>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</si>
  <si>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</si>
  <si>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</si>
  <si>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</si>
  <si>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</si>
  <si>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</si>
  <si>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</si>
  <si>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</si>
  <si>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</si>
  <si>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</si>
  <si>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</si>
  <si>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</si>
  <si>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</si>
  <si>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</si>
  <si>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</si>
  <si>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</si>
  <si>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</si>
  <si>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</si>
  <si>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</si>
  <si>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</si>
  <si>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</si>
  <si>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</si>
  <si>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</si>
  <si>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</si>
  <si>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</si>
  <si>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</si>
  <si>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</si>
  <si>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</si>
  <si>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</si>
  <si>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</si>
  <si>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</si>
  <si>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</si>
  <si>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</si>
  <si>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</si>
  <si>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</si>
  <si>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</si>
  <si>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</si>
  <si>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</si>
  <si>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</si>
  <si>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</si>
  <si>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</si>
  <si>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</si>
  <si>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</si>
  <si>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</si>
  <si>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</si>
  <si>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</si>
  <si>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</si>
  <si>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</si>
  <si>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</si>
  <si>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</si>
  <si>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</si>
  <si>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</si>
  <si>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</si>
  <si>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</si>
  <si>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</si>
  <si>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</si>
  <si>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</si>
  <si>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</si>
  <si>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</si>
  <si>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</si>
  <si>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</si>
  <si>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</si>
  <si>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</si>
  <si>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</si>
  <si>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</si>
  <si>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</si>
  <si>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</si>
  <si>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</si>
  <si>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</si>
  <si>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</si>
  <si>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</si>
  <si>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</si>
  <si>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</si>
  <si>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</si>
  <si>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</si>
  <si>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</si>
  <si>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</si>
  <si>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</si>
  <si>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</si>
  <si>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</si>
  <si>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</si>
  <si>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</si>
  <si>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</si>
  <si>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</si>
  <si>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</si>
  <si>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</si>
  <si>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</si>
  <si>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</si>
  <si>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</si>
  <si>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</si>
  <si>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</si>
  <si>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</si>
  <si>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</si>
  <si>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</si>
  <si>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</si>
  <si>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</si>
  <si>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</si>
  <si>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</si>
  <si>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</si>
  <si>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</si>
  <si>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</si>
  <si>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</si>
  <si>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</si>
  <si>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</si>
  <si>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</si>
  <si>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</si>
  <si>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</si>
  <si>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</si>
  <si>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</si>
  <si>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</si>
  <si>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</si>
  <si>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</si>
  <si>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</si>
  <si>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</si>
  <si>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</si>
  <si>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</si>
  <si>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</si>
  <si>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</si>
  <si>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</si>
  <si>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</si>
  <si>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</si>
  <si>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</si>
  <si>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</si>
  <si>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</si>
  <si>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</si>
  <si>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</si>
  <si>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</si>
  <si>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</si>
  <si>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</si>
  <si>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</si>
  <si>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</si>
  <si>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</si>
  <si>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</si>
  <si>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</si>
  <si>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</si>
  <si>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</si>
  <si>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</si>
  <si>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</si>
  <si>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</si>
  <si>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</si>
  <si>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</si>
  <si>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</si>
  <si>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</si>
  <si>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</si>
  <si>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</si>
  <si>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</si>
  <si>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</si>
  <si>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</si>
  <si>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</si>
  <si>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</si>
  <si>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</si>
  <si>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</si>
  <si>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</si>
  <si>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</si>
  <si>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</si>
  <si>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</si>
  <si>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</si>
  <si>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</si>
  <si>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</si>
  <si>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</si>
  <si>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</si>
  <si>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</si>
  <si>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</si>
  <si>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</si>
  <si>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</si>
  <si>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</si>
  <si>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</si>
  <si>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</si>
  <si>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</si>
  <si>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</si>
  <si>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</si>
  <si>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</si>
  <si>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</si>
  <si>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</si>
  <si>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</si>
  <si>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</si>
  <si>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</si>
  <si>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</si>
  <si>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</si>
  <si>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</si>
  <si>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</si>
  <si>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</si>
  <si>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</si>
  <si>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</si>
  <si>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</si>
  <si>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</si>
  <si>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</si>
  <si>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</si>
  <si>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</si>
  <si>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</si>
  <si>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</si>
  <si>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</si>
  <si>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</si>
  <si>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</si>
  <si>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</si>
  <si>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</si>
  <si>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</si>
  <si>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</si>
  <si>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</si>
  <si>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</si>
  <si>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</si>
  <si>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</si>
  <si>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</si>
  <si>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</si>
  <si>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</si>
  <si>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</si>
  <si>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</si>
  <si>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</si>
  <si>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</si>
  <si>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</si>
  <si>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</si>
  <si>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</si>
  <si>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</si>
  <si>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</si>
  <si>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</si>
  <si>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</si>
  <si>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</si>
  <si>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</si>
  <si>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</si>
  <si>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</si>
  <si>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</si>
  <si>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</si>
  <si>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</si>
  <si>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</si>
  <si>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</si>
  <si>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</si>
  <si>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</si>
  <si>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</si>
  <si>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</si>
  <si>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</si>
  <si>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</si>
  <si>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</si>
  <si>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</si>
  <si>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</si>
  <si>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</si>
  <si>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</si>
  <si>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</si>
  <si>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</si>
  <si>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</si>
  <si>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</si>
  <si>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</si>
  <si>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</si>
  <si>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</si>
  <si>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</si>
  <si>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</si>
  <si>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</si>
  <si>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</si>
  <si>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</si>
  <si>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</si>
  <si>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</si>
  <si>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</si>
  <si>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</si>
  <si>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</si>
  <si>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</si>
  <si>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</si>
  <si>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</si>
  <si>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</si>
  <si>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</si>
  <si>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</si>
  <si>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</si>
  <si>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</si>
  <si>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</si>
  <si>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</si>
  <si>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</si>
  <si>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</si>
  <si>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</si>
  <si>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</si>
  <si>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</si>
  <si>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</si>
  <si>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</si>
  <si>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</si>
  <si>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</si>
  <si>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</si>
  <si>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</si>
  <si>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</si>
  <si>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</si>
  <si>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</si>
  <si>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</si>
  <si>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</si>
  <si>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</si>
  <si>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</si>
  <si>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</si>
  <si>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</si>
  <si>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</si>
  <si>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</si>
  <si>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</si>
  <si>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</si>
  <si>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</si>
  <si>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</si>
  <si>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</si>
  <si>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</si>
  <si>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</si>
  <si>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</si>
  <si>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</si>
  <si>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</si>
  <si>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</si>
  <si>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</si>
  <si>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</si>
  <si>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</si>
  <si>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</si>
  <si>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</si>
  <si>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</si>
  <si>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</si>
  <si>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</si>
  <si>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</si>
  <si>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</si>
  <si>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</si>
  <si>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</si>
  <si>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</si>
  <si>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</si>
  <si>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</si>
  <si>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</si>
  <si>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</si>
  <si>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</si>
  <si>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</si>
  <si>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</si>
  <si>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</si>
  <si>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</si>
  <si>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</si>
  <si>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</si>
  <si>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</si>
  <si>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</si>
  <si>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</si>
  <si>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</si>
  <si>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</si>
  <si>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</si>
  <si>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</si>
  <si>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</si>
  <si>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</si>
  <si>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</si>
  <si>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</si>
  <si>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</si>
  <si>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</si>
  <si>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</si>
  <si>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</si>
  <si>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</si>
  <si>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</si>
  <si>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</si>
  <si>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</si>
  <si>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</si>
  <si>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</si>
  <si>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</si>
  <si>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</si>
  <si>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</si>
  <si>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</si>
  <si>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</si>
  <si>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</si>
  <si>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</si>
  <si>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</si>
  <si>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</si>
  <si>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</si>
  <si>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</si>
  <si>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</si>
  <si>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</si>
  <si>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</si>
  <si>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</si>
  <si>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</si>
  <si>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</si>
  <si>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</si>
  <si>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</si>
  <si>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</si>
  <si>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</si>
  <si>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</si>
  <si>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</si>
  <si>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</si>
  <si>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</si>
  <si>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</si>
  <si>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</si>
  <si>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</si>
  <si>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</si>
  <si>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</si>
  <si>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</si>
  <si>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</si>
  <si>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</si>
  <si>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</si>
  <si>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</si>
  <si>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</si>
  <si>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</si>
  <si>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</si>
  <si>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</si>
  <si>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</si>
  <si>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</si>
  <si>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</si>
  <si>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</si>
  <si>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</si>
  <si>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</si>
  <si>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</si>
  <si>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</si>
  <si>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</si>
  <si>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</si>
  <si>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</si>
  <si>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</si>
  <si>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</si>
  <si>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</si>
  <si>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</si>
  <si>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</si>
  <si>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</si>
  <si>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</si>
  <si>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</si>
  <si>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</si>
  <si>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</si>
  <si>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</si>
  <si>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</si>
  <si>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</si>
  <si>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</si>
  <si>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</si>
  <si>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</si>
  <si>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</si>
  <si>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</si>
  <si>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</si>
  <si>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</si>
  <si>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</si>
  <si>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</si>
  <si>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</si>
  <si>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</si>
  <si>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</si>
  <si>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</si>
  <si>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</si>
  <si>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</si>
  <si>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</si>
  <si>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</si>
  <si>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</si>
  <si>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</si>
  <si>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</si>
  <si>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</si>
  <si>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</si>
  <si>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</si>
  <si>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</si>
  <si>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</si>
  <si>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</si>
  <si>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</si>
  <si>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</si>
  <si>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</si>
  <si>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</si>
  <si>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</si>
  <si>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</si>
  <si>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</si>
  <si>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</si>
  <si>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</si>
  <si>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</si>
  <si>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</si>
  <si>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</si>
  <si>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</si>
  <si>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</si>
  <si>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</si>
  <si>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</si>
  <si>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</si>
  <si>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</si>
  <si>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</si>
  <si>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</si>
  <si>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</si>
  <si>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</si>
  <si>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</si>
  <si>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</si>
  <si>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</si>
  <si>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</si>
  <si>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</si>
  <si>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</si>
  <si>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</si>
  <si>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</si>
  <si>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</si>
  <si>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</si>
  <si>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</si>
  <si>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</si>
  <si>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</si>
  <si>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</si>
  <si>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</si>
  <si>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</si>
  <si>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</si>
  <si>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</si>
  <si>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</si>
  <si>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</si>
  <si>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</si>
  <si>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</si>
  <si>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</si>
  <si>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</si>
  <si>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</si>
  <si>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</si>
  <si>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</si>
  <si>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</si>
  <si>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</si>
  <si>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</si>
  <si>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</si>
  <si>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</si>
  <si>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</si>
  <si>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</si>
  <si>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</si>
  <si>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</si>
  <si>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</si>
  <si>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</si>
  <si>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</si>
  <si>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</si>
  <si>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</si>
  <si>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</si>
  <si>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</si>
  <si>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</si>
  <si>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</si>
  <si>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</si>
  <si>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</si>
  <si>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</si>
  <si>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</si>
  <si>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</si>
  <si>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</si>
  <si>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</si>
  <si>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</si>
  <si>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</si>
  <si>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</si>
  <si>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</si>
  <si>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</si>
  <si>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</si>
  <si>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</si>
  <si>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</si>
  <si>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</si>
  <si>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</si>
  <si>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</si>
  <si>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</si>
  <si>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</si>
  <si>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</si>
  <si>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</si>
  <si>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</si>
  <si>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</si>
  <si>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</si>
  <si>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</si>
  <si>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</si>
  <si>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</si>
  <si>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</si>
  <si>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</si>
  <si>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</si>
  <si>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</si>
  <si>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</si>
  <si>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</si>
  <si>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</si>
  <si>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</si>
  <si>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</si>
  <si>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</si>
  <si>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</si>
  <si>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</si>
  <si>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</si>
  <si>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</si>
  <si>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</si>
  <si>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</si>
  <si>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</si>
  <si>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</si>
  <si>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</si>
  <si>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</si>
  <si>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</si>
  <si>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</si>
  <si>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</si>
  <si>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</si>
  <si>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</si>
  <si>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</si>
  <si>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</si>
  <si>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</si>
  <si>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</si>
  <si>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</si>
  <si>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</si>
  <si>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</si>
  <si>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</si>
  <si>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</si>
  <si>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</si>
  <si>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</si>
  <si>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</si>
  <si>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</si>
  <si>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</si>
  <si>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</si>
  <si>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</si>
  <si>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</si>
  <si>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</si>
  <si>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</si>
  <si>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</si>
  <si>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</si>
  <si>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</si>
  <si>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</si>
  <si>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</si>
  <si>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</si>
  <si>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</si>
  <si>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</si>
  <si>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</si>
  <si>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</si>
  <si>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</si>
  <si>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</si>
  <si>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</si>
  <si>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</si>
  <si>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</si>
  <si>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</si>
  <si>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</si>
  <si>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</si>
  <si>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</si>
  <si>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</si>
  <si>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</si>
  <si>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</si>
  <si>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</si>
  <si>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</si>
  <si>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</si>
  <si>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</si>
  <si>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</si>
  <si>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</si>
  <si>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</si>
  <si>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</si>
  <si>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</si>
  <si>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</si>
  <si>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</si>
  <si>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</si>
  <si>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</si>
  <si>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</si>
  <si>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</si>
  <si>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</si>
  <si>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</si>
  <si>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</si>
  <si>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</si>
  <si>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</si>
  <si>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</si>
  <si>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</si>
  <si>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</si>
  <si>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</si>
  <si>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</si>
  <si>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</si>
  <si>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</si>
  <si>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</si>
  <si>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</si>
  <si>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</si>
  <si>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</si>
  <si>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</si>
  <si>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</si>
  <si>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</si>
  <si>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</si>
  <si>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</si>
  <si>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</si>
  <si>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</si>
  <si>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</si>
  <si>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</si>
  <si>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</si>
  <si>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</si>
  <si>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</si>
  <si>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</si>
  <si>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</si>
  <si>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</si>
  <si>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</si>
  <si>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</si>
  <si>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</si>
  <si>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</si>
  <si>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</si>
  <si>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</si>
  <si>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</si>
  <si>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</si>
  <si>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</si>
  <si>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</si>
  <si>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</si>
  <si>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</si>
  <si>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</si>
  <si>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</si>
  <si>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</si>
  <si>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</si>
  <si>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</si>
  <si>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</si>
  <si>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</si>
  <si>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</si>
  <si>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</si>
  <si>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</si>
  <si>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</si>
  <si>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</si>
  <si>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</si>
  <si>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</si>
  <si>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</si>
  <si>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</si>
  <si>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</si>
  <si>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</si>
  <si>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</si>
  <si>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</si>
  <si>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</si>
  <si>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</si>
  <si>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</si>
  <si>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</si>
  <si>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</si>
  <si>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</si>
  <si>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</si>
  <si>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</si>
  <si>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</si>
  <si>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</si>
  <si>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</si>
  <si>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</si>
  <si>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</si>
  <si>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</si>
  <si>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</si>
  <si>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</si>
  <si>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</si>
  <si>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</si>
  <si>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</si>
  <si>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</si>
  <si>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</si>
  <si>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</si>
  <si>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</si>
  <si>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</si>
  <si>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</si>
  <si>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</si>
  <si>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</si>
  <si>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</si>
  <si>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</si>
  <si>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</si>
  <si>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</si>
  <si>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</si>
  <si>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</si>
  <si>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</si>
  <si>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</si>
  <si>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</si>
  <si>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</si>
  <si>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</si>
  <si>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</si>
  <si>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</si>
  <si>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</si>
  <si>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</si>
  <si>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</si>
  <si>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</si>
  <si>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</si>
  <si>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</si>
  <si>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</si>
  <si>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</si>
  <si>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</si>
  <si>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</si>
  <si>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</si>
  <si>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</si>
  <si>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</si>
  <si>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</si>
  <si>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</si>
  <si>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</si>
  <si>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</si>
  <si>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</si>
  <si>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</si>
  <si>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</si>
  <si>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</si>
  <si>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</si>
  <si>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</si>
  <si>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</si>
  <si>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</si>
  <si>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</si>
  <si>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</si>
  <si>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</si>
  <si>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</si>
  <si>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</si>
  <si>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</si>
  <si>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</si>
  <si>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</si>
  <si>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</si>
  <si>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</si>
  <si>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</si>
  <si>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</si>
  <si>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</si>
  <si>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</si>
  <si>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</si>
  <si>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</si>
  <si>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</si>
  <si>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</si>
  <si>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</si>
  <si>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</si>
  <si>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</si>
  <si>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</si>
  <si>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</si>
  <si>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</si>
  <si>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</si>
  <si>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</si>
  <si>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</si>
  <si>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</si>
  <si>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</si>
  <si>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</si>
  <si>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</si>
  <si>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</si>
  <si>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</si>
  <si>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</si>
  <si>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</si>
  <si>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</si>
  <si>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</si>
  <si>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</si>
  <si>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</si>
  <si>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</si>
  <si>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</si>
  <si>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</si>
  <si>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</si>
  <si>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</si>
  <si>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</si>
  <si>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</si>
  <si>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</si>
  <si>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</si>
  <si>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</si>
  <si>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</si>
  <si>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</si>
  <si>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</si>
  <si>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</si>
  <si>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</si>
  <si>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</si>
  <si>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</si>
  <si>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</si>
  <si>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</si>
  <si>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</si>
  <si>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</si>
  <si>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</si>
  <si>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</si>
  <si>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</si>
  <si>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</si>
  <si>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</si>
  <si>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</si>
  <si>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</si>
  <si>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</si>
  <si>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</si>
  <si>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</si>
  <si>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</si>
  <si>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</si>
  <si>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</si>
  <si>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</si>
  <si>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</si>
  <si>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</si>
  <si>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</si>
  <si>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</si>
  <si>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</si>
  <si>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</si>
  <si>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</si>
  <si>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</si>
  <si>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</si>
  <si>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</si>
  <si>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</si>
  <si>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</si>
  <si>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</si>
  <si>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</si>
  <si>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</si>
  <si>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</si>
  <si>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</si>
  <si>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</si>
  <si>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</si>
  <si>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</si>
  <si>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</si>
  <si>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</si>
  <si>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</si>
  <si>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</si>
  <si>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</si>
  <si>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</si>
  <si>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</si>
  <si>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</si>
  <si>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</si>
  <si>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</si>
  <si>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</si>
  <si>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</si>
  <si>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</si>
  <si>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</si>
  <si>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</si>
  <si>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</si>
  <si>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</si>
  <si>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</si>
  <si>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</si>
  <si>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</si>
  <si>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</si>
  <si>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</si>
  <si>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</si>
  <si>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</si>
  <si>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</si>
  <si>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</si>
  <si>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</si>
  <si>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</si>
  <si>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</si>
  <si>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</si>
  <si>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</si>
  <si>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</si>
  <si>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</si>
  <si>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</si>
  <si>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</si>
  <si>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</si>
  <si>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</si>
  <si>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</si>
  <si>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</si>
  <si>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</si>
  <si>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</si>
  <si>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</si>
  <si>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</si>
  <si>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</si>
  <si>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</si>
  <si>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</si>
  <si>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</si>
  <si>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</si>
  <si>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</si>
  <si>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</si>
  <si>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</si>
  <si>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</si>
  <si>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</si>
  <si>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</si>
  <si>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</si>
  <si>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</si>
  <si>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</si>
  <si>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</si>
  <si>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</si>
  <si>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</si>
  <si>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</si>
  <si>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</si>
  <si>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</si>
  <si>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</si>
  <si>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</si>
  <si>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</si>
  <si>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</si>
  <si>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</si>
  <si>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</si>
  <si>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</si>
  <si>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</si>
  <si>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</si>
  <si>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</si>
  <si>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</si>
  <si>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</si>
  <si>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</si>
  <si>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</si>
  <si>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</si>
  <si>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</si>
  <si>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</si>
  <si>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</si>
  <si>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</si>
  <si>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</si>
  <si>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</si>
  <si>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</si>
  <si>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</si>
  <si>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</si>
  <si>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</si>
  <si>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</si>
  <si>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</si>
  <si>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</si>
  <si>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</si>
  <si>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</si>
  <si>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</si>
  <si>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</si>
  <si>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</si>
  <si>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</si>
  <si>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</si>
  <si>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</si>
  <si>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</si>
  <si>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</si>
  <si>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</si>
  <si>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</si>
  <si>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</si>
  <si>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</si>
  <si>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</si>
  <si>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</si>
  <si>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</si>
  <si>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</si>
  <si>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</si>
  <si>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</si>
  <si>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</si>
  <si>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</si>
  <si>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</si>
  <si>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</si>
  <si>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</si>
  <si>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</si>
  <si>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</si>
  <si>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</si>
  <si>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</si>
  <si>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</si>
  <si>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</si>
  <si>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</si>
  <si>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</si>
  <si>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</si>
  <si>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</si>
  <si>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</si>
  <si>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</si>
  <si>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</si>
  <si>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</si>
  <si>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</si>
  <si>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</si>
  <si>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</si>
  <si>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</si>
  <si>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</si>
  <si>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</si>
  <si>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</si>
  <si>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</si>
  <si>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</si>
  <si>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</si>
  <si>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</si>
  <si>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</si>
  <si>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</si>
  <si>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</si>
  <si>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</si>
  <si>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</si>
  <si>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</si>
  <si>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</si>
  <si>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</si>
  <si>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</si>
  <si>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</si>
  <si>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</si>
  <si>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</si>
  <si>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</si>
  <si>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</si>
  <si>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</si>
  <si>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</si>
  <si>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</si>
  <si>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</si>
  <si>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</si>
  <si>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</si>
  <si>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</si>
  <si>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</si>
  <si>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</si>
  <si>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</si>
  <si>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</si>
  <si>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</si>
  <si>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</si>
  <si>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</si>
  <si>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</si>
  <si>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</si>
  <si>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</si>
  <si>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</si>
  <si>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</si>
  <si>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</si>
  <si>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</si>
  <si>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</si>
  <si>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</si>
  <si>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</si>
  <si>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</si>
  <si>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</si>
  <si>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</si>
  <si>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</si>
  <si>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</si>
  <si>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</si>
  <si>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</si>
  <si>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</si>
  <si>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</si>
  <si>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</si>
  <si>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</si>
  <si>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</si>
  <si>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</si>
  <si>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</si>
  <si>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</si>
  <si>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</si>
  <si>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</si>
  <si>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</si>
  <si>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</si>
  <si>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</si>
  <si>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</si>
  <si>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</si>
  <si>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</si>
  <si>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</si>
  <si>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</si>
  <si>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</si>
  <si>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</si>
  <si>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</si>
  <si>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</si>
  <si>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</si>
  <si>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</si>
  <si>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</si>
  <si>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</si>
  <si>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</si>
  <si>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</si>
  <si>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</si>
  <si>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</si>
  <si>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</si>
  <si>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</si>
  <si>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</si>
  <si>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福田　隆昭</t>
    <rPh sb="0" eb="2">
      <t>フクダ</t>
    </rPh>
    <rPh sb="3" eb="5">
      <t>タカアキ</t>
    </rPh>
    <phoneticPr fontId="1"/>
  </si>
  <si>
    <t>開発部</t>
    <rPh sb="0" eb="3">
      <t>カイハツブ</t>
    </rPh>
    <phoneticPr fontId="1"/>
  </si>
  <si>
    <t>２　法人</t>
  </si>
  <si>
    <t>５　営利法人</t>
  </si>
  <si>
    <t>株式会社シーユーシー・ホスピス</t>
    <rPh sb="0" eb="4">
      <t>カブシキガイシャ</t>
    </rPh>
    <phoneticPr fontId="1"/>
  </si>
  <si>
    <t>かぶしきがいしゃしーゆーしー・ほすぴす</t>
    <phoneticPr fontId="1"/>
  </si>
  <si>
    <t>3010001182016</t>
    <phoneticPr fontId="1"/>
  </si>
  <si>
    <t>03</t>
    <phoneticPr fontId="1"/>
  </si>
  <si>
    <t>5005</t>
    <phoneticPr fontId="1"/>
  </si>
  <si>
    <t>0303</t>
    <phoneticPr fontId="1"/>
  </si>
  <si>
    <t>6665</t>
    <phoneticPr fontId="1"/>
  </si>
  <si>
    <t>8251</t>
    <phoneticPr fontId="1"/>
  </si>
  <si>
    <t>https://</t>
  </si>
  <si>
    <t>cuc-hospice.com/</t>
    <phoneticPr fontId="1"/>
  </si>
  <si>
    <t>井上　正明</t>
    <rPh sb="0" eb="2">
      <t>イノウエ</t>
    </rPh>
    <rPh sb="3" eb="5">
      <t>マサアキ</t>
    </rPh>
    <phoneticPr fontId="1"/>
  </si>
  <si>
    <t>代表取締役</t>
    <rPh sb="0" eb="5">
      <t>ダイヒョウトリシマリヤク</t>
    </rPh>
    <phoneticPr fontId="1"/>
  </si>
  <si>
    <t>在宅ホスピス東戸塚</t>
    <rPh sb="0" eb="2">
      <t>ザイタク</t>
    </rPh>
    <rPh sb="6" eb="9">
      <t>ヒガシトツカ</t>
    </rPh>
    <phoneticPr fontId="1"/>
  </si>
  <si>
    <t>ざいたくほすぴすひがしとつか</t>
    <phoneticPr fontId="1"/>
  </si>
  <si>
    <t>神奈川県横浜市戸塚区川上町84-1　3階</t>
    <rPh sb="0" eb="4">
      <t>カナガワケン</t>
    </rPh>
    <phoneticPr fontId="1"/>
  </si>
  <si>
    <t>東戸塚</t>
    <rPh sb="0" eb="3">
      <t>ヒガシトツカ</t>
    </rPh>
    <phoneticPr fontId="1"/>
  </si>
  <si>
    <t>045</t>
    <phoneticPr fontId="1"/>
  </si>
  <si>
    <t>410</t>
    <phoneticPr fontId="1"/>
  </si>
  <si>
    <t>6038</t>
    <phoneticPr fontId="1"/>
  </si>
  <si>
    <t>6039</t>
    <phoneticPr fontId="1"/>
  </si>
  <si>
    <t>higashitotuka</t>
    <phoneticPr fontId="1"/>
  </si>
  <si>
    <t>cuc-hospice.com</t>
  </si>
  <si>
    <t>cuc-hospice.com</t>
    <phoneticPr fontId="1"/>
  </si>
  <si>
    <t>辻井　暢子</t>
    <rPh sb="0" eb="2">
      <t>ツジイ</t>
    </rPh>
    <rPh sb="3" eb="5">
      <t>ヨウコ</t>
    </rPh>
    <phoneticPr fontId="1"/>
  </si>
  <si>
    <t>施設長</t>
    <rPh sb="0" eb="3">
      <t>シセツチョウ</t>
    </rPh>
    <phoneticPr fontId="1"/>
  </si>
  <si>
    <t>３　住宅型</t>
  </si>
  <si>
    <t>２　事業者が賃借する土地</t>
  </si>
  <si>
    <t>２　なし</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</si>
  <si>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</si>
  <si>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</si>
  <si>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</si>
  <si>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</si>
  <si>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</si>
  <si>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</si>
  <si>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</si>
  <si>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</si>
  <si>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</si>
  <si>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・その方らしい生活を尊重する
・職員がご本人に日々寄り添うことでの安心感を提供する
・本人・家族のご要望にお応えすることでの満足感を提供する</t>
  </si>
  <si>
    <t>がん末期の方や神経難病の方に特化し、病院での長期入院が難しい方への暮らし方の選択肢として医療、看護、介護の連携による病院並みの医療サービスの提供と自宅に近い暮らしが可能な施設サービスを提供する</t>
  </si>
  <si>
    <t>３　なし</t>
  </si>
  <si>
    <t>１　自ら実施</t>
  </si>
  <si>
    <t>○</t>
  </si>
  <si>
    <t>入居者様の安楽な日常生活を大切に、個々の生活の質の向上に心がけると共に、歩んだ人生を受け入れ、生きる喜びと感謝の気持ちを育む支援をし、職員自身も共に学び成長することをやりがいに感じてもらいたい。</t>
    <phoneticPr fontId="1"/>
  </si>
  <si>
    <t>みんなの天王町クリニック</t>
  </si>
  <si>
    <t>横浜市保土ヶ谷区天王町2-38-3　
横浜天王町ATビル1階</t>
  </si>
  <si>
    <t>訪問診療　内科</t>
  </si>
  <si>
    <t>緊急時の相談窓口や入院が必要な際の紹介</t>
  </si>
  <si>
    <t>入居している居室で介護を行います。ただし心身の状況により居室移動の場合があります</t>
    <phoneticPr fontId="1"/>
  </si>
  <si>
    <t>入居者の心身の状況により居室の住み替えが発生する場合</t>
    <rPh sb="24" eb="26">
      <t>バアイ</t>
    </rPh>
    <phoneticPr fontId="1"/>
  </si>
  <si>
    <t>1事業者の指定する医師の意見を聴く
2緊急やむを得ない場合を除いて一定の期間を設ける
3住み替え後の居室、権利及び介護等の内容、専有面積の変更に伴う費用負担の増減等について入居者及び連帯保証人等への同意を得る</t>
  </si>
  <si>
    <t>居室の移動前・移動後において、月次利用額に変更が発生する場合、月次利用料を日割り計算し請求致します。また、移動前の居室について、現状回復が必要な場合、その費用は別途負担していただきます。</t>
    <rPh sb="0" eb="2">
      <t>キョシツ</t>
    </rPh>
    <rPh sb="3" eb="5">
      <t>イドウ</t>
    </rPh>
    <rPh sb="5" eb="6">
      <t>マエ</t>
    </rPh>
    <rPh sb="7" eb="10">
      <t>イドウゴ</t>
    </rPh>
    <rPh sb="15" eb="20">
      <t>ゲツジリヨウガク</t>
    </rPh>
    <rPh sb="21" eb="23">
      <t>ヘンコウ</t>
    </rPh>
    <rPh sb="24" eb="26">
      <t>ハッセイ</t>
    </rPh>
    <rPh sb="28" eb="30">
      <t>バアイ</t>
    </rPh>
    <rPh sb="31" eb="36">
      <t>ゲツジリヨウリョウ</t>
    </rPh>
    <rPh sb="37" eb="39">
      <t>ヒワ</t>
    </rPh>
    <rPh sb="43" eb="45">
      <t>セイキュウ</t>
    </rPh>
    <rPh sb="45" eb="46">
      <t>イタ</t>
    </rPh>
    <rPh sb="53" eb="55">
      <t>イドウ</t>
    </rPh>
    <rPh sb="55" eb="56">
      <t>マエ</t>
    </rPh>
    <rPh sb="57" eb="59">
      <t>キョシツ</t>
    </rPh>
    <rPh sb="69" eb="71">
      <t>ヒツヨウ</t>
    </rPh>
    <rPh sb="72" eb="74">
      <t>バアイ</t>
    </rPh>
    <rPh sb="77" eb="79">
      <t>ヒヨウ</t>
    </rPh>
    <phoneticPr fontId="1"/>
  </si>
  <si>
    <t>入居契約書第28条、第29条による</t>
  </si>
  <si>
    <t>入居契約書第28条による</t>
  </si>
  <si>
    <t xml:space="preserve">施設の利用にあたっての主な留意事項については、【管理規程】に定めています。ホームに持込まれる物品は、利用者本人の自己管理を原則としています。高額な現金や宝飾品等の貴重品の持込みはお断りしています。
</t>
  </si>
  <si>
    <t>2泊3日まで　保険サービス利用なし
1泊11,000円（3食含）　</t>
    <phoneticPr fontId="1"/>
  </si>
  <si>
    <t>介護福祉士</t>
    <rPh sb="0" eb="5">
      <t>カイゴフクシシ</t>
    </rPh>
    <phoneticPr fontId="1"/>
  </si>
  <si>
    <t>１　利用権方式</t>
  </si>
  <si>
    <t>３　月払い方式</t>
  </si>
  <si>
    <t>１　減額なし</t>
  </si>
  <si>
    <t>地域の自治体による消費者物価指数、介護保険の改定などがあった場合</t>
  </si>
  <si>
    <t>運営懇談会にて入居者などへ説明、同意を得たうえで改定する</t>
  </si>
  <si>
    <t>居室及び共用施設等の利用料</t>
  </si>
  <si>
    <t>生活支援サービス費</t>
  </si>
  <si>
    <t>株式会社シーユーシー・ホスピス</t>
    <rPh sb="0" eb="15">
      <t>カブ</t>
    </rPh>
    <phoneticPr fontId="1"/>
  </si>
  <si>
    <t>土曜・日曜・祝日、年末年始休暇（1/31～1/3）</t>
    <rPh sb="0" eb="2">
      <t>ドヨウ</t>
    </rPh>
    <rPh sb="3" eb="5">
      <t>ニチヨウ</t>
    </rPh>
    <rPh sb="6" eb="8">
      <t>シュクジツ</t>
    </rPh>
    <rPh sb="9" eb="11">
      <t>ネンマツ</t>
    </rPh>
    <rPh sb="11" eb="13">
      <t>ネンシ</t>
    </rPh>
    <rPh sb="13" eb="15">
      <t>キュウカ</t>
    </rPh>
    <phoneticPr fontId="1"/>
  </si>
  <si>
    <t>横浜市健康福祉局高齢健康福祉部高齢施設課</t>
  </si>
  <si>
    <t>671</t>
    <phoneticPr fontId="1"/>
  </si>
  <si>
    <t>4117</t>
    <phoneticPr fontId="1"/>
  </si>
  <si>
    <t>全国訪問看護事業協会
【保険適用外サービス拡大補償】加入</t>
  </si>
  <si>
    <t>２　入居希望者に交付</t>
  </si>
  <si>
    <t>１　入居希望者に公開</t>
  </si>
  <si>
    <t>東京都港区芝浦三丁目1番1号</t>
    <phoneticPr fontId="1"/>
  </si>
  <si>
    <t>cuch-shinsei</t>
  </si>
  <si>
    <t>JR横須賀線東戸塚駅西口より徒歩3分</t>
    <rPh sb="12" eb="16">
      <t>ヒガシトツカエキ</t>
    </rPh>
    <rPh sb="16" eb="18">
      <t>ニシグチトホフン</t>
    </rPh>
    <phoneticPr fontId="1"/>
  </si>
  <si>
    <t>看護クラーク東戸塚</t>
    <rPh sb="0" eb="2">
      <t>カンゴ</t>
    </rPh>
    <rPh sb="6" eb="9">
      <t>ヒガシトツカ</t>
    </rPh>
    <phoneticPr fontId="1"/>
  </si>
  <si>
    <t>〒244-0805　神奈川県横浜市戸塚区川上町84-1　3階　</t>
    <phoneticPr fontId="1"/>
  </si>
  <si>
    <t>15分500円（税別）</t>
  </si>
  <si>
    <t>15分500円（税別）</t>
    <phoneticPr fontId="1"/>
  </si>
  <si>
    <t>15分110円（税別）</t>
    <phoneticPr fontId="1"/>
  </si>
  <si>
    <t>体調不良時は無料</t>
    <phoneticPr fontId="1"/>
  </si>
  <si>
    <t>実費</t>
    <rPh sb="0" eb="2">
      <t>ジッピ</t>
    </rPh>
    <phoneticPr fontId="1"/>
  </si>
  <si>
    <t>機会を設ける</t>
    <rPh sb="0" eb="2">
      <t>キカイ</t>
    </rPh>
    <rPh sb="3" eb="4">
      <t>モウ</t>
    </rPh>
    <phoneticPr fontId="1"/>
  </si>
  <si>
    <t>無料</t>
    <rPh sb="0" eb="2">
      <t>ムリョウ</t>
    </rPh>
    <phoneticPr fontId="1"/>
  </si>
  <si>
    <t>①終末期・難病の方への終の棲家の提供②入居者本人とご家族の安心できる場の提供③ご希望にあわせ、お看取りをおこなえる施設④地域の医療機関との密な連携⑤介護医療サービス提供による快適な住空間の提供⑥24時間看護師常駐体制</t>
    <rPh sb="16" eb="18">
      <t>テイキョウ</t>
    </rPh>
    <rPh sb="104" eb="106">
      <t>ジョウチュウ</t>
    </rPh>
    <rPh sb="106" eb="108">
      <t>タイセイ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</si>
</sst>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Normal="100" zoomScaleSheetLayoutView="100" workbookViewId="0">
      <selection activeCell="L4" sqref="L4:M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2023</v>
      </c>
      <c r="G4" s="74"/>
      <c r="H4" s="33" t="s">
        <v>484</v>
      </c>
      <c r="I4" s="74">
        <v>2</v>
      </c>
      <c r="J4" s="74"/>
      <c r="K4" s="33" t="s">
        <v>2473</v>
      </c>
      <c r="L4" s="74">
        <v>14</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2480</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2481</v>
      </c>
      <c r="K12" s="111"/>
      <c r="L12" s="111"/>
      <c r="M12" s="111"/>
      <c r="N12" s="111"/>
      <c r="O12" s="112"/>
      <c r="P12" s="113"/>
    </row>
    <row r="13" spans="1:20" ht="39" customHeight="1">
      <c r="B13" s="114" t="s">
        <v>5</v>
      </c>
      <c r="C13" s="92"/>
      <c r="D13" s="92"/>
      <c r="E13" s="92"/>
      <c r="F13" s="115" t="s">
        <v>12</v>
      </c>
      <c r="G13" s="77"/>
      <c r="H13" s="116" t="s">
        <v>2483</v>
      </c>
      <c r="I13" s="117"/>
      <c r="J13" s="117"/>
      <c r="K13" s="117"/>
      <c r="L13" s="117"/>
      <c r="M13" s="117"/>
      <c r="N13" s="117"/>
      <c r="O13" s="117"/>
      <c r="P13" s="118"/>
      <c r="S13" s="15" t="str">
        <f>IF(H13="","未記入","")</f>
        <v/>
      </c>
    </row>
    <row r="14" spans="1:20" ht="39" customHeight="1">
      <c r="B14" s="114"/>
      <c r="C14" s="92"/>
      <c r="D14" s="92"/>
      <c r="E14" s="92"/>
      <c r="F14" s="119" t="s">
        <v>2482</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2484</v>
      </c>
      <c r="K16" s="200"/>
      <c r="L16" s="200"/>
      <c r="M16" s="200"/>
      <c r="N16" s="200"/>
      <c r="O16" s="200"/>
      <c r="P16" s="201"/>
    </row>
    <row r="17" spans="1:20" ht="20.100000000000001" customHeight="1">
      <c r="B17" s="76" t="s">
        <v>6</v>
      </c>
      <c r="C17" s="77"/>
      <c r="D17" s="77"/>
      <c r="E17" s="78"/>
      <c r="F17" s="34" t="s">
        <v>13</v>
      </c>
      <c r="G17" s="31">
        <v>108</v>
      </c>
      <c r="H17" s="35" t="s">
        <v>487</v>
      </c>
      <c r="I17" s="32">
        <v>23</v>
      </c>
      <c r="J17" s="82"/>
      <c r="K17" s="83"/>
      <c r="L17" s="83"/>
      <c r="M17" s="83"/>
      <c r="N17" s="83"/>
      <c r="O17" s="83"/>
      <c r="P17" s="84"/>
      <c r="S17" s="15" t="str">
        <f>IF(OR(G17="",I17=""),"未記入","")</f>
        <v/>
      </c>
    </row>
    <row r="18" spans="1:20" ht="57.75" customHeight="1">
      <c r="B18" s="79"/>
      <c r="C18" s="80"/>
      <c r="D18" s="80"/>
      <c r="E18" s="81"/>
      <c r="F18" s="85" t="s">
        <v>2553</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2485</v>
      </c>
      <c r="K19" s="35" t="s">
        <v>487</v>
      </c>
      <c r="L19" s="63" t="s">
        <v>2486</v>
      </c>
      <c r="M19" s="35" t="s">
        <v>487</v>
      </c>
      <c r="N19" s="63" t="s">
        <v>2487</v>
      </c>
      <c r="O19" s="83"/>
      <c r="P19" s="84"/>
      <c r="Q19" s="12"/>
    </row>
    <row r="20" spans="1:20" ht="20.100000000000001" customHeight="1">
      <c r="B20" s="89"/>
      <c r="C20" s="90"/>
      <c r="D20" s="90"/>
      <c r="E20" s="91"/>
      <c r="F20" s="92" t="s">
        <v>15</v>
      </c>
      <c r="G20" s="92"/>
      <c r="H20" s="92"/>
      <c r="I20" s="92"/>
      <c r="J20" s="64" t="s">
        <v>2485</v>
      </c>
      <c r="K20" s="35" t="s">
        <v>487</v>
      </c>
      <c r="L20" s="63" t="s">
        <v>2488</v>
      </c>
      <c r="M20" s="35" t="s">
        <v>487</v>
      </c>
      <c r="N20" s="63" t="s">
        <v>2489</v>
      </c>
      <c r="O20" s="83"/>
      <c r="P20" s="84"/>
      <c r="Q20" s="12"/>
    </row>
    <row r="21" spans="1:20" ht="20.100000000000001" customHeight="1">
      <c r="B21" s="89"/>
      <c r="C21" s="90"/>
      <c r="D21" s="90"/>
      <c r="E21" s="91"/>
      <c r="F21" s="93" t="s">
        <v>423</v>
      </c>
      <c r="G21" s="94"/>
      <c r="H21" s="94"/>
      <c r="I21" s="95"/>
      <c r="J21" s="96" t="s">
        <v>2554</v>
      </c>
      <c r="K21" s="97"/>
      <c r="L21" s="97"/>
      <c r="M21" s="35" t="s">
        <v>483</v>
      </c>
      <c r="N21" s="97" t="s">
        <v>2503</v>
      </c>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2490</v>
      </c>
      <c r="K23" s="122"/>
      <c r="L23" s="123" t="s">
        <v>2491</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2017</v>
      </c>
      <c r="G26" s="162"/>
      <c r="H26" s="35" t="s">
        <v>484</v>
      </c>
      <c r="I26" s="162">
        <v>3</v>
      </c>
      <c r="J26" s="162"/>
      <c r="K26" s="35" t="s">
        <v>485</v>
      </c>
      <c r="L26" s="162">
        <v>3</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244</v>
      </c>
      <c r="H33" s="35" t="s">
        <v>487</v>
      </c>
      <c r="I33" s="32">
        <v>805</v>
      </c>
      <c r="J33" s="133"/>
      <c r="K33" s="133"/>
      <c r="L33" s="133"/>
      <c r="M33" s="133"/>
      <c r="N33" s="133"/>
      <c r="O33" s="133"/>
      <c r="P33" s="134"/>
      <c r="S33" s="15" t="str">
        <f>IF(OR(G33="",I33=""),"未記入","")</f>
        <v/>
      </c>
    </row>
    <row r="34" spans="2:20" ht="58.5" customHeight="1">
      <c r="B34" s="79"/>
      <c r="C34" s="80"/>
      <c r="D34" s="80"/>
      <c r="E34" s="81"/>
      <c r="F34" s="85" t="s">
        <v>2496</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2497</v>
      </c>
      <c r="K37" s="97"/>
      <c r="L37" s="97"/>
      <c r="M37" s="97"/>
      <c r="N37" s="99" t="s">
        <v>489</v>
      </c>
      <c r="O37" s="99"/>
      <c r="P37" s="169"/>
      <c r="S37" s="15" t="str">
        <f>IF(J37="","未記入","")</f>
        <v/>
      </c>
    </row>
    <row r="38" spans="2:20" ht="26.25" customHeight="1">
      <c r="B38" s="114"/>
      <c r="C38" s="92"/>
      <c r="D38" s="92"/>
      <c r="E38" s="92"/>
      <c r="F38" s="115" t="s">
        <v>27</v>
      </c>
      <c r="G38" s="77"/>
      <c r="H38" s="77"/>
      <c r="I38" s="78"/>
      <c r="J38" s="176" t="s">
        <v>2555</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2498</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2498</v>
      </c>
      <c r="K44" s="35" t="s">
        <v>487</v>
      </c>
      <c r="L44" s="63" t="s">
        <v>2499</v>
      </c>
      <c r="M44" s="35" t="s">
        <v>487</v>
      </c>
      <c r="N44" s="63" t="s">
        <v>2501</v>
      </c>
      <c r="O44" s="83"/>
      <c r="P44" s="84"/>
    </row>
    <row r="45" spans="2:20" ht="20.100000000000001" customHeight="1">
      <c r="B45" s="114"/>
      <c r="C45" s="92"/>
      <c r="D45" s="92"/>
      <c r="E45" s="92"/>
      <c r="F45" s="93" t="s">
        <v>423</v>
      </c>
      <c r="G45" s="94"/>
      <c r="H45" s="94"/>
      <c r="I45" s="95"/>
      <c r="J45" s="96" t="s">
        <v>2502</v>
      </c>
      <c r="K45" s="97"/>
      <c r="L45" s="97"/>
      <c r="M45" s="35" t="s">
        <v>483</v>
      </c>
      <c r="N45" s="97" t="s">
        <v>2504</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2490</v>
      </c>
      <c r="K47" s="122"/>
      <c r="L47" s="123" t="s">
        <v>2504</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2505</v>
      </c>
      <c r="K48" s="159"/>
      <c r="L48" s="159"/>
      <c r="M48" s="159"/>
      <c r="N48" s="159"/>
      <c r="O48" s="96"/>
      <c r="P48" s="131"/>
    </row>
    <row r="49" spans="1:20" ht="20.100000000000001" customHeight="1">
      <c r="B49" s="114"/>
      <c r="C49" s="92"/>
      <c r="D49" s="92"/>
      <c r="E49" s="92"/>
      <c r="F49" s="92" t="s">
        <v>18</v>
      </c>
      <c r="G49" s="92"/>
      <c r="H49" s="92"/>
      <c r="I49" s="92"/>
      <c r="J49" s="159" t="s">
        <v>2506</v>
      </c>
      <c r="K49" s="159"/>
      <c r="L49" s="159"/>
      <c r="M49" s="159"/>
      <c r="N49" s="159"/>
      <c r="O49" s="96"/>
      <c r="P49" s="131"/>
    </row>
    <row r="50" spans="1:20" ht="20.100000000000001" customHeight="1">
      <c r="B50" s="163" t="s">
        <v>28</v>
      </c>
      <c r="C50" s="164"/>
      <c r="D50" s="164"/>
      <c r="E50" s="164"/>
      <c r="F50" s="164"/>
      <c r="G50" s="164"/>
      <c r="H50" s="164"/>
      <c r="I50" s="164"/>
      <c r="J50" s="161">
        <v>2002</v>
      </c>
      <c r="K50" s="162"/>
      <c r="L50" s="35" t="s">
        <v>484</v>
      </c>
      <c r="M50" s="61">
        <v>4</v>
      </c>
      <c r="N50" s="35" t="s">
        <v>485</v>
      </c>
      <c r="O50" s="61">
        <v>8</v>
      </c>
      <c r="P50" s="37" t="s">
        <v>486</v>
      </c>
      <c r="S50" s="15" t="str">
        <f>IF(OR(J50="",M50="",O50=""),"未記入","")</f>
        <v/>
      </c>
    </row>
    <row r="51" spans="1:20" ht="20.100000000000001" customHeight="1" thickBot="1">
      <c r="B51" s="165" t="s">
        <v>29</v>
      </c>
      <c r="C51" s="166"/>
      <c r="D51" s="166"/>
      <c r="E51" s="166"/>
      <c r="F51" s="166"/>
      <c r="G51" s="166"/>
      <c r="H51" s="166"/>
      <c r="I51" s="166"/>
      <c r="J51" s="167">
        <v>2020</v>
      </c>
      <c r="K51" s="168"/>
      <c r="L51" s="36" t="s">
        <v>484</v>
      </c>
      <c r="M51" s="62">
        <v>7</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2507</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c r="K55" s="200"/>
      <c r="L55" s="200"/>
      <c r="M55" s="200"/>
      <c r="N55" s="200"/>
      <c r="O55" s="200"/>
      <c r="P55" s="201"/>
    </row>
    <row r="56" spans="1:20" ht="20.100000000000001" customHeight="1">
      <c r="B56" s="193"/>
      <c r="C56" s="194"/>
      <c r="D56" s="195"/>
      <c r="E56" s="92" t="s">
        <v>33</v>
      </c>
      <c r="F56" s="92"/>
      <c r="G56" s="92"/>
      <c r="H56" s="92"/>
      <c r="I56" s="92"/>
      <c r="J56" s="96"/>
      <c r="K56" s="97"/>
      <c r="L56" s="97"/>
      <c r="M56" s="97"/>
      <c r="N56" s="97"/>
      <c r="O56" s="97"/>
      <c r="P56" s="101"/>
    </row>
    <row r="57" spans="1:20" ht="20.100000000000001" customHeight="1">
      <c r="B57" s="193"/>
      <c r="C57" s="194"/>
      <c r="D57" s="195"/>
      <c r="E57" s="92" t="s">
        <v>34</v>
      </c>
      <c r="F57" s="92"/>
      <c r="G57" s="92"/>
      <c r="H57" s="92"/>
      <c r="I57" s="92"/>
      <c r="J57" s="161"/>
      <c r="K57" s="162"/>
      <c r="L57" s="35" t="s">
        <v>484</v>
      </c>
      <c r="M57" s="61"/>
      <c r="N57" s="35" t="s">
        <v>485</v>
      </c>
      <c r="O57" s="61"/>
      <c r="P57" s="37" t="s">
        <v>486</v>
      </c>
    </row>
    <row r="58" spans="1:20" ht="20.100000000000001" customHeight="1" thickBot="1">
      <c r="B58" s="196"/>
      <c r="C58" s="197"/>
      <c r="D58" s="198"/>
      <c r="E58" s="148" t="s">
        <v>35</v>
      </c>
      <c r="F58" s="148"/>
      <c r="G58" s="148"/>
      <c r="H58" s="148"/>
      <c r="I58" s="148"/>
      <c r="J58" s="167"/>
      <c r="K58" s="168"/>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3413</v>
      </c>
      <c r="H61" s="109"/>
      <c r="I61" s="109"/>
      <c r="J61" s="109"/>
      <c r="K61" s="185"/>
      <c r="L61" s="184" t="s">
        <v>516</v>
      </c>
      <c r="M61" s="171"/>
      <c r="N61" s="171"/>
      <c r="O61" s="171"/>
      <c r="P61" s="186"/>
    </row>
    <row r="62" spans="1:20" ht="20.100000000000001" customHeight="1">
      <c r="B62" s="114"/>
      <c r="C62" s="92"/>
      <c r="D62" s="115" t="s">
        <v>39</v>
      </c>
      <c r="E62" s="77"/>
      <c r="F62" s="78"/>
      <c r="G62" s="159" t="s">
        <v>2508</v>
      </c>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t="s">
        <v>2409</v>
      </c>
      <c r="L64" s="97"/>
      <c r="M64" s="97"/>
      <c r="N64" s="97"/>
      <c r="O64" s="97"/>
      <c r="P64" s="101"/>
    </row>
    <row r="65" spans="2:16" ht="20.100000000000001" customHeight="1">
      <c r="B65" s="114"/>
      <c r="C65" s="92"/>
      <c r="D65" s="174"/>
      <c r="E65" s="90"/>
      <c r="F65" s="91"/>
      <c r="G65" s="188"/>
      <c r="H65" s="99" t="s">
        <v>435</v>
      </c>
      <c r="I65" s="99"/>
      <c r="J65" s="100"/>
      <c r="K65" s="96" t="s">
        <v>2509</v>
      </c>
      <c r="L65" s="97"/>
      <c r="M65" s="97"/>
      <c r="N65" s="97"/>
      <c r="O65" s="97"/>
      <c r="P65" s="101"/>
    </row>
    <row r="66" spans="2:16" ht="20.100000000000001" customHeight="1">
      <c r="B66" s="114"/>
      <c r="C66" s="92"/>
      <c r="D66" s="174"/>
      <c r="E66" s="90"/>
      <c r="F66" s="91"/>
      <c r="G66" s="188"/>
      <c r="H66" s="115" t="s">
        <v>436</v>
      </c>
      <c r="I66" s="77"/>
      <c r="J66" s="78"/>
      <c r="K66" s="96" t="s">
        <v>2510</v>
      </c>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v>2020</v>
      </c>
      <c r="L68" s="39" t="s">
        <v>484</v>
      </c>
      <c r="M68" s="61">
        <v>7</v>
      </c>
      <c r="N68" s="39" t="s">
        <v>485</v>
      </c>
      <c r="O68" s="61">
        <v>1</v>
      </c>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v>2040</v>
      </c>
      <c r="L70" s="39" t="s">
        <v>484</v>
      </c>
      <c r="M70" s="61">
        <v>6</v>
      </c>
      <c r="N70" s="39" t="s">
        <v>485</v>
      </c>
      <c r="O70" s="61">
        <v>30</v>
      </c>
      <c r="P70" s="40" t="s">
        <v>486</v>
      </c>
    </row>
    <row r="71" spans="2:16" ht="20.100000000000001" customHeight="1">
      <c r="B71" s="114"/>
      <c r="C71" s="92"/>
      <c r="D71" s="175"/>
      <c r="E71" s="80"/>
      <c r="F71" s="81"/>
      <c r="G71" s="189"/>
      <c r="H71" s="99" t="s">
        <v>437</v>
      </c>
      <c r="I71" s="99"/>
      <c r="J71" s="100"/>
      <c r="K71" s="96" t="s">
        <v>2510</v>
      </c>
      <c r="L71" s="97"/>
      <c r="M71" s="97"/>
      <c r="N71" s="97"/>
      <c r="O71" s="97"/>
      <c r="P71" s="101"/>
    </row>
    <row r="72" spans="2:16" ht="20.100000000000001" customHeight="1">
      <c r="B72" s="427" t="s">
        <v>2381</v>
      </c>
      <c r="C72" s="428"/>
      <c r="D72" s="115" t="s">
        <v>40</v>
      </c>
      <c r="E72" s="77"/>
      <c r="F72" s="78"/>
      <c r="G72" s="82" t="s">
        <v>41</v>
      </c>
      <c r="H72" s="83"/>
      <c r="I72" s="83"/>
      <c r="J72" s="202"/>
      <c r="K72" s="96">
        <v>1408</v>
      </c>
      <c r="L72" s="97"/>
      <c r="M72" s="97"/>
      <c r="N72" s="99" t="s">
        <v>490</v>
      </c>
      <c r="O72" s="99"/>
      <c r="P72" s="169"/>
    </row>
    <row r="73" spans="2:16" ht="20.100000000000001" customHeight="1">
      <c r="B73" s="429"/>
      <c r="C73" s="430"/>
      <c r="D73" s="175"/>
      <c r="E73" s="80"/>
      <c r="F73" s="81"/>
      <c r="G73" s="164" t="s">
        <v>42</v>
      </c>
      <c r="H73" s="164"/>
      <c r="I73" s="164"/>
      <c r="J73" s="164"/>
      <c r="K73" s="96">
        <v>1408</v>
      </c>
      <c r="L73" s="97"/>
      <c r="M73" s="97"/>
      <c r="N73" s="99" t="s">
        <v>490</v>
      </c>
      <c r="O73" s="99"/>
      <c r="P73" s="169"/>
    </row>
    <row r="74" spans="2:16" ht="20.100000000000001" customHeight="1">
      <c r="B74" s="429"/>
      <c r="C74" s="430"/>
      <c r="D74" s="92" t="s">
        <v>43</v>
      </c>
      <c r="E74" s="92"/>
      <c r="F74" s="92"/>
      <c r="G74" s="159" t="s">
        <v>2511</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2512</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2513</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t="s">
        <v>2509</v>
      </c>
      <c r="L83" s="97"/>
      <c r="M83" s="97"/>
      <c r="N83" s="97"/>
      <c r="O83" s="97"/>
      <c r="P83" s="101"/>
    </row>
    <row r="84" spans="2:19" ht="20.100000000000001" customHeight="1">
      <c r="B84" s="429"/>
      <c r="C84" s="430"/>
      <c r="D84" s="92"/>
      <c r="E84" s="92"/>
      <c r="F84" s="92"/>
      <c r="G84" s="188"/>
      <c r="H84" s="115" t="s">
        <v>436</v>
      </c>
      <c r="I84" s="77"/>
      <c r="J84" s="78"/>
      <c r="K84" s="96" t="s">
        <v>2510</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2020</v>
      </c>
      <c r="L86" s="39" t="s">
        <v>484</v>
      </c>
      <c r="M86" s="61">
        <v>7</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2040</v>
      </c>
      <c r="L88" s="39" t="s">
        <v>484</v>
      </c>
      <c r="M88" s="61">
        <v>6</v>
      </c>
      <c r="N88" s="39" t="s">
        <v>485</v>
      </c>
      <c r="O88" s="61">
        <v>30</v>
      </c>
      <c r="P88" s="40" t="s">
        <v>486</v>
      </c>
    </row>
    <row r="89" spans="2:19" ht="20.100000000000001" customHeight="1">
      <c r="B89" s="431"/>
      <c r="C89" s="432"/>
      <c r="D89" s="92"/>
      <c r="E89" s="92"/>
      <c r="F89" s="92"/>
      <c r="G89" s="189"/>
      <c r="H89" s="99" t="s">
        <v>437</v>
      </c>
      <c r="I89" s="99"/>
      <c r="J89" s="100"/>
      <c r="K89" s="96" t="s">
        <v>2509</v>
      </c>
      <c r="L89" s="97"/>
      <c r="M89" s="97"/>
      <c r="N89" s="97"/>
      <c r="O89" s="97"/>
      <c r="P89" s="101"/>
    </row>
    <row r="90" spans="2:19" ht="20.100000000000001" customHeight="1">
      <c r="B90" s="114" t="s">
        <v>45</v>
      </c>
      <c r="C90" s="92"/>
      <c r="D90" s="210" t="s">
        <v>46</v>
      </c>
      <c r="E90" s="77"/>
      <c r="F90" s="78"/>
      <c r="G90" s="159" t="s">
        <v>2514</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1</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21.62</v>
      </c>
      <c r="K95" s="50" t="s">
        <v>490</v>
      </c>
      <c r="L95" s="96">
        <v>1</v>
      </c>
      <c r="M95" s="122"/>
      <c r="N95" s="111" t="s">
        <v>2422</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21.78</v>
      </c>
      <c r="K96" s="50" t="s">
        <v>490</v>
      </c>
      <c r="L96" s="96">
        <v>2</v>
      </c>
      <c r="M96" s="122"/>
      <c r="N96" s="111" t="s">
        <v>2422</v>
      </c>
      <c r="O96" s="112"/>
      <c r="P96" s="113"/>
      <c r="S96" s="15" t="str">
        <f t="shared" ref="S96:S104" si="0">IF(OR(F96="",H96="",J96="",L96="",N96=""),IF(OR(F96&lt;&gt;"",H96&lt;&gt;"",J96&lt;&gt;"",L96&lt;&gt;"",N96&lt;&gt;""),"未記入",""),"")</f>
        <v/>
      </c>
    </row>
    <row r="97" spans="2:19" ht="20.100000000000001" customHeight="1">
      <c r="B97" s="114"/>
      <c r="C97" s="92"/>
      <c r="D97" s="92" t="s">
        <v>49</v>
      </c>
      <c r="E97" s="92"/>
      <c r="F97" s="159" t="s">
        <v>2384</v>
      </c>
      <c r="G97" s="159"/>
      <c r="H97" s="159" t="s">
        <v>2385</v>
      </c>
      <c r="I97" s="159"/>
      <c r="J97" s="23">
        <v>23.25</v>
      </c>
      <c r="K97" s="50" t="s">
        <v>490</v>
      </c>
      <c r="L97" s="96">
        <v>19</v>
      </c>
      <c r="M97" s="122"/>
      <c r="N97" s="111" t="s">
        <v>2422</v>
      </c>
      <c r="O97" s="112"/>
      <c r="P97" s="113"/>
      <c r="S97" s="15" t="str">
        <f t="shared" si="0"/>
        <v/>
      </c>
    </row>
    <row r="98" spans="2:19" ht="20.100000000000001" customHeight="1">
      <c r="B98" s="114"/>
      <c r="C98" s="92"/>
      <c r="D98" s="92" t="s">
        <v>50</v>
      </c>
      <c r="E98" s="92"/>
      <c r="F98" s="159" t="s">
        <v>2384</v>
      </c>
      <c r="G98" s="159"/>
      <c r="H98" s="159" t="s">
        <v>2385</v>
      </c>
      <c r="I98" s="159"/>
      <c r="J98" s="23">
        <v>23.85</v>
      </c>
      <c r="K98" s="50" t="s">
        <v>490</v>
      </c>
      <c r="L98" s="96">
        <v>6</v>
      </c>
      <c r="M98" s="122"/>
      <c r="N98" s="111" t="s">
        <v>2422</v>
      </c>
      <c r="O98" s="112"/>
      <c r="P98" s="113"/>
      <c r="S98" s="15" t="str">
        <f t="shared" si="0"/>
        <v/>
      </c>
    </row>
    <row r="99" spans="2:19" ht="20.100000000000001" customHeight="1">
      <c r="B99" s="114"/>
      <c r="C99" s="92"/>
      <c r="D99" s="92" t="s">
        <v>51</v>
      </c>
      <c r="E99" s="92"/>
      <c r="F99" s="159" t="s">
        <v>2384</v>
      </c>
      <c r="G99" s="159"/>
      <c r="H99" s="159" t="s">
        <v>2385</v>
      </c>
      <c r="I99" s="159"/>
      <c r="J99" s="23">
        <v>25.96</v>
      </c>
      <c r="K99" s="50" t="s">
        <v>490</v>
      </c>
      <c r="L99" s="96">
        <v>1</v>
      </c>
      <c r="M99" s="122"/>
      <c r="N99" s="111" t="s">
        <v>2422</v>
      </c>
      <c r="O99" s="112"/>
      <c r="P99" s="113"/>
      <c r="S99" s="15" t="str">
        <f t="shared" si="0"/>
        <v/>
      </c>
    </row>
    <row r="100" spans="2:19" ht="20.100000000000001" customHeight="1">
      <c r="B100" s="114"/>
      <c r="C100" s="92"/>
      <c r="D100" s="92" t="s">
        <v>52</v>
      </c>
      <c r="E100" s="92"/>
      <c r="F100" s="159" t="s">
        <v>2384</v>
      </c>
      <c r="G100" s="159"/>
      <c r="H100" s="159" t="s">
        <v>2385</v>
      </c>
      <c r="I100" s="159"/>
      <c r="J100" s="23">
        <v>26.71</v>
      </c>
      <c r="K100" s="50" t="s">
        <v>490</v>
      </c>
      <c r="L100" s="96">
        <v>1</v>
      </c>
      <c r="M100" s="122"/>
      <c r="N100" s="111" t="s">
        <v>2422</v>
      </c>
      <c r="O100" s="112"/>
      <c r="P100" s="113"/>
      <c r="S100" s="15" t="str">
        <f t="shared" si="0"/>
        <v/>
      </c>
    </row>
    <row r="101" spans="2:19" ht="20.100000000000001" customHeight="1">
      <c r="B101" s="114"/>
      <c r="C101" s="92"/>
      <c r="D101" s="92" t="s">
        <v>53</v>
      </c>
      <c r="E101" s="92"/>
      <c r="F101" s="159"/>
      <c r="G101" s="159"/>
      <c r="H101" s="159"/>
      <c r="I101" s="159"/>
      <c r="J101" s="23"/>
      <c r="K101" s="50" t="s">
        <v>490</v>
      </c>
      <c r="L101" s="96"/>
      <c r="M101" s="122"/>
      <c r="N101" s="111"/>
      <c r="O101" s="112"/>
      <c r="P101" s="113"/>
      <c r="S101" s="15" t="str">
        <f t="shared" si="0"/>
        <v/>
      </c>
    </row>
    <row r="102" spans="2:19" ht="20.100000000000001" customHeight="1">
      <c r="B102" s="114"/>
      <c r="C102" s="92"/>
      <c r="D102" s="92" t="s">
        <v>54</v>
      </c>
      <c r="E102" s="92"/>
      <c r="F102" s="159"/>
      <c r="G102" s="159"/>
      <c r="H102" s="159"/>
      <c r="I102" s="159"/>
      <c r="J102" s="23"/>
      <c r="K102" s="50" t="s">
        <v>490</v>
      </c>
      <c r="L102" s="96"/>
      <c r="M102" s="122"/>
      <c r="N102" s="111"/>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18</v>
      </c>
      <c r="H105" s="100" t="s">
        <v>492</v>
      </c>
      <c r="I105" s="218" t="s">
        <v>66</v>
      </c>
      <c r="J105" s="218"/>
      <c r="K105" s="218"/>
      <c r="L105" s="218"/>
      <c r="M105" s="218"/>
      <c r="N105" s="96">
        <v>13</v>
      </c>
      <c r="O105" s="97"/>
      <c r="P105" s="37" t="s">
        <v>492</v>
      </c>
    </row>
    <row r="106" spans="2:19" ht="20.100000000000001" customHeight="1">
      <c r="B106" s="215"/>
      <c r="C106" s="216"/>
      <c r="D106" s="217"/>
      <c r="E106" s="138"/>
      <c r="F106" s="139"/>
      <c r="G106" s="96"/>
      <c r="H106" s="100"/>
      <c r="I106" s="212" t="s">
        <v>67</v>
      </c>
      <c r="J106" s="212"/>
      <c r="K106" s="212"/>
      <c r="L106" s="212"/>
      <c r="M106" s="212"/>
      <c r="N106" s="96">
        <v>3</v>
      </c>
      <c r="O106" s="97"/>
      <c r="P106" s="37" t="s">
        <v>492</v>
      </c>
    </row>
    <row r="107" spans="2:19" ht="20.100000000000001" customHeight="1">
      <c r="B107" s="215"/>
      <c r="C107" s="216"/>
      <c r="D107" s="115" t="s">
        <v>64</v>
      </c>
      <c r="E107" s="77"/>
      <c r="F107" s="78"/>
      <c r="G107" s="213">
        <v>2</v>
      </c>
      <c r="H107" s="78" t="s">
        <v>492</v>
      </c>
      <c r="I107" s="92" t="s">
        <v>68</v>
      </c>
      <c r="J107" s="92"/>
      <c r="K107" s="92"/>
      <c r="L107" s="92"/>
      <c r="M107" s="92"/>
      <c r="N107" s="96">
        <v>2</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2510</v>
      </c>
      <c r="H113" s="159"/>
      <c r="I113" s="159"/>
      <c r="J113" s="159"/>
      <c r="K113" s="159"/>
      <c r="L113" s="159"/>
      <c r="M113" s="159"/>
      <c r="N113" s="159"/>
      <c r="O113" s="96"/>
      <c r="P113" s="131"/>
    </row>
    <row r="114" spans="2:16" ht="20.100000000000001" customHeight="1">
      <c r="B114" s="215"/>
      <c r="C114" s="216"/>
      <c r="D114" s="210" t="s">
        <v>79</v>
      </c>
      <c r="E114" s="191"/>
      <c r="F114" s="192"/>
      <c r="G114" s="213" t="s">
        <v>2509</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2515</v>
      </c>
      <c r="H116" s="159"/>
      <c r="I116" s="159"/>
      <c r="J116" s="159"/>
      <c r="K116" s="159"/>
      <c r="L116" s="159"/>
      <c r="M116" s="159"/>
      <c r="N116" s="159"/>
      <c r="O116" s="96"/>
      <c r="P116" s="131"/>
    </row>
    <row r="117" spans="2:16" ht="20.100000000000001" customHeight="1">
      <c r="B117" s="190" t="s">
        <v>70</v>
      </c>
      <c r="C117" s="192"/>
      <c r="D117" s="203" t="s">
        <v>72</v>
      </c>
      <c r="E117" s="99"/>
      <c r="F117" s="100"/>
      <c r="G117" s="159" t="s">
        <v>2510</v>
      </c>
      <c r="H117" s="159"/>
      <c r="I117" s="159"/>
      <c r="J117" s="159"/>
      <c r="K117" s="159"/>
      <c r="L117" s="159"/>
      <c r="M117" s="159"/>
      <c r="N117" s="159"/>
      <c r="O117" s="96"/>
      <c r="P117" s="131"/>
    </row>
    <row r="118" spans="2:16" ht="20.100000000000001" customHeight="1">
      <c r="B118" s="193"/>
      <c r="C118" s="195"/>
      <c r="D118" s="217" t="s">
        <v>73</v>
      </c>
      <c r="E118" s="138"/>
      <c r="F118" s="139"/>
      <c r="G118" s="159" t="s">
        <v>2510</v>
      </c>
      <c r="H118" s="159"/>
      <c r="I118" s="159"/>
      <c r="J118" s="159"/>
      <c r="K118" s="159"/>
      <c r="L118" s="159"/>
      <c r="M118" s="159"/>
      <c r="N118" s="159"/>
      <c r="O118" s="96"/>
      <c r="P118" s="131"/>
    </row>
    <row r="119" spans="2:16" ht="20.100000000000001" customHeight="1">
      <c r="B119" s="193"/>
      <c r="C119" s="195"/>
      <c r="D119" s="219" t="s">
        <v>74</v>
      </c>
      <c r="E119" s="220"/>
      <c r="F119" s="221"/>
      <c r="G119" s="159" t="s">
        <v>2510</v>
      </c>
      <c r="H119" s="159"/>
      <c r="I119" s="159"/>
      <c r="J119" s="159"/>
      <c r="K119" s="159"/>
      <c r="L119" s="159"/>
      <c r="M119" s="159"/>
      <c r="N119" s="159"/>
      <c r="O119" s="96"/>
      <c r="P119" s="131"/>
    </row>
    <row r="120" spans="2:16" ht="20.100000000000001" customHeight="1">
      <c r="B120" s="193"/>
      <c r="C120" s="195"/>
      <c r="D120" s="203" t="s">
        <v>75</v>
      </c>
      <c r="E120" s="99"/>
      <c r="F120" s="100"/>
      <c r="G120" s="159" t="s">
        <v>2510</v>
      </c>
      <c r="H120" s="159"/>
      <c r="I120" s="159"/>
      <c r="J120" s="159"/>
      <c r="K120" s="159"/>
      <c r="L120" s="159"/>
      <c r="M120" s="159"/>
      <c r="N120" s="159"/>
      <c r="O120" s="96"/>
      <c r="P120" s="131"/>
    </row>
    <row r="121" spans="2:16" ht="20.100000000000001" customHeight="1">
      <c r="B121" s="193"/>
      <c r="C121" s="195"/>
      <c r="D121" s="203" t="s">
        <v>76</v>
      </c>
      <c r="E121" s="99"/>
      <c r="F121" s="100"/>
      <c r="G121" s="159" t="s">
        <v>2510</v>
      </c>
      <c r="H121" s="159"/>
      <c r="I121" s="159"/>
      <c r="J121" s="159"/>
      <c r="K121" s="159"/>
      <c r="L121" s="159"/>
      <c r="M121" s="159"/>
      <c r="N121" s="159"/>
      <c r="O121" s="96"/>
      <c r="P121" s="131"/>
    </row>
    <row r="122" spans="2:16" ht="20.100000000000001" customHeight="1">
      <c r="B122" s="222"/>
      <c r="C122" s="223"/>
      <c r="D122" s="203" t="s">
        <v>77</v>
      </c>
      <c r="E122" s="99"/>
      <c r="F122" s="100"/>
      <c r="G122" s="159" t="s">
        <v>2510</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2516</v>
      </c>
      <c r="H123" s="159"/>
      <c r="I123" s="159"/>
      <c r="J123" s="159"/>
      <c r="K123" s="159"/>
      <c r="L123" s="159"/>
      <c r="M123" s="159"/>
      <c r="N123" s="159"/>
      <c r="O123" s="96"/>
      <c r="P123" s="131"/>
    </row>
    <row r="124" spans="2:16" ht="20.100000000000001" customHeight="1">
      <c r="B124" s="193"/>
      <c r="C124" s="195"/>
      <c r="D124" s="217" t="s">
        <v>446</v>
      </c>
      <c r="E124" s="138"/>
      <c r="F124" s="139"/>
      <c r="G124" s="159" t="s">
        <v>2517</v>
      </c>
      <c r="H124" s="159"/>
      <c r="I124" s="159"/>
      <c r="J124" s="159"/>
      <c r="K124" s="159"/>
      <c r="L124" s="159"/>
      <c r="M124" s="159"/>
      <c r="N124" s="159"/>
      <c r="O124" s="96"/>
      <c r="P124" s="131"/>
    </row>
    <row r="125" spans="2:16" ht="20.100000000000001" customHeight="1">
      <c r="B125" s="193"/>
      <c r="C125" s="195"/>
      <c r="D125" s="219" t="s">
        <v>447</v>
      </c>
      <c r="E125" s="220"/>
      <c r="F125" s="221"/>
      <c r="G125" s="159" t="s">
        <v>2518</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2524</v>
      </c>
      <c r="J132" s="242"/>
      <c r="K132" s="242"/>
      <c r="L132" s="242"/>
      <c r="M132" s="242" t="s">
        <v>2519</v>
      </c>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2565</v>
      </c>
      <c r="J134" s="85"/>
      <c r="K134" s="85"/>
      <c r="L134" s="85"/>
      <c r="M134" s="85" t="s">
        <v>2520</v>
      </c>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2521</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2522</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2521</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2522</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2522</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2522</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c r="L144" s="261"/>
      <c r="M144" s="261"/>
      <c r="N144" s="261"/>
      <c r="O144" s="108"/>
      <c r="P144" s="262"/>
    </row>
    <row r="145" spans="1:16" ht="20.100000000000001" customHeight="1">
      <c r="B145" s="436"/>
      <c r="C145" s="437"/>
      <c r="D145" s="437"/>
      <c r="E145" s="438"/>
      <c r="F145" s="219" t="s">
        <v>408</v>
      </c>
      <c r="G145" s="220"/>
      <c r="H145" s="220"/>
      <c r="I145" s="220"/>
      <c r="J145" s="221"/>
      <c r="K145" s="159"/>
      <c r="L145" s="159"/>
      <c r="M145" s="159"/>
      <c r="N145" s="159"/>
      <c r="O145" s="96"/>
      <c r="P145" s="131"/>
    </row>
    <row r="146" spans="1:16" ht="20.100000000000001" customHeight="1">
      <c r="B146" s="436"/>
      <c r="C146" s="437"/>
      <c r="D146" s="437"/>
      <c r="E146" s="438"/>
      <c r="F146" s="203" t="s">
        <v>94</v>
      </c>
      <c r="G146" s="99"/>
      <c r="H146" s="99"/>
      <c r="I146" s="99"/>
      <c r="J146" s="100"/>
      <c r="K146" s="159"/>
      <c r="L146" s="159"/>
      <c r="M146" s="159"/>
      <c r="N146" s="159"/>
      <c r="O146" s="96"/>
      <c r="P146" s="131"/>
    </row>
    <row r="147" spans="1:16" ht="20.100000000000001" customHeight="1">
      <c r="B147" s="436"/>
      <c r="C147" s="437"/>
      <c r="D147" s="437"/>
      <c r="E147" s="438"/>
      <c r="F147" s="203" t="s">
        <v>95</v>
      </c>
      <c r="G147" s="99"/>
      <c r="H147" s="99"/>
      <c r="I147" s="99"/>
      <c r="J147" s="100"/>
      <c r="K147" s="159"/>
      <c r="L147" s="159"/>
      <c r="M147" s="159"/>
      <c r="N147" s="159"/>
      <c r="O147" s="96"/>
      <c r="P147" s="131"/>
    </row>
    <row r="148" spans="1:16" ht="20.100000000000001" customHeight="1">
      <c r="B148" s="436"/>
      <c r="C148" s="437"/>
      <c r="D148" s="437"/>
      <c r="E148" s="438"/>
      <c r="F148" s="203" t="s">
        <v>409</v>
      </c>
      <c r="G148" s="99"/>
      <c r="H148" s="99"/>
      <c r="I148" s="99"/>
      <c r="J148" s="100"/>
      <c r="K148" s="159"/>
      <c r="L148" s="159"/>
      <c r="M148" s="159"/>
      <c r="N148" s="159"/>
      <c r="O148" s="96"/>
      <c r="P148" s="131"/>
    </row>
    <row r="149" spans="1:16" ht="20.100000000000001" customHeight="1">
      <c r="A149" s="4"/>
      <c r="B149" s="436"/>
      <c r="C149" s="437"/>
      <c r="D149" s="437"/>
      <c r="E149" s="438"/>
      <c r="F149" s="203" t="s">
        <v>96</v>
      </c>
      <c r="G149" s="99"/>
      <c r="H149" s="99"/>
      <c r="I149" s="99"/>
      <c r="J149" s="100"/>
      <c r="K149" s="159"/>
      <c r="L149" s="159"/>
      <c r="M149" s="159"/>
      <c r="N149" s="159"/>
      <c r="O149" s="96"/>
      <c r="P149" s="131"/>
    </row>
    <row r="150" spans="1:16" ht="20.100000000000001" customHeight="1">
      <c r="B150" s="436"/>
      <c r="C150" s="437"/>
      <c r="D150" s="437"/>
      <c r="E150" s="438"/>
      <c r="F150" s="203" t="s">
        <v>410</v>
      </c>
      <c r="G150" s="99"/>
      <c r="H150" s="99"/>
      <c r="I150" s="99"/>
      <c r="J150" s="100"/>
      <c r="K150" s="159"/>
      <c r="L150" s="159"/>
      <c r="M150" s="159"/>
      <c r="N150" s="159"/>
      <c r="O150" s="96"/>
      <c r="P150" s="131"/>
    </row>
    <row r="151" spans="1:16" ht="20.100000000000001" customHeight="1">
      <c r="B151" s="436"/>
      <c r="C151" s="437"/>
      <c r="D151" s="437"/>
      <c r="E151" s="438"/>
      <c r="F151" s="203" t="s">
        <v>411</v>
      </c>
      <c r="G151" s="99"/>
      <c r="H151" s="99"/>
      <c r="I151" s="99"/>
      <c r="J151" s="100"/>
      <c r="K151" s="159"/>
      <c r="L151" s="159"/>
      <c r="M151" s="159"/>
      <c r="N151" s="159"/>
      <c r="O151" s="96"/>
      <c r="P151" s="131"/>
    </row>
    <row r="152" spans="1:16" ht="20.100000000000001" customHeight="1">
      <c r="B152" s="436"/>
      <c r="C152" s="437"/>
      <c r="D152" s="437"/>
      <c r="E152" s="438"/>
      <c r="F152" s="203" t="s">
        <v>415</v>
      </c>
      <c r="G152" s="99"/>
      <c r="H152" s="99"/>
      <c r="I152" s="99"/>
      <c r="J152" s="100"/>
      <c r="K152" s="159"/>
      <c r="L152" s="159"/>
      <c r="M152" s="159"/>
      <c r="N152" s="159"/>
      <c r="O152" s="96"/>
      <c r="P152" s="131"/>
    </row>
    <row r="153" spans="1:16" ht="20.100000000000001" customHeight="1">
      <c r="B153" s="436"/>
      <c r="C153" s="437"/>
      <c r="D153" s="437"/>
      <c r="E153" s="438"/>
      <c r="F153" s="203" t="s">
        <v>530</v>
      </c>
      <c r="G153" s="99"/>
      <c r="H153" s="99"/>
      <c r="I153" s="99"/>
      <c r="J153" s="100"/>
      <c r="K153" s="159"/>
      <c r="L153" s="159"/>
      <c r="M153" s="159"/>
      <c r="N153" s="159"/>
      <c r="O153" s="96"/>
      <c r="P153" s="131"/>
    </row>
    <row r="154" spans="1:16" ht="20.100000000000001" customHeight="1">
      <c r="B154" s="436"/>
      <c r="C154" s="437"/>
      <c r="D154" s="437"/>
      <c r="E154" s="438"/>
      <c r="F154" s="251" t="s">
        <v>97</v>
      </c>
      <c r="G154" s="252"/>
      <c r="H154" s="253"/>
      <c r="I154" s="263" t="s">
        <v>99</v>
      </c>
      <c r="J154" s="107"/>
      <c r="K154" s="159"/>
      <c r="L154" s="159"/>
      <c r="M154" s="159"/>
      <c r="N154" s="159"/>
      <c r="O154" s="96"/>
      <c r="P154" s="131"/>
    </row>
    <row r="155" spans="1:16" ht="20.100000000000001" customHeight="1">
      <c r="B155" s="436"/>
      <c r="C155" s="437"/>
      <c r="D155" s="437"/>
      <c r="E155" s="438"/>
      <c r="F155" s="254"/>
      <c r="G155" s="255"/>
      <c r="H155" s="256"/>
      <c r="I155" s="106" t="s">
        <v>100</v>
      </c>
      <c r="J155" s="107"/>
      <c r="K155" s="159"/>
      <c r="L155" s="159"/>
      <c r="M155" s="159"/>
      <c r="N155" s="159"/>
      <c r="O155" s="96"/>
      <c r="P155" s="131"/>
    </row>
    <row r="156" spans="1:16" ht="20.100000000000001" customHeight="1">
      <c r="B156" s="436"/>
      <c r="C156" s="437"/>
      <c r="D156" s="437"/>
      <c r="E156" s="438"/>
      <c r="F156" s="248" t="s">
        <v>98</v>
      </c>
      <c r="G156" s="249"/>
      <c r="H156" s="250"/>
      <c r="I156" s="93" t="s">
        <v>532</v>
      </c>
      <c r="J156" s="95"/>
      <c r="K156" s="159"/>
      <c r="L156" s="159"/>
      <c r="M156" s="159"/>
      <c r="N156" s="159"/>
      <c r="O156" s="96"/>
      <c r="P156" s="131"/>
    </row>
    <row r="157" spans="1:16" ht="20.100000000000001" customHeight="1">
      <c r="B157" s="436"/>
      <c r="C157" s="437"/>
      <c r="D157" s="437"/>
      <c r="E157" s="438"/>
      <c r="F157" s="248"/>
      <c r="G157" s="249"/>
      <c r="H157" s="250"/>
      <c r="I157" s="93" t="s">
        <v>533</v>
      </c>
      <c r="J157" s="95"/>
      <c r="K157" s="159"/>
      <c r="L157" s="159"/>
      <c r="M157" s="159"/>
      <c r="N157" s="159"/>
      <c r="O157" s="96"/>
      <c r="P157" s="131"/>
    </row>
    <row r="158" spans="1:16" ht="20.100000000000001" customHeight="1">
      <c r="B158" s="436"/>
      <c r="C158" s="437"/>
      <c r="D158" s="437"/>
      <c r="E158" s="438"/>
      <c r="F158" s="248"/>
      <c r="G158" s="249"/>
      <c r="H158" s="250"/>
      <c r="I158" s="93" t="s">
        <v>100</v>
      </c>
      <c r="J158" s="95"/>
      <c r="K158" s="159"/>
      <c r="L158" s="159"/>
      <c r="M158" s="159"/>
      <c r="N158" s="159"/>
      <c r="O158" s="96"/>
      <c r="P158" s="131"/>
    </row>
    <row r="159" spans="1:16" ht="20.100000000000001" customHeight="1">
      <c r="B159" s="436"/>
      <c r="C159" s="437"/>
      <c r="D159" s="437"/>
      <c r="E159" s="438"/>
      <c r="F159" s="248"/>
      <c r="G159" s="249"/>
      <c r="H159" s="250"/>
      <c r="I159" s="248" t="s">
        <v>101</v>
      </c>
      <c r="J159" s="250"/>
      <c r="K159" s="159"/>
      <c r="L159" s="159"/>
      <c r="M159" s="159"/>
      <c r="N159" s="159"/>
      <c r="O159" s="96"/>
      <c r="P159" s="131"/>
    </row>
    <row r="160" spans="1:16" ht="20.100000000000001" customHeight="1">
      <c r="B160" s="436"/>
      <c r="C160" s="437"/>
      <c r="D160" s="437"/>
      <c r="E160" s="438"/>
      <c r="F160" s="248" t="s">
        <v>425</v>
      </c>
      <c r="G160" s="249"/>
      <c r="H160" s="250"/>
      <c r="I160" s="93" t="s">
        <v>99</v>
      </c>
      <c r="J160" s="95"/>
      <c r="K160" s="159"/>
      <c r="L160" s="159"/>
      <c r="M160" s="159"/>
      <c r="N160" s="159"/>
      <c r="O160" s="96"/>
      <c r="P160" s="131"/>
    </row>
    <row r="161" spans="2:20" ht="20.100000000000001" customHeight="1">
      <c r="B161" s="436"/>
      <c r="C161" s="437"/>
      <c r="D161" s="437"/>
      <c r="E161" s="438"/>
      <c r="F161" s="248"/>
      <c r="G161" s="249"/>
      <c r="H161" s="250"/>
      <c r="I161" s="93" t="s">
        <v>100</v>
      </c>
      <c r="J161" s="95"/>
      <c r="K161" s="159"/>
      <c r="L161" s="159"/>
      <c r="M161" s="159"/>
      <c r="N161" s="159"/>
      <c r="O161" s="96"/>
      <c r="P161" s="131"/>
    </row>
    <row r="162" spans="2:20" ht="20.100000000000001" customHeight="1">
      <c r="B162" s="436"/>
      <c r="C162" s="437"/>
      <c r="D162" s="437"/>
      <c r="E162" s="438"/>
      <c r="F162" s="248"/>
      <c r="G162" s="249"/>
      <c r="H162" s="250"/>
      <c r="I162" s="254" t="s">
        <v>101</v>
      </c>
      <c r="J162" s="256"/>
      <c r="K162" s="159"/>
      <c r="L162" s="159"/>
      <c r="M162" s="159"/>
      <c r="N162" s="159"/>
      <c r="O162" s="96"/>
      <c r="P162" s="131"/>
    </row>
    <row r="163" spans="2:20" ht="20.100000000000001" customHeight="1">
      <c r="B163" s="436"/>
      <c r="C163" s="437"/>
      <c r="D163" s="437"/>
      <c r="E163" s="438"/>
      <c r="F163" s="248"/>
      <c r="G163" s="249"/>
      <c r="H163" s="250"/>
      <c r="I163" s="93" t="s">
        <v>426</v>
      </c>
      <c r="J163" s="95"/>
      <c r="K163" s="159"/>
      <c r="L163" s="159"/>
      <c r="M163" s="159"/>
      <c r="N163" s="159"/>
      <c r="O163" s="96"/>
      <c r="P163" s="131"/>
    </row>
    <row r="164" spans="2:20" ht="20.100000000000001" customHeight="1">
      <c r="B164" s="436"/>
      <c r="C164" s="437"/>
      <c r="D164" s="437"/>
      <c r="E164" s="438"/>
      <c r="F164" s="248"/>
      <c r="G164" s="249"/>
      <c r="H164" s="250"/>
      <c r="I164" s="254" t="s">
        <v>427</v>
      </c>
      <c r="J164" s="256"/>
      <c r="K164" s="159"/>
      <c r="L164" s="159"/>
      <c r="M164" s="159"/>
      <c r="N164" s="159"/>
      <c r="O164" s="96"/>
      <c r="P164" s="131"/>
    </row>
    <row r="165" spans="2:20" ht="20.100000000000001" customHeight="1">
      <c r="B165" s="436"/>
      <c r="C165" s="437"/>
      <c r="D165" s="437"/>
      <c r="E165" s="438"/>
      <c r="F165" s="251" t="s">
        <v>428</v>
      </c>
      <c r="G165" s="252"/>
      <c r="H165" s="253"/>
      <c r="I165" s="263" t="s">
        <v>99</v>
      </c>
      <c r="J165" s="107"/>
      <c r="K165" s="159"/>
      <c r="L165" s="159"/>
      <c r="M165" s="159"/>
      <c r="N165" s="159"/>
      <c r="O165" s="96"/>
      <c r="P165" s="131"/>
    </row>
    <row r="166" spans="2:20" ht="20.100000000000001" customHeight="1">
      <c r="B166" s="439"/>
      <c r="C166" s="440"/>
      <c r="D166" s="440"/>
      <c r="E166" s="441"/>
      <c r="F166" s="254"/>
      <c r="G166" s="255"/>
      <c r="H166" s="256"/>
      <c r="I166" s="106" t="s">
        <v>100</v>
      </c>
      <c r="J166" s="107"/>
      <c r="K166" s="159"/>
      <c r="L166" s="159"/>
      <c r="M166" s="159"/>
      <c r="N166" s="159"/>
      <c r="O166" s="96"/>
      <c r="P166" s="131"/>
    </row>
    <row r="167" spans="2:20" ht="20.100000000000001" customHeight="1">
      <c r="B167" s="190" t="s">
        <v>102</v>
      </c>
      <c r="C167" s="191"/>
      <c r="D167" s="191"/>
      <c r="E167" s="191"/>
      <c r="F167" s="192"/>
      <c r="G167" s="131"/>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2523</v>
      </c>
      <c r="G172" s="171" t="s">
        <v>474</v>
      </c>
      <c r="H172" s="171"/>
      <c r="I172" s="171"/>
      <c r="J172" s="171"/>
      <c r="K172" s="171"/>
      <c r="L172" s="171"/>
      <c r="M172" s="171"/>
      <c r="N172" s="171"/>
      <c r="O172" s="171"/>
      <c r="P172" s="186"/>
    </row>
    <row r="173" spans="2:20" ht="20.100000000000001" customHeight="1">
      <c r="B173" s="114"/>
      <c r="C173" s="92"/>
      <c r="D173" s="92"/>
      <c r="E173" s="92"/>
      <c r="F173" s="14"/>
      <c r="G173" s="99" t="s">
        <v>475</v>
      </c>
      <c r="H173" s="99"/>
      <c r="I173" s="99"/>
      <c r="J173" s="99"/>
      <c r="K173" s="99"/>
      <c r="L173" s="99"/>
      <c r="M173" s="99"/>
      <c r="N173" s="99"/>
      <c r="O173" s="99"/>
      <c r="P173" s="169"/>
    </row>
    <row r="174" spans="2:20" ht="20.100000000000001" customHeight="1">
      <c r="B174" s="114"/>
      <c r="C174" s="92"/>
      <c r="D174" s="92"/>
      <c r="E174" s="92"/>
      <c r="F174" s="14"/>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2525</v>
      </c>
      <c r="J176" s="86"/>
      <c r="K176" s="86"/>
      <c r="L176" s="86"/>
      <c r="M176" s="86"/>
      <c r="N176" s="86"/>
      <c r="O176" s="87"/>
      <c r="P176" s="88"/>
    </row>
    <row r="177" spans="2:16" ht="39.950000000000003" customHeight="1">
      <c r="B177" s="280"/>
      <c r="C177" s="281"/>
      <c r="D177" s="82"/>
      <c r="E177" s="202"/>
      <c r="F177" s="92" t="s">
        <v>108</v>
      </c>
      <c r="G177" s="92"/>
      <c r="H177" s="92"/>
      <c r="I177" s="85" t="s">
        <v>2526</v>
      </c>
      <c r="J177" s="86"/>
      <c r="K177" s="86"/>
      <c r="L177" s="86"/>
      <c r="M177" s="86"/>
      <c r="N177" s="86"/>
      <c r="O177" s="87"/>
      <c r="P177" s="88"/>
    </row>
    <row r="178" spans="2:16" ht="39.950000000000003" customHeight="1">
      <c r="B178" s="280"/>
      <c r="C178" s="281"/>
      <c r="D178" s="82"/>
      <c r="E178" s="202"/>
      <c r="F178" s="92" t="s">
        <v>109</v>
      </c>
      <c r="G178" s="92"/>
      <c r="H178" s="92"/>
      <c r="I178" s="85" t="s">
        <v>2527</v>
      </c>
      <c r="J178" s="86"/>
      <c r="K178" s="86"/>
      <c r="L178" s="86"/>
      <c r="M178" s="86"/>
      <c r="N178" s="86"/>
      <c r="O178" s="87"/>
      <c r="P178" s="88"/>
    </row>
    <row r="179" spans="2:16" ht="39.950000000000003" customHeight="1">
      <c r="B179" s="280"/>
      <c r="C179" s="281"/>
      <c r="D179" s="82"/>
      <c r="E179" s="202"/>
      <c r="F179" s="92" t="s">
        <v>429</v>
      </c>
      <c r="G179" s="92"/>
      <c r="H179" s="92"/>
      <c r="I179" s="85" t="s">
        <v>2527</v>
      </c>
      <c r="J179" s="86"/>
      <c r="K179" s="86"/>
      <c r="L179" s="86"/>
      <c r="M179" s="86"/>
      <c r="N179" s="86"/>
      <c r="O179" s="87"/>
      <c r="P179" s="88"/>
    </row>
    <row r="180" spans="2:16" ht="39.950000000000003" customHeight="1">
      <c r="B180" s="280"/>
      <c r="C180" s="281"/>
      <c r="D180" s="82"/>
      <c r="E180" s="202"/>
      <c r="F180" s="92" t="s">
        <v>110</v>
      </c>
      <c r="G180" s="92"/>
      <c r="H180" s="92"/>
      <c r="I180" s="85" t="s">
        <v>2528</v>
      </c>
      <c r="J180" s="86"/>
      <c r="K180" s="86"/>
      <c r="L180" s="86"/>
      <c r="M180" s="86"/>
      <c r="N180" s="86"/>
      <c r="O180" s="87"/>
      <c r="P180" s="88"/>
    </row>
    <row r="181" spans="2:16" ht="39.950000000000003" customHeight="1">
      <c r="B181" s="280"/>
      <c r="C181" s="281"/>
      <c r="D181" s="82">
        <v>2</v>
      </c>
      <c r="E181" s="202"/>
      <c r="F181" s="92" t="s">
        <v>5</v>
      </c>
      <c r="G181" s="92"/>
      <c r="H181" s="92"/>
      <c r="I181" s="85"/>
      <c r="J181" s="86"/>
      <c r="K181" s="86"/>
      <c r="L181" s="86"/>
      <c r="M181" s="86"/>
      <c r="N181" s="86"/>
      <c r="O181" s="87"/>
      <c r="P181" s="88"/>
    </row>
    <row r="182" spans="2:16" ht="39.950000000000003" customHeight="1">
      <c r="B182" s="280"/>
      <c r="C182" s="281"/>
      <c r="D182" s="82"/>
      <c r="E182" s="202"/>
      <c r="F182" s="92" t="s">
        <v>108</v>
      </c>
      <c r="G182" s="92"/>
      <c r="H182" s="92"/>
      <c r="I182" s="85"/>
      <c r="J182" s="86"/>
      <c r="K182" s="86"/>
      <c r="L182" s="86"/>
      <c r="M182" s="86"/>
      <c r="N182" s="86"/>
      <c r="O182" s="87"/>
      <c r="P182" s="88"/>
    </row>
    <row r="183" spans="2:16" ht="39.950000000000003" customHeight="1">
      <c r="B183" s="280"/>
      <c r="C183" s="281"/>
      <c r="D183" s="82"/>
      <c r="E183" s="202"/>
      <c r="F183" s="92" t="s">
        <v>109</v>
      </c>
      <c r="G183" s="92"/>
      <c r="H183" s="92"/>
      <c r="I183" s="85"/>
      <c r="J183" s="86"/>
      <c r="K183" s="86"/>
      <c r="L183" s="86"/>
      <c r="M183" s="86"/>
      <c r="N183" s="86"/>
      <c r="O183" s="87"/>
      <c r="P183" s="88"/>
    </row>
    <row r="184" spans="2:16" ht="39.950000000000003" customHeight="1">
      <c r="B184" s="280"/>
      <c r="C184" s="281"/>
      <c r="D184" s="82"/>
      <c r="E184" s="202"/>
      <c r="F184" s="92" t="s">
        <v>429</v>
      </c>
      <c r="G184" s="92"/>
      <c r="H184" s="92"/>
      <c r="I184" s="85"/>
      <c r="J184" s="86"/>
      <c r="K184" s="86"/>
      <c r="L184" s="86"/>
      <c r="M184" s="86"/>
      <c r="N184" s="86"/>
      <c r="O184" s="87"/>
      <c r="P184" s="88"/>
    </row>
    <row r="185" spans="2:16" ht="39.950000000000003" customHeight="1">
      <c r="B185" s="280"/>
      <c r="C185" s="281"/>
      <c r="D185" s="82"/>
      <c r="E185" s="202"/>
      <c r="F185" s="92" t="s">
        <v>110</v>
      </c>
      <c r="G185" s="92"/>
      <c r="H185" s="92"/>
      <c r="I185" s="85"/>
      <c r="J185" s="86"/>
      <c r="K185" s="86"/>
      <c r="L185" s="86"/>
      <c r="M185" s="86"/>
      <c r="N185" s="86"/>
      <c r="O185" s="87"/>
      <c r="P185" s="88"/>
    </row>
    <row r="186" spans="2:16" ht="39.950000000000003" customHeight="1">
      <c r="B186" s="280"/>
      <c r="C186" s="281"/>
      <c r="D186" s="268">
        <v>3</v>
      </c>
      <c r="E186" s="234"/>
      <c r="F186" s="92" t="s">
        <v>5</v>
      </c>
      <c r="G186" s="92"/>
      <c r="H186" s="92"/>
      <c r="I186" s="85"/>
      <c r="J186" s="86"/>
      <c r="K186" s="86"/>
      <c r="L186" s="86"/>
      <c r="M186" s="86"/>
      <c r="N186" s="86"/>
      <c r="O186" s="87"/>
      <c r="P186" s="88"/>
    </row>
    <row r="187" spans="2:16" ht="39.950000000000003" customHeight="1">
      <c r="B187" s="280"/>
      <c r="C187" s="281"/>
      <c r="D187" s="269"/>
      <c r="E187" s="235"/>
      <c r="F187" s="92" t="s">
        <v>108</v>
      </c>
      <c r="G187" s="92"/>
      <c r="H187" s="92"/>
      <c r="I187" s="85"/>
      <c r="J187" s="86"/>
      <c r="K187" s="86"/>
      <c r="L187" s="86"/>
      <c r="M187" s="86"/>
      <c r="N187" s="86"/>
      <c r="O187" s="87"/>
      <c r="P187" s="88"/>
    </row>
    <row r="188" spans="2:16" ht="39.950000000000003" customHeight="1">
      <c r="B188" s="280"/>
      <c r="C188" s="281"/>
      <c r="D188" s="269"/>
      <c r="E188" s="235"/>
      <c r="F188" s="92" t="s">
        <v>109</v>
      </c>
      <c r="G188" s="92"/>
      <c r="H188" s="92"/>
      <c r="I188" s="85"/>
      <c r="J188" s="86"/>
      <c r="K188" s="86"/>
      <c r="L188" s="86"/>
      <c r="M188" s="86"/>
      <c r="N188" s="86"/>
      <c r="O188" s="87"/>
      <c r="P188" s="88"/>
    </row>
    <row r="189" spans="2:16" ht="39.950000000000003" customHeight="1">
      <c r="B189" s="280"/>
      <c r="C189" s="281"/>
      <c r="D189" s="269"/>
      <c r="E189" s="235"/>
      <c r="F189" s="92" t="s">
        <v>429</v>
      </c>
      <c r="G189" s="92"/>
      <c r="H189" s="92"/>
      <c r="I189" s="85"/>
      <c r="J189" s="86"/>
      <c r="K189" s="86"/>
      <c r="L189" s="86"/>
      <c r="M189" s="86"/>
      <c r="N189" s="86"/>
      <c r="O189" s="87"/>
      <c r="P189" s="88"/>
    </row>
    <row r="190" spans="2:16" ht="39.950000000000003" customHeight="1">
      <c r="B190" s="442"/>
      <c r="C190" s="443"/>
      <c r="D190" s="270"/>
      <c r="E190" s="236"/>
      <c r="F190" s="92" t="s">
        <v>110</v>
      </c>
      <c r="G190" s="92"/>
      <c r="H190" s="92"/>
      <c r="I190" s="85"/>
      <c r="J190" s="86"/>
      <c r="K190" s="86"/>
      <c r="L190" s="86"/>
      <c r="M190" s="86"/>
      <c r="N190" s="86"/>
      <c r="O190" s="87"/>
      <c r="P190" s="88"/>
    </row>
    <row r="191" spans="2:16" ht="39.950000000000003" customHeight="1">
      <c r="B191" s="278" t="s">
        <v>107</v>
      </c>
      <c r="C191" s="279"/>
      <c r="D191" s="268">
        <v>1</v>
      </c>
      <c r="E191" s="234"/>
      <c r="F191" s="92" t="s">
        <v>5</v>
      </c>
      <c r="G191" s="92"/>
      <c r="H191" s="92"/>
      <c r="I191" s="85"/>
      <c r="J191" s="86"/>
      <c r="K191" s="86"/>
      <c r="L191" s="86"/>
      <c r="M191" s="86"/>
      <c r="N191" s="86"/>
      <c r="O191" s="87"/>
      <c r="P191" s="88"/>
    </row>
    <row r="192" spans="2:16" ht="39.950000000000003" customHeight="1">
      <c r="B192" s="280"/>
      <c r="C192" s="281"/>
      <c r="D192" s="269"/>
      <c r="E192" s="235"/>
      <c r="F192" s="92" t="s">
        <v>108</v>
      </c>
      <c r="G192" s="92"/>
      <c r="H192" s="92"/>
      <c r="I192" s="85"/>
      <c r="J192" s="86"/>
      <c r="K192" s="86"/>
      <c r="L192" s="86"/>
      <c r="M192" s="86"/>
      <c r="N192" s="86"/>
      <c r="O192" s="87"/>
      <c r="P192" s="88"/>
    </row>
    <row r="193" spans="2:16" ht="39.950000000000003" customHeight="1">
      <c r="B193" s="280"/>
      <c r="C193" s="281"/>
      <c r="D193" s="269"/>
      <c r="E193" s="235"/>
      <c r="F193" s="160" t="s">
        <v>110</v>
      </c>
      <c r="G193" s="160"/>
      <c r="H193" s="160"/>
      <c r="I193" s="85"/>
      <c r="J193" s="86"/>
      <c r="K193" s="86"/>
      <c r="L193" s="86"/>
      <c r="M193" s="86"/>
      <c r="N193" s="86"/>
      <c r="O193" s="87"/>
      <c r="P193" s="88"/>
    </row>
    <row r="194" spans="2:16" ht="39.950000000000003" customHeight="1">
      <c r="B194" s="280"/>
      <c r="C194" s="281"/>
      <c r="D194" s="268">
        <v>2</v>
      </c>
      <c r="E194" s="234"/>
      <c r="F194" s="92" t="s">
        <v>5</v>
      </c>
      <c r="G194" s="92"/>
      <c r="H194" s="92"/>
      <c r="I194" s="85"/>
      <c r="J194" s="86"/>
      <c r="K194" s="86"/>
      <c r="L194" s="86"/>
      <c r="M194" s="86"/>
      <c r="N194" s="86"/>
      <c r="O194" s="87"/>
      <c r="P194" s="88"/>
    </row>
    <row r="195" spans="2:16" ht="39.950000000000003" customHeight="1">
      <c r="B195" s="280"/>
      <c r="C195" s="281"/>
      <c r="D195" s="269"/>
      <c r="E195" s="235"/>
      <c r="F195" s="92" t="s">
        <v>108</v>
      </c>
      <c r="G195" s="92"/>
      <c r="H195" s="92"/>
      <c r="I195" s="85"/>
      <c r="J195" s="86"/>
      <c r="K195" s="86"/>
      <c r="L195" s="86"/>
      <c r="M195" s="86"/>
      <c r="N195" s="86"/>
      <c r="O195" s="87"/>
      <c r="P195" s="88"/>
    </row>
    <row r="196" spans="2:16" ht="39.950000000000003" customHeight="1" thickBot="1">
      <c r="B196" s="282"/>
      <c r="C196" s="283"/>
      <c r="D196" s="276"/>
      <c r="E196" s="277"/>
      <c r="F196" s="148" t="s">
        <v>110</v>
      </c>
      <c r="G196" s="148"/>
      <c r="H196" s="148"/>
      <c r="I196" s="237"/>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c r="G200" s="275" t="s">
        <v>478</v>
      </c>
      <c r="H200" s="99"/>
      <c r="I200" s="99"/>
      <c r="J200" s="99"/>
      <c r="K200" s="99"/>
      <c r="L200" s="99"/>
      <c r="M200" s="99"/>
      <c r="N200" s="99"/>
      <c r="O200" s="99"/>
      <c r="P200" s="169"/>
    </row>
    <row r="201" spans="2:16" ht="60" customHeight="1">
      <c r="B201" s="222"/>
      <c r="C201" s="227"/>
      <c r="D201" s="227"/>
      <c r="E201" s="223"/>
      <c r="F201" s="14" t="s">
        <v>2523</v>
      </c>
      <c r="G201" s="275" t="s">
        <v>448</v>
      </c>
      <c r="H201" s="99"/>
      <c r="I201" s="100"/>
      <c r="J201" s="135" t="s">
        <v>2529</v>
      </c>
      <c r="K201" s="206"/>
      <c r="L201" s="206"/>
      <c r="M201" s="206"/>
      <c r="N201" s="206"/>
      <c r="O201" s="206"/>
      <c r="P201" s="207"/>
    </row>
    <row r="202" spans="2:16" ht="60" customHeight="1">
      <c r="B202" s="114" t="s">
        <v>114</v>
      </c>
      <c r="C202" s="92"/>
      <c r="D202" s="92"/>
      <c r="E202" s="92"/>
      <c r="F202" s="85" t="s">
        <v>2530</v>
      </c>
      <c r="G202" s="85"/>
      <c r="H202" s="85"/>
      <c r="I202" s="85"/>
      <c r="J202" s="85"/>
      <c r="K202" s="85"/>
      <c r="L202" s="85"/>
      <c r="M202" s="85"/>
      <c r="N202" s="85"/>
      <c r="O202" s="135"/>
      <c r="P202" s="136"/>
    </row>
    <row r="203" spans="2:16" ht="60" customHeight="1">
      <c r="B203" s="114" t="s">
        <v>115</v>
      </c>
      <c r="C203" s="92"/>
      <c r="D203" s="92"/>
      <c r="E203" s="92"/>
      <c r="F203" s="85" t="s">
        <v>2531</v>
      </c>
      <c r="G203" s="86"/>
      <c r="H203" s="86"/>
      <c r="I203" s="86"/>
      <c r="J203" s="86"/>
      <c r="K203" s="86"/>
      <c r="L203" s="86"/>
      <c r="M203" s="86"/>
      <c r="N203" s="86"/>
      <c r="O203" s="87"/>
      <c r="P203" s="88"/>
    </row>
    <row r="204" spans="2:16" ht="20.100000000000001" customHeight="1">
      <c r="B204" s="114" t="s">
        <v>116</v>
      </c>
      <c r="C204" s="92"/>
      <c r="D204" s="92"/>
      <c r="E204" s="92"/>
      <c r="F204" s="159" t="s">
        <v>2510</v>
      </c>
      <c r="G204" s="159"/>
      <c r="H204" s="159"/>
      <c r="I204" s="159"/>
      <c r="J204" s="159"/>
      <c r="K204" s="159"/>
      <c r="L204" s="159"/>
      <c r="M204" s="159"/>
      <c r="N204" s="159"/>
      <c r="O204" s="96"/>
      <c r="P204" s="131"/>
    </row>
    <row r="205" spans="2:16" ht="60.75" customHeight="1">
      <c r="B205" s="114" t="s">
        <v>117</v>
      </c>
      <c r="C205" s="92"/>
      <c r="D205" s="92"/>
      <c r="E205" s="92"/>
      <c r="F205" s="85" t="s">
        <v>2532</v>
      </c>
      <c r="G205" s="86"/>
      <c r="H205" s="86"/>
      <c r="I205" s="86"/>
      <c r="J205" s="86"/>
      <c r="K205" s="86"/>
      <c r="L205" s="86"/>
      <c r="M205" s="86"/>
      <c r="N205" s="86"/>
      <c r="O205" s="87"/>
      <c r="P205" s="88"/>
    </row>
    <row r="206" spans="2:16" ht="20.100000000000001" customHeight="1">
      <c r="B206" s="292" t="s">
        <v>119</v>
      </c>
      <c r="C206" s="284"/>
      <c r="D206" s="284"/>
      <c r="E206" s="284"/>
      <c r="F206" s="159" t="s">
        <v>2509</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2509</v>
      </c>
      <c r="G207" s="159"/>
      <c r="H207" s="159"/>
      <c r="I207" s="159"/>
      <c r="J207" s="159"/>
      <c r="K207" s="159"/>
      <c r="L207" s="159"/>
      <c r="M207" s="159"/>
      <c r="N207" s="159"/>
      <c r="O207" s="96"/>
      <c r="P207" s="131"/>
    </row>
    <row r="208" spans="2:16" ht="20.100000000000001" customHeight="1">
      <c r="B208" s="293"/>
      <c r="C208" s="285"/>
      <c r="D208" s="284" t="s">
        <v>122</v>
      </c>
      <c r="E208" s="284"/>
      <c r="F208" s="159" t="s">
        <v>2509</v>
      </c>
      <c r="G208" s="159"/>
      <c r="H208" s="159"/>
      <c r="I208" s="159"/>
      <c r="J208" s="159"/>
      <c r="K208" s="159"/>
      <c r="L208" s="159"/>
      <c r="M208" s="159"/>
      <c r="N208" s="159"/>
      <c r="O208" s="96"/>
      <c r="P208" s="131"/>
    </row>
    <row r="209" spans="2:20" ht="20.100000000000001" customHeight="1">
      <c r="B209" s="293"/>
      <c r="C209" s="285"/>
      <c r="D209" s="284" t="s">
        <v>123</v>
      </c>
      <c r="E209" s="284"/>
      <c r="F209" s="159" t="s">
        <v>2509</v>
      </c>
      <c r="G209" s="159"/>
      <c r="H209" s="159"/>
      <c r="I209" s="159"/>
      <c r="J209" s="159"/>
      <c r="K209" s="159"/>
      <c r="L209" s="159"/>
      <c r="M209" s="159"/>
      <c r="N209" s="159"/>
      <c r="O209" s="96"/>
      <c r="P209" s="131"/>
    </row>
    <row r="210" spans="2:20" ht="20.100000000000001" customHeight="1">
      <c r="B210" s="293"/>
      <c r="C210" s="285"/>
      <c r="D210" s="284" t="s">
        <v>124</v>
      </c>
      <c r="E210" s="284"/>
      <c r="F210" s="159" t="s">
        <v>2509</v>
      </c>
      <c r="G210" s="159"/>
      <c r="H210" s="159"/>
      <c r="I210" s="159"/>
      <c r="J210" s="159"/>
      <c r="K210" s="159"/>
      <c r="L210" s="159"/>
      <c r="M210" s="159"/>
      <c r="N210" s="159"/>
      <c r="O210" s="96"/>
      <c r="P210" s="131"/>
    </row>
    <row r="211" spans="2:20" ht="20.100000000000001" customHeight="1">
      <c r="B211" s="293"/>
      <c r="C211" s="285"/>
      <c r="D211" s="284" t="s">
        <v>125</v>
      </c>
      <c r="E211" s="284"/>
      <c r="F211" s="159" t="s">
        <v>2509</v>
      </c>
      <c r="G211" s="159"/>
      <c r="H211" s="159"/>
      <c r="I211" s="159"/>
      <c r="J211" s="159"/>
      <c r="K211" s="159"/>
      <c r="L211" s="159"/>
      <c r="M211" s="159"/>
      <c r="N211" s="159"/>
      <c r="O211" s="96"/>
      <c r="P211" s="131"/>
    </row>
    <row r="212" spans="2:20" ht="20.100000000000001" customHeight="1">
      <c r="B212" s="293"/>
      <c r="C212" s="285"/>
      <c r="D212" s="285" t="s">
        <v>126</v>
      </c>
      <c r="E212" s="285"/>
      <c r="F212" s="159" t="s">
        <v>2509</v>
      </c>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2510</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2510</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2510</v>
      </c>
      <c r="K219" s="159"/>
      <c r="L219" s="159"/>
      <c r="M219" s="159"/>
      <c r="N219" s="159"/>
      <c r="O219" s="96"/>
      <c r="P219" s="131"/>
      <c r="S219" s="15" t="str">
        <f>IF(J219="","未記入","")</f>
        <v/>
      </c>
    </row>
    <row r="220" spans="2:20" ht="60" customHeight="1">
      <c r="B220" s="114" t="s">
        <v>128</v>
      </c>
      <c r="C220" s="92"/>
      <c r="D220" s="92"/>
      <c r="E220" s="92"/>
      <c r="F220" s="85"/>
      <c r="G220" s="86"/>
      <c r="H220" s="86"/>
      <c r="I220" s="86"/>
      <c r="J220" s="86"/>
      <c r="K220" s="86"/>
      <c r="L220" s="86"/>
      <c r="M220" s="86"/>
      <c r="N220" s="86"/>
      <c r="O220" s="87"/>
      <c r="P220" s="88"/>
    </row>
    <row r="221" spans="2:20" ht="60" customHeight="1">
      <c r="B221" s="114" t="s">
        <v>493</v>
      </c>
      <c r="C221" s="92"/>
      <c r="D221" s="92"/>
      <c r="E221" s="92"/>
      <c r="F221" s="85" t="s">
        <v>2533</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2534</v>
      </c>
      <c r="K222" s="206"/>
      <c r="L222" s="206"/>
      <c r="M222" s="206"/>
      <c r="N222" s="206"/>
      <c r="O222" s="206"/>
      <c r="P222" s="207"/>
    </row>
    <row r="223" spans="2:20" ht="20.100000000000001" customHeight="1">
      <c r="B223" s="222"/>
      <c r="C223" s="227"/>
      <c r="D223" s="227"/>
      <c r="E223" s="223"/>
      <c r="F223" s="92" t="s">
        <v>137</v>
      </c>
      <c r="G223" s="92"/>
      <c r="H223" s="92"/>
      <c r="I223" s="92"/>
      <c r="J223" s="96">
        <v>3</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2510</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t="s">
        <v>2536</v>
      </c>
      <c r="K227" s="206"/>
      <c r="L227" s="206"/>
      <c r="M227" s="206"/>
      <c r="N227" s="206"/>
      <c r="O227" s="206"/>
      <c r="P227" s="207"/>
    </row>
    <row r="228" spans="1:20" ht="20.100000000000001" customHeight="1">
      <c r="B228" s="114" t="s">
        <v>132</v>
      </c>
      <c r="C228" s="92"/>
      <c r="D228" s="92"/>
      <c r="E228" s="92"/>
      <c r="F228" s="96">
        <v>1</v>
      </c>
      <c r="G228" s="97"/>
      <c r="H228" s="97"/>
      <c r="I228" s="97"/>
      <c r="J228" s="97"/>
      <c r="K228" s="97"/>
      <c r="L228" s="97"/>
      <c r="M228" s="97"/>
      <c r="N228" s="99" t="s">
        <v>495</v>
      </c>
      <c r="O228" s="99"/>
      <c r="P228" s="169"/>
    </row>
    <row r="229" spans="1:20" ht="60" customHeight="1" thickBot="1">
      <c r="B229" s="295" t="s">
        <v>71</v>
      </c>
      <c r="C229" s="287"/>
      <c r="D229" s="287"/>
      <c r="E229" s="288"/>
      <c r="F229" s="289" t="s">
        <v>2535</v>
      </c>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c r="L238" s="159"/>
      <c r="M238" s="159"/>
      <c r="N238" s="159">
        <v>1</v>
      </c>
      <c r="O238" s="96"/>
      <c r="P238" s="131"/>
    </row>
    <row r="239" spans="1:20" ht="20.100000000000001" customHeight="1">
      <c r="B239" s="114" t="s">
        <v>141</v>
      </c>
      <c r="C239" s="92"/>
      <c r="D239" s="92"/>
      <c r="E239" s="218" t="str">
        <f>IF(OR($H$239&lt;&gt;"",$K$239&lt;&gt;""),SUM($H$239,$K$239),"")</f>
        <v/>
      </c>
      <c r="F239" s="218"/>
      <c r="G239" s="218"/>
      <c r="H239" s="159"/>
      <c r="I239" s="159"/>
      <c r="J239" s="159"/>
      <c r="K239" s="159"/>
      <c r="L239" s="159"/>
      <c r="M239" s="159"/>
      <c r="N239" s="159"/>
      <c r="O239" s="96"/>
      <c r="P239" s="131"/>
    </row>
    <row r="240" spans="1:20" ht="20.100000000000001" customHeight="1">
      <c r="B240" s="305" t="s">
        <v>142</v>
      </c>
      <c r="C240" s="92"/>
      <c r="D240" s="92"/>
      <c r="E240" s="218">
        <f>IF(OR($H$240&lt;&gt;"",$K$240&lt;&gt;""),SUM($H$240,$K$240),"")</f>
        <v>24</v>
      </c>
      <c r="F240" s="218"/>
      <c r="G240" s="218"/>
      <c r="H240" s="159"/>
      <c r="I240" s="159"/>
      <c r="J240" s="159"/>
      <c r="K240" s="159">
        <v>24</v>
      </c>
      <c r="L240" s="159"/>
      <c r="M240" s="159"/>
      <c r="N240" s="159">
        <v>4.0999999999999996</v>
      </c>
      <c r="O240" s="96"/>
      <c r="P240" s="131"/>
    </row>
    <row r="241" spans="2:20" ht="20.100000000000001" customHeight="1">
      <c r="B241" s="44"/>
      <c r="C241" s="92" t="s">
        <v>143</v>
      </c>
      <c r="D241" s="92"/>
      <c r="E241" s="218">
        <f>IF(OR($H$241&lt;&gt;"",$K$241&lt;&gt;""),SUM($H$241,$K$241),"")</f>
        <v>11</v>
      </c>
      <c r="F241" s="218"/>
      <c r="G241" s="218"/>
      <c r="H241" s="159"/>
      <c r="I241" s="159"/>
      <c r="J241" s="159"/>
      <c r="K241" s="159">
        <v>11</v>
      </c>
      <c r="L241" s="159"/>
      <c r="M241" s="159"/>
      <c r="N241" s="159">
        <v>1.7</v>
      </c>
      <c r="O241" s="96"/>
      <c r="P241" s="131"/>
    </row>
    <row r="242" spans="2:20" ht="20.100000000000001" customHeight="1">
      <c r="B242" s="45"/>
      <c r="C242" s="92" t="s">
        <v>144</v>
      </c>
      <c r="D242" s="92"/>
      <c r="E242" s="218">
        <f>IF(OR($H$242&lt;&gt;"",$K$242&lt;&gt;""),SUM($H$242,$K$242),"")</f>
        <v>13</v>
      </c>
      <c r="F242" s="218"/>
      <c r="G242" s="218"/>
      <c r="H242" s="159"/>
      <c r="I242" s="159"/>
      <c r="J242" s="159"/>
      <c r="K242" s="159">
        <v>13</v>
      </c>
      <c r="L242" s="159"/>
      <c r="M242" s="159"/>
      <c r="N242" s="159">
        <v>2.4</v>
      </c>
      <c r="O242" s="96"/>
      <c r="P242" s="131"/>
    </row>
    <row r="243" spans="2:20" ht="20.100000000000001" customHeight="1">
      <c r="B243" s="114" t="s">
        <v>145</v>
      </c>
      <c r="C243" s="92"/>
      <c r="D243" s="92"/>
      <c r="E243" s="218" t="str">
        <f>IF(OR($H$243&lt;&gt;"",$K$243&lt;&gt;""),SUM($H$243,$K$243),"")</f>
        <v/>
      </c>
      <c r="F243" s="218"/>
      <c r="G243" s="218"/>
      <c r="H243" s="159"/>
      <c r="I243" s="159"/>
      <c r="J243" s="159"/>
      <c r="K243" s="159"/>
      <c r="L243" s="159"/>
      <c r="M243" s="159"/>
      <c r="N243" s="159"/>
      <c r="O243" s="96"/>
      <c r="P243" s="131"/>
    </row>
    <row r="244" spans="2:20" ht="20.100000000000001" customHeight="1">
      <c r="B244" s="114" t="s">
        <v>146</v>
      </c>
      <c r="C244" s="92"/>
      <c r="D244" s="92"/>
      <c r="E244" s="218" t="str">
        <f>IF(OR($H$244&lt;&gt;"",$K$244&lt;&gt;""),SUM($H$244,$K$244),"")</f>
        <v/>
      </c>
      <c r="F244" s="218"/>
      <c r="G244" s="218"/>
      <c r="H244" s="159"/>
      <c r="I244" s="159"/>
      <c r="J244" s="159"/>
      <c r="K244" s="159"/>
      <c r="L244" s="159"/>
      <c r="M244" s="159"/>
      <c r="N244" s="159"/>
      <c r="O244" s="96"/>
      <c r="P244" s="131"/>
    </row>
    <row r="245" spans="2:20" ht="20.100000000000001" customHeight="1">
      <c r="B245" s="114" t="s">
        <v>147</v>
      </c>
      <c r="C245" s="92"/>
      <c r="D245" s="92"/>
      <c r="E245" s="218" t="str">
        <f>IF(OR($H$245&lt;&gt;"",$K$245&lt;&gt;""),SUM($H$245,$K$245),"")</f>
        <v/>
      </c>
      <c r="F245" s="218"/>
      <c r="G245" s="218"/>
      <c r="H245" s="159"/>
      <c r="I245" s="159"/>
      <c r="J245" s="159"/>
      <c r="K245" s="159"/>
      <c r="L245" s="159"/>
      <c r="M245" s="159"/>
      <c r="N245" s="159"/>
      <c r="O245" s="96"/>
      <c r="P245" s="131"/>
    </row>
    <row r="246" spans="2:20" ht="20.100000000000001" customHeight="1">
      <c r="B246" s="114" t="s">
        <v>148</v>
      </c>
      <c r="C246" s="92"/>
      <c r="D246" s="92"/>
      <c r="E246" s="218" t="str">
        <f>IF(OR($H$246&lt;&gt;"",$K$246&lt;&gt;""),SUM($H$246,$K$246),"")</f>
        <v/>
      </c>
      <c r="F246" s="218"/>
      <c r="G246" s="218"/>
      <c r="H246" s="159"/>
      <c r="I246" s="159"/>
      <c r="J246" s="159"/>
      <c r="K246" s="159"/>
      <c r="L246" s="159"/>
      <c r="M246" s="159"/>
      <c r="N246" s="159"/>
      <c r="O246" s="96"/>
      <c r="P246" s="131"/>
    </row>
    <row r="247" spans="2:20" ht="20.100000000000001" customHeight="1">
      <c r="B247" s="114" t="s">
        <v>149</v>
      </c>
      <c r="C247" s="92"/>
      <c r="D247" s="92"/>
      <c r="E247" s="218">
        <f>IF(OR($H$247&lt;&gt;"",$K$247&lt;&gt;""),SUM($H$247,$K$247),"")</f>
        <v>1</v>
      </c>
      <c r="F247" s="218"/>
      <c r="G247" s="218"/>
      <c r="H247" s="159">
        <v>1</v>
      </c>
      <c r="I247" s="159"/>
      <c r="J247" s="159"/>
      <c r="K247" s="159"/>
      <c r="L247" s="159"/>
      <c r="M247" s="159"/>
      <c r="N247" s="159">
        <v>1</v>
      </c>
      <c r="O247" s="96"/>
      <c r="P247" s="131"/>
    </row>
    <row r="248" spans="2:20" ht="20.100000000000001" customHeight="1">
      <c r="B248" s="114" t="s">
        <v>150</v>
      </c>
      <c r="C248" s="92"/>
      <c r="D248" s="92"/>
      <c r="E248" s="218">
        <f>IF(OR($H$248&lt;&gt;"",$K$248&lt;&gt;""),SUM($H$248,$K$248),"")</f>
        <v>2</v>
      </c>
      <c r="F248" s="218"/>
      <c r="G248" s="218"/>
      <c r="H248" s="159">
        <v>2</v>
      </c>
      <c r="I248" s="159"/>
      <c r="J248" s="159"/>
      <c r="K248" s="159"/>
      <c r="L248" s="159"/>
      <c r="M248" s="159"/>
      <c r="N248" s="159">
        <v>0</v>
      </c>
      <c r="O248" s="96"/>
      <c r="P248" s="131"/>
    </row>
    <row r="249" spans="2:20" ht="20.100000000000001" customHeight="1">
      <c r="B249" s="98" t="s">
        <v>155</v>
      </c>
      <c r="C249" s="99"/>
      <c r="D249" s="99"/>
      <c r="E249" s="99"/>
      <c r="F249" s="99"/>
      <c r="G249" s="99"/>
      <c r="H249" s="99"/>
      <c r="I249" s="99"/>
      <c r="J249" s="99"/>
      <c r="K249" s="99"/>
      <c r="L249" s="99"/>
      <c r="M249" s="99"/>
      <c r="N249" s="96">
        <v>40</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t="str">
        <f>IF(OR($J$258&lt;&gt;"",$M$258&lt;&gt;""),SUM($J$258,$M$258),"")</f>
        <v/>
      </c>
      <c r="H258" s="218"/>
      <c r="I258" s="218"/>
      <c r="J258" s="159"/>
      <c r="K258" s="159"/>
      <c r="L258" s="159"/>
      <c r="M258" s="159"/>
      <c r="N258" s="159"/>
      <c r="O258" s="96"/>
      <c r="P258" s="131"/>
    </row>
    <row r="259" spans="2:20" ht="20.100000000000001" customHeight="1">
      <c r="B259" s="114" t="s">
        <v>162</v>
      </c>
      <c r="C259" s="92"/>
      <c r="D259" s="92"/>
      <c r="E259" s="92"/>
      <c r="F259" s="92"/>
      <c r="G259" s="218">
        <f>IF(OR($J$259&lt;&gt;"",$M$259&lt;&gt;""),SUM($J$259,$M$259),"")</f>
        <v>13</v>
      </c>
      <c r="H259" s="218"/>
      <c r="I259" s="218"/>
      <c r="J259" s="159"/>
      <c r="K259" s="159"/>
      <c r="L259" s="159"/>
      <c r="M259" s="159">
        <v>13</v>
      </c>
      <c r="N259" s="159"/>
      <c r="O259" s="96"/>
      <c r="P259" s="131"/>
    </row>
    <row r="260" spans="2:20" ht="20.100000000000001" customHeight="1">
      <c r="B260" s="114" t="s">
        <v>163</v>
      </c>
      <c r="C260" s="92"/>
      <c r="D260" s="92"/>
      <c r="E260" s="92"/>
      <c r="F260" s="92"/>
      <c r="G260" s="218">
        <f>IF(OR($J$260&lt;&gt;"",$M$260&lt;&gt;""),SUM($J$260,$M$260),"")</f>
        <v>1</v>
      </c>
      <c r="H260" s="218"/>
      <c r="I260" s="218"/>
      <c r="J260" s="159"/>
      <c r="K260" s="159"/>
      <c r="L260" s="159"/>
      <c r="M260" s="159">
        <v>1</v>
      </c>
      <c r="N260" s="159"/>
      <c r="O260" s="96"/>
      <c r="P260" s="131"/>
    </row>
    <row r="261" spans="2:20" ht="20.100000000000001" customHeight="1">
      <c r="B261" s="114" t="s">
        <v>399</v>
      </c>
      <c r="C261" s="92"/>
      <c r="D261" s="92"/>
      <c r="E261" s="92"/>
      <c r="F261" s="92"/>
      <c r="G261" s="218">
        <f>IF(OR($J$261&lt;&gt;"",$M$261&lt;&gt;""),SUM($J$261,$M$261),"")</f>
        <v>3</v>
      </c>
      <c r="H261" s="218"/>
      <c r="I261" s="218"/>
      <c r="J261" s="159"/>
      <c r="K261" s="159"/>
      <c r="L261" s="159"/>
      <c r="M261" s="159">
        <v>3</v>
      </c>
      <c r="N261" s="159"/>
      <c r="O261" s="96"/>
      <c r="P261" s="131"/>
    </row>
    <row r="262" spans="2:20" ht="20.100000000000001" customHeight="1" thickBot="1">
      <c r="B262" s="147" t="s">
        <v>164</v>
      </c>
      <c r="C262" s="148"/>
      <c r="D262" s="148"/>
      <c r="E262" s="148"/>
      <c r="F262" s="148"/>
      <c r="G262" s="312" t="str">
        <f>IF(OR($J$262&lt;&gt;"",$M$262&lt;&gt;""),SUM($J$262,$M$262),"")</f>
        <v/>
      </c>
      <c r="H262" s="312"/>
      <c r="I262" s="312"/>
      <c r="J262" s="313"/>
      <c r="K262" s="313"/>
      <c r="L262" s="313"/>
      <c r="M262" s="313"/>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13</v>
      </c>
      <c r="H267" s="218"/>
      <c r="I267" s="218"/>
      <c r="J267" s="159"/>
      <c r="K267" s="159"/>
      <c r="L267" s="159"/>
      <c r="M267" s="159">
        <v>13</v>
      </c>
      <c r="N267" s="159"/>
      <c r="O267" s="96"/>
      <c r="P267" s="131"/>
    </row>
    <row r="268" spans="2:20" ht="20.100000000000001" customHeight="1">
      <c r="B268" s="114" t="s">
        <v>167</v>
      </c>
      <c r="C268" s="92"/>
      <c r="D268" s="92"/>
      <c r="E268" s="92"/>
      <c r="F268" s="92"/>
      <c r="G268" s="218" t="str">
        <f>IF(OR($J$268&lt;&gt;"",$M$268&lt;&gt;""),SUM($J$268,$M$268),"")</f>
        <v/>
      </c>
      <c r="H268" s="218"/>
      <c r="I268" s="218"/>
      <c r="J268" s="159"/>
      <c r="K268" s="159"/>
      <c r="L268" s="159"/>
      <c r="M268" s="159"/>
      <c r="N268" s="159"/>
      <c r="O268" s="96"/>
      <c r="P268" s="131"/>
    </row>
    <row r="269" spans="2:20" ht="20.100000000000001" customHeight="1">
      <c r="B269" s="114" t="s">
        <v>168</v>
      </c>
      <c r="C269" s="92"/>
      <c r="D269" s="92"/>
      <c r="E269" s="92"/>
      <c r="F269" s="92"/>
      <c r="G269" s="218" t="str">
        <f>IF(OR($J$269&lt;&gt;"",$M$269&lt;&gt;""),SUM($J$269,$M$269),"")</f>
        <v/>
      </c>
      <c r="H269" s="218"/>
      <c r="I269" s="218"/>
      <c r="J269" s="159"/>
      <c r="K269" s="159"/>
      <c r="L269" s="159"/>
      <c r="M269" s="159"/>
      <c r="N269" s="159"/>
      <c r="O269" s="96"/>
      <c r="P269" s="131"/>
    </row>
    <row r="270" spans="2:20" ht="20.100000000000001" customHeight="1">
      <c r="B270" s="114" t="s">
        <v>169</v>
      </c>
      <c r="C270" s="92"/>
      <c r="D270" s="92"/>
      <c r="E270" s="92"/>
      <c r="F270" s="92"/>
      <c r="G270" s="218" t="str">
        <f>IF(OR($J$270&lt;&gt;"",$M$270&lt;&gt;""),SUM($J$270,$M$270),"")</f>
        <v/>
      </c>
      <c r="H270" s="218"/>
      <c r="I270" s="218"/>
      <c r="J270" s="159"/>
      <c r="K270" s="159"/>
      <c r="L270" s="159"/>
      <c r="M270" s="159"/>
      <c r="N270" s="159"/>
      <c r="O270" s="96"/>
      <c r="P270" s="131"/>
    </row>
    <row r="271" spans="2:20" ht="20.100000000000001" customHeight="1">
      <c r="B271" s="114" t="s">
        <v>170</v>
      </c>
      <c r="C271" s="92"/>
      <c r="D271" s="92"/>
      <c r="E271" s="92"/>
      <c r="F271" s="92"/>
      <c r="G271" s="218" t="str">
        <f>IF(OR($J$271&lt;&gt;"",$M$271&lt;&gt;""),SUM($J$271,$M$271),"")</f>
        <v/>
      </c>
      <c r="H271" s="218"/>
      <c r="I271" s="218"/>
      <c r="J271" s="159"/>
      <c r="K271" s="159"/>
      <c r="L271" s="159"/>
      <c r="M271" s="159"/>
      <c r="N271" s="159"/>
      <c r="O271" s="96"/>
      <c r="P271" s="131"/>
    </row>
    <row r="272" spans="2:20" ht="20.100000000000001" customHeight="1">
      <c r="B272" s="305" t="s">
        <v>171</v>
      </c>
      <c r="C272" s="160"/>
      <c r="D272" s="160"/>
      <c r="E272" s="160"/>
      <c r="F272" s="160"/>
      <c r="G272" s="218" t="str">
        <f>IF(OR($J$272&lt;&gt;"",$M$272&lt;&gt;""),SUM($J$272,$M$272),"")</f>
        <v/>
      </c>
      <c r="H272" s="218"/>
      <c r="I272" s="218"/>
      <c r="J272" s="159"/>
      <c r="K272" s="159"/>
      <c r="L272" s="159"/>
      <c r="M272" s="159"/>
      <c r="N272" s="159"/>
      <c r="O272" s="96"/>
      <c r="P272" s="131"/>
    </row>
    <row r="273" spans="1:20" ht="20.100000000000001" customHeight="1">
      <c r="A273" s="4"/>
      <c r="B273" s="99" t="s">
        <v>412</v>
      </c>
      <c r="C273" s="99"/>
      <c r="D273" s="99"/>
      <c r="E273" s="99"/>
      <c r="F273" s="100"/>
      <c r="G273" s="218" t="str">
        <f>IF(OR($J$273&lt;&gt;"",$M$273&lt;&gt;""),SUM($J$273,$M$273),"")</f>
        <v/>
      </c>
      <c r="H273" s="218"/>
      <c r="I273" s="218"/>
      <c r="J273" s="159"/>
      <c r="K273" s="159"/>
      <c r="L273" s="159"/>
      <c r="M273" s="159"/>
      <c r="N273" s="159"/>
      <c r="O273" s="96"/>
      <c r="P273" s="131"/>
    </row>
    <row r="274" spans="1:20" ht="20.100000000000001" customHeight="1" thickBot="1">
      <c r="A274" s="4"/>
      <c r="B274" s="287" t="s">
        <v>413</v>
      </c>
      <c r="C274" s="287"/>
      <c r="D274" s="287"/>
      <c r="E274" s="287"/>
      <c r="F274" s="288"/>
      <c r="G274" s="312" t="str">
        <f>IF(OR($J$274&lt;&gt;"",$M$274&lt;&gt;""),SUM($J$274,$M$274),"")</f>
        <v/>
      </c>
      <c r="H274" s="312"/>
      <c r="I274" s="312"/>
      <c r="J274" s="313"/>
      <c r="K274" s="313"/>
      <c r="L274" s="313"/>
      <c r="M274" s="313"/>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17</v>
      </c>
      <c r="H277" s="47" t="s">
        <v>504</v>
      </c>
      <c r="I277" s="29">
        <v>0</v>
      </c>
      <c r="J277" s="47" t="s">
        <v>505</v>
      </c>
      <c r="K277" s="48" t="s">
        <v>450</v>
      </c>
      <c r="L277" s="29">
        <v>9</v>
      </c>
      <c r="M277" s="47" t="s">
        <v>504</v>
      </c>
      <c r="N277" s="29">
        <v>30</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1</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c r="G280" s="246"/>
      <c r="H280" s="246"/>
      <c r="I280" s="246"/>
      <c r="J280" s="51" t="s">
        <v>495</v>
      </c>
      <c r="K280" s="245"/>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2510</v>
      </c>
      <c r="M295" s="109"/>
      <c r="N295" s="109"/>
      <c r="O295" s="109"/>
      <c r="P295" s="110"/>
    </row>
    <row r="296" spans="2:20" ht="20.100000000000001" customHeight="1">
      <c r="B296" s="89"/>
      <c r="C296" s="90"/>
      <c r="D296" s="90"/>
      <c r="E296" s="90"/>
      <c r="F296" s="91"/>
      <c r="G296" s="210" t="s">
        <v>456</v>
      </c>
      <c r="H296" s="192"/>
      <c r="I296" s="96" t="s">
        <v>2510</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2537</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c r="H301" s="28">
        <v>17</v>
      </c>
      <c r="I301" s="28"/>
      <c r="J301" s="28"/>
      <c r="K301" s="28"/>
      <c r="L301" s="28"/>
      <c r="M301" s="28"/>
      <c r="N301" s="28"/>
      <c r="O301" s="28"/>
      <c r="P301" s="28"/>
      <c r="Q301" s="12"/>
    </row>
    <row r="302" spans="2:20" ht="20.100000000000001" customHeight="1">
      <c r="B302" s="190" t="s">
        <v>186</v>
      </c>
      <c r="C302" s="191"/>
      <c r="D302" s="191"/>
      <c r="E302" s="191"/>
      <c r="F302" s="192"/>
      <c r="G302" s="28"/>
      <c r="H302" s="28">
        <v>9</v>
      </c>
      <c r="I302" s="28"/>
      <c r="J302" s="28"/>
      <c r="K302" s="28"/>
      <c r="L302" s="28"/>
      <c r="M302" s="28"/>
      <c r="N302" s="28"/>
      <c r="O302" s="28"/>
      <c r="P302" s="28"/>
      <c r="Q302" s="12"/>
    </row>
    <row r="303" spans="2:20" ht="20.100000000000001" customHeight="1">
      <c r="B303" s="333" t="s">
        <v>187</v>
      </c>
      <c r="C303" s="334"/>
      <c r="D303" s="203" t="s">
        <v>188</v>
      </c>
      <c r="E303" s="99"/>
      <c r="F303" s="100"/>
      <c r="G303" s="28"/>
      <c r="H303" s="28">
        <v>7</v>
      </c>
      <c r="I303" s="28"/>
      <c r="J303" s="28"/>
      <c r="K303" s="28"/>
      <c r="L303" s="28"/>
      <c r="M303" s="28"/>
      <c r="N303" s="28"/>
      <c r="O303" s="28"/>
      <c r="P303" s="28"/>
      <c r="Q303" s="12"/>
    </row>
    <row r="304" spans="2:20" ht="20.100000000000001" customHeight="1">
      <c r="B304" s="335"/>
      <c r="C304" s="336"/>
      <c r="D304" s="210" t="s">
        <v>189</v>
      </c>
      <c r="E304" s="191"/>
      <c r="F304" s="192"/>
      <c r="G304" s="331"/>
      <c r="H304" s="331">
        <v>6</v>
      </c>
      <c r="I304" s="331"/>
      <c r="J304" s="331">
        <v>13</v>
      </c>
      <c r="K304" s="331"/>
      <c r="L304" s="331"/>
      <c r="M304" s="331"/>
      <c r="N304" s="331"/>
      <c r="O304" s="331"/>
      <c r="P304" s="331"/>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c r="H306" s="331"/>
      <c r="I306" s="331"/>
      <c r="J306" s="331"/>
      <c r="K306" s="331"/>
      <c r="L306" s="331"/>
      <c r="M306" s="331"/>
      <c r="N306" s="331"/>
      <c r="O306" s="331"/>
      <c r="P306" s="331"/>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c r="H308" s="331"/>
      <c r="I308" s="331"/>
      <c r="J308" s="331"/>
      <c r="K308" s="331"/>
      <c r="L308" s="331"/>
      <c r="M308" s="331"/>
      <c r="N308" s="331"/>
      <c r="O308" s="331"/>
      <c r="P308" s="331"/>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c r="H310" s="28"/>
      <c r="I310" s="28"/>
      <c r="J310" s="28"/>
      <c r="K310" s="28"/>
      <c r="L310" s="28"/>
      <c r="M310" s="28"/>
      <c r="N310" s="28"/>
      <c r="O310" s="28"/>
      <c r="P310" s="28"/>
      <c r="Q310" s="12"/>
    </row>
    <row r="311" spans="1:20" ht="20.100000000000001" customHeight="1" thickBot="1">
      <c r="B311" s="147" t="s">
        <v>193</v>
      </c>
      <c r="C311" s="148"/>
      <c r="D311" s="148"/>
      <c r="E311" s="148"/>
      <c r="F311" s="148"/>
      <c r="G311" s="148"/>
      <c r="H311" s="313" t="s">
        <v>2510</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2538</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2539</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2509</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2509</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2540</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2541</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2542</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c r="J332" s="159"/>
      <c r="K332" s="159"/>
      <c r="L332" s="159"/>
      <c r="M332" s="96"/>
      <c r="N332" s="97"/>
      <c r="O332" s="97"/>
      <c r="P332" s="101"/>
    </row>
    <row r="333" spans="2:20" ht="20.100000000000001" customHeight="1">
      <c r="B333" s="114"/>
      <c r="C333" s="92"/>
      <c r="D333" s="92"/>
      <c r="E333" s="203" t="s">
        <v>215</v>
      </c>
      <c r="F333" s="99"/>
      <c r="G333" s="99"/>
      <c r="H333" s="100"/>
      <c r="I333" s="96"/>
      <c r="J333" s="97"/>
      <c r="K333" s="97"/>
      <c r="L333" s="55" t="s">
        <v>498</v>
      </c>
      <c r="M333" s="96"/>
      <c r="N333" s="97"/>
      <c r="O333" s="97"/>
      <c r="P333" s="40" t="s">
        <v>498</v>
      </c>
    </row>
    <row r="334" spans="2:20" ht="20.100000000000001" customHeight="1">
      <c r="B334" s="114" t="s">
        <v>45</v>
      </c>
      <c r="C334" s="92"/>
      <c r="D334" s="92"/>
      <c r="E334" s="203" t="s">
        <v>216</v>
      </c>
      <c r="F334" s="99"/>
      <c r="G334" s="99"/>
      <c r="H334" s="100"/>
      <c r="I334" s="96"/>
      <c r="J334" s="97"/>
      <c r="K334" s="97"/>
      <c r="L334" s="55" t="s">
        <v>490</v>
      </c>
      <c r="M334" s="96"/>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c r="J338" s="97"/>
      <c r="K338" s="97"/>
      <c r="L338" s="50" t="s">
        <v>499</v>
      </c>
      <c r="M338" s="96"/>
      <c r="N338" s="97"/>
      <c r="O338" s="97"/>
      <c r="P338" s="37" t="s">
        <v>499</v>
      </c>
    </row>
    <row r="339" spans="2:20" ht="20.100000000000001" customHeight="1">
      <c r="B339" s="222"/>
      <c r="C339" s="227"/>
      <c r="D339" s="223"/>
      <c r="E339" s="203" t="s">
        <v>220</v>
      </c>
      <c r="F339" s="99"/>
      <c r="G339" s="99"/>
      <c r="H339" s="100"/>
      <c r="I339" s="96"/>
      <c r="J339" s="97"/>
      <c r="K339" s="97"/>
      <c r="L339" s="50" t="s">
        <v>499</v>
      </c>
      <c r="M339" s="96"/>
      <c r="N339" s="97"/>
      <c r="O339" s="97"/>
      <c r="P339" s="37" t="s">
        <v>499</v>
      </c>
    </row>
    <row r="340" spans="2:20" ht="20.100000000000001" customHeight="1">
      <c r="B340" s="76" t="s">
        <v>209</v>
      </c>
      <c r="C340" s="77"/>
      <c r="D340" s="77"/>
      <c r="E340" s="77"/>
      <c r="F340" s="77"/>
      <c r="G340" s="77"/>
      <c r="H340" s="78"/>
      <c r="I340" s="96">
        <v>157800</v>
      </c>
      <c r="J340" s="97"/>
      <c r="K340" s="97"/>
      <c r="L340" s="50" t="s">
        <v>499</v>
      </c>
      <c r="M340" s="96">
        <v>118120</v>
      </c>
      <c r="N340" s="97"/>
      <c r="O340" s="97"/>
      <c r="P340" s="37" t="s">
        <v>499</v>
      </c>
    </row>
    <row r="341" spans="2:20" ht="20.100000000000001" customHeight="1">
      <c r="B341" s="358"/>
      <c r="C341" s="203" t="s">
        <v>210</v>
      </c>
      <c r="D341" s="99"/>
      <c r="E341" s="99"/>
      <c r="F341" s="99"/>
      <c r="G341" s="99"/>
      <c r="H341" s="100"/>
      <c r="I341" s="96">
        <v>69000</v>
      </c>
      <c r="J341" s="97"/>
      <c r="K341" s="97"/>
      <c r="L341" s="50" t="s">
        <v>499</v>
      </c>
      <c r="M341" s="96">
        <v>52000</v>
      </c>
      <c r="N341" s="97"/>
      <c r="O341" s="97"/>
      <c r="P341" s="37" t="s">
        <v>499</v>
      </c>
    </row>
    <row r="342" spans="2:20" ht="20.100000000000001" customHeight="1">
      <c r="B342" s="114"/>
      <c r="C342" s="359" t="s">
        <v>212</v>
      </c>
      <c r="D342" s="219" t="s">
        <v>211</v>
      </c>
      <c r="E342" s="220"/>
      <c r="F342" s="220"/>
      <c r="G342" s="220"/>
      <c r="H342" s="221"/>
      <c r="I342" s="96"/>
      <c r="J342" s="97"/>
      <c r="K342" s="97"/>
      <c r="L342" s="50" t="s">
        <v>499</v>
      </c>
      <c r="M342" s="96"/>
      <c r="N342" s="97"/>
      <c r="O342" s="97"/>
      <c r="P342" s="37" t="s">
        <v>499</v>
      </c>
    </row>
    <row r="343" spans="2:20" ht="20.100000000000001" customHeight="1">
      <c r="B343" s="114"/>
      <c r="C343" s="359"/>
      <c r="D343" s="359" t="s">
        <v>213</v>
      </c>
      <c r="E343" s="203" t="s">
        <v>221</v>
      </c>
      <c r="F343" s="99"/>
      <c r="G343" s="99"/>
      <c r="H343" s="100"/>
      <c r="I343" s="96">
        <v>32400</v>
      </c>
      <c r="J343" s="97"/>
      <c r="K343" s="97"/>
      <c r="L343" s="50" t="s">
        <v>499</v>
      </c>
      <c r="M343" s="96">
        <v>9720</v>
      </c>
      <c r="N343" s="97"/>
      <c r="O343" s="97"/>
      <c r="P343" s="37" t="s">
        <v>499</v>
      </c>
    </row>
    <row r="344" spans="2:20" ht="20.100000000000001" customHeight="1">
      <c r="B344" s="114"/>
      <c r="C344" s="359"/>
      <c r="D344" s="359"/>
      <c r="E344" s="203" t="s">
        <v>222</v>
      </c>
      <c r="F344" s="99"/>
      <c r="G344" s="99"/>
      <c r="H344" s="100"/>
      <c r="I344" s="96">
        <v>30000</v>
      </c>
      <c r="J344" s="97"/>
      <c r="K344" s="97"/>
      <c r="L344" s="50" t="s">
        <v>499</v>
      </c>
      <c r="M344" s="96">
        <v>30000</v>
      </c>
      <c r="N344" s="97"/>
      <c r="O344" s="97"/>
      <c r="P344" s="37" t="s">
        <v>499</v>
      </c>
    </row>
    <row r="345" spans="2:20" ht="20.100000000000001" customHeight="1">
      <c r="B345" s="114"/>
      <c r="C345" s="359"/>
      <c r="D345" s="359"/>
      <c r="E345" s="203" t="s">
        <v>223</v>
      </c>
      <c r="F345" s="99"/>
      <c r="G345" s="99"/>
      <c r="H345" s="100"/>
      <c r="I345" s="96"/>
      <c r="J345" s="97"/>
      <c r="K345" s="97"/>
      <c r="L345" s="50" t="s">
        <v>499</v>
      </c>
      <c r="M345" s="96"/>
      <c r="N345" s="97"/>
      <c r="O345" s="97"/>
      <c r="P345" s="37" t="s">
        <v>499</v>
      </c>
    </row>
    <row r="346" spans="2:20" ht="20.100000000000001" customHeight="1">
      <c r="B346" s="114"/>
      <c r="C346" s="359"/>
      <c r="D346" s="359"/>
      <c r="E346" s="203" t="s">
        <v>224</v>
      </c>
      <c r="F346" s="99"/>
      <c r="G346" s="99"/>
      <c r="H346" s="100"/>
      <c r="I346" s="96"/>
      <c r="J346" s="97"/>
      <c r="K346" s="97"/>
      <c r="L346" s="50" t="s">
        <v>499</v>
      </c>
      <c r="M346" s="96"/>
      <c r="N346" s="97"/>
      <c r="O346" s="97"/>
      <c r="P346" s="37" t="s">
        <v>499</v>
      </c>
    </row>
    <row r="347" spans="2:20" ht="20.100000000000001" customHeight="1">
      <c r="B347" s="114"/>
      <c r="C347" s="359"/>
      <c r="D347" s="359"/>
      <c r="E347" s="203" t="s">
        <v>71</v>
      </c>
      <c r="F347" s="99"/>
      <c r="G347" s="99"/>
      <c r="H347" s="100"/>
      <c r="I347" s="96">
        <v>26400</v>
      </c>
      <c r="J347" s="97"/>
      <c r="K347" s="97"/>
      <c r="L347" s="50" t="s">
        <v>499</v>
      </c>
      <c r="M347" s="96">
        <v>26400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2543</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c r="H356" s="206"/>
      <c r="I356" s="206"/>
      <c r="J356" s="206"/>
      <c r="K356" s="206"/>
      <c r="L356" s="206"/>
      <c r="M356" s="206"/>
      <c r="N356" s="206"/>
      <c r="O356" s="206"/>
      <c r="P356" s="207"/>
    </row>
    <row r="357" spans="2:20" ht="60" customHeight="1">
      <c r="B357" s="98" t="s">
        <v>222</v>
      </c>
      <c r="C357" s="99"/>
      <c r="D357" s="99"/>
      <c r="E357" s="99"/>
      <c r="F357" s="100"/>
      <c r="G357" s="135" t="s">
        <v>2543</v>
      </c>
      <c r="H357" s="206"/>
      <c r="I357" s="206"/>
      <c r="J357" s="206"/>
      <c r="K357" s="206"/>
      <c r="L357" s="206"/>
      <c r="M357" s="206"/>
      <c r="N357" s="206"/>
      <c r="O357" s="206"/>
      <c r="P357" s="207"/>
    </row>
    <row r="358" spans="2:20" ht="60" customHeight="1">
      <c r="B358" s="98" t="s">
        <v>221</v>
      </c>
      <c r="C358" s="99"/>
      <c r="D358" s="99"/>
      <c r="E358" s="99"/>
      <c r="F358" s="100"/>
      <c r="G358" s="135" t="s">
        <v>2543</v>
      </c>
      <c r="H358" s="206"/>
      <c r="I358" s="206"/>
      <c r="J358" s="206"/>
      <c r="K358" s="206"/>
      <c r="L358" s="206"/>
      <c r="M358" s="206"/>
      <c r="N358" s="206"/>
      <c r="O358" s="206"/>
      <c r="P358" s="207"/>
    </row>
    <row r="359" spans="2:20" ht="60" customHeight="1">
      <c r="B359" s="98" t="s">
        <v>224</v>
      </c>
      <c r="C359" s="99"/>
      <c r="D359" s="99"/>
      <c r="E359" s="99"/>
      <c r="F359" s="100"/>
      <c r="G359" s="135" t="s">
        <v>2543</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2544</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c r="K373" s="242"/>
      <c r="L373" s="242"/>
      <c r="M373" s="242"/>
      <c r="N373" s="242"/>
      <c r="O373" s="243"/>
      <c r="P373" s="244"/>
    </row>
    <row r="374" spans="2:20" ht="20.100000000000001" customHeight="1">
      <c r="B374" s="114" t="s">
        <v>403</v>
      </c>
      <c r="C374" s="92"/>
      <c r="D374" s="92"/>
      <c r="E374" s="92"/>
      <c r="F374" s="92"/>
      <c r="G374" s="92"/>
      <c r="H374" s="92"/>
      <c r="I374" s="92"/>
      <c r="J374" s="123"/>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c r="K378" s="97"/>
      <c r="L378" s="97"/>
      <c r="M378" s="97"/>
      <c r="N378" s="97"/>
      <c r="O378" s="97"/>
      <c r="P378" s="37" t="s">
        <v>502</v>
      </c>
    </row>
    <row r="379" spans="2:20" ht="60" customHeight="1">
      <c r="B379" s="293" t="s">
        <v>238</v>
      </c>
      <c r="C379" s="285"/>
      <c r="D379" s="92" t="s">
        <v>241</v>
      </c>
      <c r="E379" s="92"/>
      <c r="F379" s="92"/>
      <c r="G379" s="92"/>
      <c r="H379" s="92"/>
      <c r="I379" s="92"/>
      <c r="J379" s="85"/>
      <c r="K379" s="86"/>
      <c r="L379" s="86"/>
      <c r="M379" s="86"/>
      <c r="N379" s="86"/>
      <c r="O379" s="87"/>
      <c r="P379" s="88"/>
    </row>
    <row r="380" spans="2:20" ht="60" customHeight="1">
      <c r="B380" s="293"/>
      <c r="C380" s="285"/>
      <c r="D380" s="92" t="s">
        <v>242</v>
      </c>
      <c r="E380" s="92"/>
      <c r="F380" s="92"/>
      <c r="G380" s="92"/>
      <c r="H380" s="92"/>
      <c r="I380" s="92"/>
      <c r="J380" s="85"/>
      <c r="K380" s="86"/>
      <c r="L380" s="86"/>
      <c r="M380" s="86"/>
      <c r="N380" s="86"/>
      <c r="O380" s="87"/>
      <c r="P380" s="88"/>
    </row>
    <row r="381" spans="2:20" ht="39.950000000000003" customHeight="1">
      <c r="B381" s="293" t="s">
        <v>239</v>
      </c>
      <c r="C381" s="285"/>
      <c r="D381" s="96"/>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9</v>
      </c>
      <c r="I387" s="109"/>
      <c r="J387" s="109"/>
      <c r="K387" s="109"/>
      <c r="L387" s="109"/>
      <c r="M387" s="109"/>
      <c r="N387" s="109"/>
      <c r="O387" s="109"/>
      <c r="P387" s="49" t="s">
        <v>495</v>
      </c>
    </row>
    <row r="388" spans="1:20" ht="20.100000000000001" customHeight="1">
      <c r="B388" s="79"/>
      <c r="C388" s="81"/>
      <c r="D388" s="92" t="s">
        <v>250</v>
      </c>
      <c r="E388" s="92"/>
      <c r="F388" s="92"/>
      <c r="G388" s="92"/>
      <c r="H388" s="96">
        <v>18</v>
      </c>
      <c r="I388" s="97"/>
      <c r="J388" s="97"/>
      <c r="K388" s="97"/>
      <c r="L388" s="97"/>
      <c r="M388" s="97"/>
      <c r="N388" s="97"/>
      <c r="O388" s="97"/>
      <c r="P388" s="37" t="s">
        <v>497</v>
      </c>
    </row>
    <row r="389" spans="1:20" ht="20.100000000000001" customHeight="1">
      <c r="B389" s="114" t="s">
        <v>246</v>
      </c>
      <c r="C389" s="92"/>
      <c r="D389" s="92" t="s">
        <v>251</v>
      </c>
      <c r="E389" s="92"/>
      <c r="F389" s="92"/>
      <c r="G389" s="92"/>
      <c r="H389" s="96"/>
      <c r="I389" s="97"/>
      <c r="J389" s="97"/>
      <c r="K389" s="97"/>
      <c r="L389" s="97"/>
      <c r="M389" s="97"/>
      <c r="N389" s="97"/>
      <c r="O389" s="97"/>
      <c r="P389" s="37" t="s">
        <v>497</v>
      </c>
    </row>
    <row r="390" spans="1:20" ht="20.100000000000001" customHeight="1">
      <c r="B390" s="114"/>
      <c r="C390" s="92"/>
      <c r="D390" s="92" t="s">
        <v>252</v>
      </c>
      <c r="E390" s="92"/>
      <c r="F390" s="92"/>
      <c r="G390" s="92"/>
      <c r="H390" s="96"/>
      <c r="I390" s="97"/>
      <c r="J390" s="97"/>
      <c r="K390" s="97"/>
      <c r="L390" s="97"/>
      <c r="M390" s="97"/>
      <c r="N390" s="97"/>
      <c r="O390" s="97"/>
      <c r="P390" s="37" t="s">
        <v>497</v>
      </c>
    </row>
    <row r="391" spans="1:20" ht="20.100000000000001" customHeight="1">
      <c r="B391" s="114"/>
      <c r="C391" s="92"/>
      <c r="D391" s="92" t="s">
        <v>253</v>
      </c>
      <c r="E391" s="92"/>
      <c r="F391" s="92"/>
      <c r="G391" s="92"/>
      <c r="H391" s="96"/>
      <c r="I391" s="97"/>
      <c r="J391" s="97"/>
      <c r="K391" s="97"/>
      <c r="L391" s="97"/>
      <c r="M391" s="97"/>
      <c r="N391" s="97"/>
      <c r="O391" s="97"/>
      <c r="P391" s="37" t="s">
        <v>497</v>
      </c>
    </row>
    <row r="392" spans="1:20" ht="20.100000000000001" customHeight="1">
      <c r="B392" s="114"/>
      <c r="C392" s="92"/>
      <c r="D392" s="92" t="s">
        <v>254</v>
      </c>
      <c r="E392" s="92"/>
      <c r="F392" s="92"/>
      <c r="G392" s="92"/>
      <c r="H392" s="96"/>
      <c r="I392" s="97"/>
      <c r="J392" s="97"/>
      <c r="K392" s="97"/>
      <c r="L392" s="97"/>
      <c r="M392" s="97"/>
      <c r="N392" s="97"/>
      <c r="O392" s="97"/>
      <c r="P392" s="37" t="s">
        <v>497</v>
      </c>
    </row>
    <row r="393" spans="1:20" ht="20.100000000000001" customHeight="1">
      <c r="B393" s="384" t="s">
        <v>247</v>
      </c>
      <c r="C393" s="385"/>
      <c r="D393" s="92" t="s">
        <v>255</v>
      </c>
      <c r="E393" s="92"/>
      <c r="F393" s="92"/>
      <c r="G393" s="92"/>
      <c r="H393" s="96">
        <v>4</v>
      </c>
      <c r="I393" s="97"/>
      <c r="J393" s="97"/>
      <c r="K393" s="97"/>
      <c r="L393" s="97"/>
      <c r="M393" s="97"/>
      <c r="N393" s="97"/>
      <c r="O393" s="97"/>
      <c r="P393" s="37" t="s">
        <v>497</v>
      </c>
    </row>
    <row r="394" spans="1:20" ht="20.100000000000001" customHeight="1">
      <c r="B394" s="386"/>
      <c r="C394" s="387"/>
      <c r="D394" s="92" t="s">
        <v>256</v>
      </c>
      <c r="E394" s="92"/>
      <c r="F394" s="92"/>
      <c r="G394" s="92"/>
      <c r="H394" s="96"/>
      <c r="I394" s="97"/>
      <c r="J394" s="97"/>
      <c r="K394" s="97"/>
      <c r="L394" s="97"/>
      <c r="M394" s="97"/>
      <c r="N394" s="97"/>
      <c r="O394" s="97"/>
      <c r="P394" s="37" t="s">
        <v>497</v>
      </c>
    </row>
    <row r="395" spans="1:20" ht="20.100000000000001" customHeight="1">
      <c r="B395" s="386"/>
      <c r="C395" s="387"/>
      <c r="D395" s="92" t="s">
        <v>257</v>
      </c>
      <c r="E395" s="92"/>
      <c r="F395" s="92"/>
      <c r="G395" s="92"/>
      <c r="H395" s="96"/>
      <c r="I395" s="97"/>
      <c r="J395" s="97"/>
      <c r="K395" s="97"/>
      <c r="L395" s="97"/>
      <c r="M395" s="97"/>
      <c r="N395" s="97"/>
      <c r="O395" s="97"/>
      <c r="P395" s="37" t="s">
        <v>497</v>
      </c>
    </row>
    <row r="396" spans="1:20" ht="20.100000000000001" customHeight="1">
      <c r="B396" s="386"/>
      <c r="C396" s="387"/>
      <c r="D396" s="92" t="s">
        <v>258</v>
      </c>
      <c r="E396" s="92"/>
      <c r="F396" s="92"/>
      <c r="G396" s="92"/>
      <c r="H396" s="96">
        <v>3</v>
      </c>
      <c r="I396" s="97"/>
      <c r="J396" s="97"/>
      <c r="K396" s="97"/>
      <c r="L396" s="97"/>
      <c r="M396" s="97"/>
      <c r="N396" s="97"/>
      <c r="O396" s="97"/>
      <c r="P396" s="37" t="s">
        <v>497</v>
      </c>
    </row>
    <row r="397" spans="1:20" ht="20.100000000000001" customHeight="1">
      <c r="B397" s="386"/>
      <c r="C397" s="387"/>
      <c r="D397" s="92" t="s">
        <v>259</v>
      </c>
      <c r="E397" s="92"/>
      <c r="F397" s="92"/>
      <c r="G397" s="92"/>
      <c r="H397" s="96">
        <v>1</v>
      </c>
      <c r="I397" s="97"/>
      <c r="J397" s="97"/>
      <c r="K397" s="97"/>
      <c r="L397" s="97"/>
      <c r="M397" s="97"/>
      <c r="N397" s="97"/>
      <c r="O397" s="97"/>
      <c r="P397" s="37" t="s">
        <v>497</v>
      </c>
    </row>
    <row r="398" spans="1:20" ht="20.100000000000001" customHeight="1">
      <c r="B398" s="386"/>
      <c r="C398" s="387"/>
      <c r="D398" s="92" t="s">
        <v>260</v>
      </c>
      <c r="E398" s="92"/>
      <c r="F398" s="92"/>
      <c r="G398" s="92"/>
      <c r="H398" s="96">
        <v>2</v>
      </c>
      <c r="I398" s="97"/>
      <c r="J398" s="97"/>
      <c r="K398" s="97"/>
      <c r="L398" s="97"/>
      <c r="M398" s="97"/>
      <c r="N398" s="97"/>
      <c r="O398" s="97"/>
      <c r="P398" s="37" t="s">
        <v>497</v>
      </c>
    </row>
    <row r="399" spans="1:20" ht="20.100000000000001" customHeight="1">
      <c r="B399" s="386"/>
      <c r="C399" s="387"/>
      <c r="D399" s="92" t="s">
        <v>261</v>
      </c>
      <c r="E399" s="92"/>
      <c r="F399" s="92"/>
      <c r="G399" s="92"/>
      <c r="H399" s="96">
        <v>7</v>
      </c>
      <c r="I399" s="97"/>
      <c r="J399" s="97"/>
      <c r="K399" s="97"/>
      <c r="L399" s="97"/>
      <c r="M399" s="97"/>
      <c r="N399" s="97"/>
      <c r="O399" s="97"/>
      <c r="P399" s="37" t="s">
        <v>497</v>
      </c>
    </row>
    <row r="400" spans="1:20" ht="20.100000000000001" customHeight="1">
      <c r="B400" s="388"/>
      <c r="C400" s="389"/>
      <c r="D400" s="92" t="s">
        <v>262</v>
      </c>
      <c r="E400" s="92"/>
      <c r="F400" s="92"/>
      <c r="G400" s="92"/>
      <c r="H400" s="96">
        <v>10</v>
      </c>
      <c r="I400" s="97"/>
      <c r="J400" s="97"/>
      <c r="K400" s="97"/>
      <c r="L400" s="97"/>
      <c r="M400" s="97"/>
      <c r="N400" s="97"/>
      <c r="O400" s="97"/>
      <c r="P400" s="37" t="s">
        <v>497</v>
      </c>
    </row>
    <row r="401" spans="2:20" ht="20.100000000000001" customHeight="1">
      <c r="B401" s="114" t="s">
        <v>248</v>
      </c>
      <c r="C401" s="92"/>
      <c r="D401" s="92" t="s">
        <v>263</v>
      </c>
      <c r="E401" s="92"/>
      <c r="F401" s="92"/>
      <c r="G401" s="92"/>
      <c r="H401" s="96"/>
      <c r="I401" s="97"/>
      <c r="J401" s="97"/>
      <c r="K401" s="97"/>
      <c r="L401" s="97"/>
      <c r="M401" s="97"/>
      <c r="N401" s="97"/>
      <c r="O401" s="97"/>
      <c r="P401" s="37" t="s">
        <v>497</v>
      </c>
    </row>
    <row r="402" spans="2:20" ht="20.100000000000001" customHeight="1">
      <c r="B402" s="114"/>
      <c r="C402" s="92"/>
      <c r="D402" s="92" t="s">
        <v>264</v>
      </c>
      <c r="E402" s="92"/>
      <c r="F402" s="92"/>
      <c r="G402" s="92"/>
      <c r="H402" s="96"/>
      <c r="I402" s="97"/>
      <c r="J402" s="97"/>
      <c r="K402" s="97"/>
      <c r="L402" s="97"/>
      <c r="M402" s="97"/>
      <c r="N402" s="97"/>
      <c r="O402" s="97"/>
      <c r="P402" s="37" t="s">
        <v>497</v>
      </c>
    </row>
    <row r="403" spans="2:20" ht="20.100000000000001" customHeight="1">
      <c r="B403" s="114"/>
      <c r="C403" s="92"/>
      <c r="D403" s="92" t="s">
        <v>265</v>
      </c>
      <c r="E403" s="92"/>
      <c r="F403" s="92"/>
      <c r="G403" s="92"/>
      <c r="H403" s="96"/>
      <c r="I403" s="97"/>
      <c r="J403" s="97"/>
      <c r="K403" s="97"/>
      <c r="L403" s="97"/>
      <c r="M403" s="97"/>
      <c r="N403" s="97"/>
      <c r="O403" s="97"/>
      <c r="P403" s="37" t="s">
        <v>497</v>
      </c>
    </row>
    <row r="404" spans="2:20" ht="20.100000000000001" customHeight="1">
      <c r="B404" s="114"/>
      <c r="C404" s="92"/>
      <c r="D404" s="92" t="s">
        <v>266</v>
      </c>
      <c r="E404" s="92"/>
      <c r="F404" s="92"/>
      <c r="G404" s="92"/>
      <c r="H404" s="96"/>
      <c r="I404" s="97"/>
      <c r="J404" s="97"/>
      <c r="K404" s="97"/>
      <c r="L404" s="97"/>
      <c r="M404" s="97"/>
      <c r="N404" s="97"/>
      <c r="O404" s="97"/>
      <c r="P404" s="37" t="s">
        <v>497</v>
      </c>
    </row>
    <row r="405" spans="2:20" ht="20.100000000000001" customHeight="1">
      <c r="B405" s="114"/>
      <c r="C405" s="92"/>
      <c r="D405" s="92" t="s">
        <v>267</v>
      </c>
      <c r="E405" s="92"/>
      <c r="F405" s="92"/>
      <c r="G405" s="92"/>
      <c r="H405" s="96"/>
      <c r="I405" s="97"/>
      <c r="J405" s="97"/>
      <c r="K405" s="97"/>
      <c r="L405" s="97"/>
      <c r="M405" s="97"/>
      <c r="N405" s="97"/>
      <c r="O405" s="97"/>
      <c r="P405" s="37" t="s">
        <v>497</v>
      </c>
    </row>
    <row r="406" spans="2:20" ht="20.100000000000001" customHeight="1" thickBot="1">
      <c r="B406" s="147"/>
      <c r="C406" s="148"/>
      <c r="D406" s="148" t="s">
        <v>268</v>
      </c>
      <c r="E406" s="148"/>
      <c r="F406" s="148"/>
      <c r="G406" s="148"/>
      <c r="H406" s="245"/>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75</v>
      </c>
      <c r="I409" s="109"/>
      <c r="J409" s="109"/>
      <c r="K409" s="109"/>
      <c r="L409" s="109"/>
      <c r="M409" s="109"/>
      <c r="N409" s="109"/>
      <c r="O409" s="109"/>
      <c r="P409" s="49" t="s">
        <v>503</v>
      </c>
    </row>
    <row r="410" spans="2:20" ht="20.100000000000001" customHeight="1">
      <c r="B410" s="114" t="s">
        <v>271</v>
      </c>
      <c r="C410" s="92"/>
      <c r="D410" s="92"/>
      <c r="E410" s="92"/>
      <c r="F410" s="92"/>
      <c r="G410" s="92"/>
      <c r="H410" s="96">
        <v>27</v>
      </c>
      <c r="I410" s="97"/>
      <c r="J410" s="97"/>
      <c r="K410" s="97"/>
      <c r="L410" s="97"/>
      <c r="M410" s="97"/>
      <c r="N410" s="97"/>
      <c r="O410" s="97"/>
      <c r="P410" s="37" t="s">
        <v>495</v>
      </c>
    </row>
    <row r="411" spans="2:20" ht="20.100000000000001" customHeight="1">
      <c r="B411" s="114" t="s">
        <v>272</v>
      </c>
      <c r="C411" s="92"/>
      <c r="D411" s="92"/>
      <c r="E411" s="92"/>
      <c r="F411" s="92"/>
      <c r="G411" s="92"/>
      <c r="H411" s="96">
        <v>90</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c r="I416" s="109"/>
      <c r="J416" s="109"/>
      <c r="K416" s="109"/>
      <c r="L416" s="109"/>
      <c r="M416" s="109"/>
      <c r="N416" s="109"/>
      <c r="O416" s="109"/>
      <c r="P416" s="49" t="s">
        <v>497</v>
      </c>
    </row>
    <row r="417" spans="1:20" ht="20.100000000000001" customHeight="1">
      <c r="B417" s="409"/>
      <c r="C417" s="410"/>
      <c r="D417" s="410"/>
      <c r="E417" s="92" t="s">
        <v>281</v>
      </c>
      <c r="F417" s="92"/>
      <c r="G417" s="92"/>
      <c r="H417" s="96"/>
      <c r="I417" s="97"/>
      <c r="J417" s="97"/>
      <c r="K417" s="97"/>
      <c r="L417" s="97"/>
      <c r="M417" s="97"/>
      <c r="N417" s="97"/>
      <c r="O417" s="97"/>
      <c r="P417" s="37" t="s">
        <v>497</v>
      </c>
    </row>
    <row r="418" spans="1:20" ht="20.100000000000001" customHeight="1">
      <c r="B418" s="409"/>
      <c r="C418" s="410"/>
      <c r="D418" s="410"/>
      <c r="E418" s="92" t="s">
        <v>282</v>
      </c>
      <c r="F418" s="92"/>
      <c r="G418" s="92"/>
      <c r="H418" s="96">
        <v>1</v>
      </c>
      <c r="I418" s="97"/>
      <c r="J418" s="97"/>
      <c r="K418" s="97"/>
      <c r="L418" s="97"/>
      <c r="M418" s="97"/>
      <c r="N418" s="97"/>
      <c r="O418" s="97"/>
      <c r="P418" s="37" t="s">
        <v>497</v>
      </c>
    </row>
    <row r="419" spans="1:20" ht="20.100000000000001" customHeight="1">
      <c r="B419" s="409"/>
      <c r="C419" s="410"/>
      <c r="D419" s="410"/>
      <c r="E419" s="92" t="s">
        <v>430</v>
      </c>
      <c r="F419" s="92"/>
      <c r="G419" s="92"/>
      <c r="H419" s="96">
        <v>44</v>
      </c>
      <c r="I419" s="97"/>
      <c r="J419" s="97"/>
      <c r="K419" s="97"/>
      <c r="L419" s="97"/>
      <c r="M419" s="97"/>
      <c r="N419" s="97"/>
      <c r="O419" s="97"/>
      <c r="P419" s="37" t="s">
        <v>497</v>
      </c>
    </row>
    <row r="420" spans="1:20" ht="20.100000000000001" customHeight="1">
      <c r="B420" s="409"/>
      <c r="C420" s="410"/>
      <c r="D420" s="410"/>
      <c r="E420" s="92" t="s">
        <v>71</v>
      </c>
      <c r="F420" s="92"/>
      <c r="G420" s="92"/>
      <c r="H420" s="96"/>
      <c r="I420" s="97"/>
      <c r="J420" s="97"/>
      <c r="K420" s="97"/>
      <c r="L420" s="97"/>
      <c r="M420" s="97"/>
      <c r="N420" s="97"/>
      <c r="O420" s="97"/>
      <c r="P420" s="37" t="s">
        <v>497</v>
      </c>
    </row>
    <row r="421" spans="1:20" ht="20.100000000000001" customHeight="1">
      <c r="B421" s="114" t="s">
        <v>277</v>
      </c>
      <c r="C421" s="92"/>
      <c r="D421" s="92"/>
      <c r="E421" s="92" t="s">
        <v>278</v>
      </c>
      <c r="F421" s="92"/>
      <c r="G421" s="92"/>
      <c r="H421" s="96"/>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2494</v>
      </c>
      <c r="I431" s="206"/>
      <c r="J431" s="206"/>
      <c r="K431" s="206"/>
      <c r="L431" s="206"/>
      <c r="M431" s="206"/>
      <c r="N431" s="206"/>
      <c r="O431" s="206"/>
      <c r="P431" s="207"/>
    </row>
    <row r="432" spans="1:20" ht="20.100000000000001" customHeight="1">
      <c r="B432" s="399"/>
      <c r="C432" s="203" t="s">
        <v>14</v>
      </c>
      <c r="D432" s="99"/>
      <c r="E432" s="99"/>
      <c r="F432" s="99"/>
      <c r="G432" s="100"/>
      <c r="H432" s="199" t="s">
        <v>2498</v>
      </c>
      <c r="I432" s="200"/>
      <c r="J432" s="35" t="s">
        <v>487</v>
      </c>
      <c r="K432" s="200" t="s">
        <v>2499</v>
      </c>
      <c r="L432" s="200"/>
      <c r="M432" s="35" t="s">
        <v>487</v>
      </c>
      <c r="N432" s="200" t="s">
        <v>2500</v>
      </c>
      <c r="O432" s="200"/>
      <c r="P432" s="201"/>
    </row>
    <row r="433" spans="2:16" ht="20.100000000000001" customHeight="1">
      <c r="B433" s="399"/>
      <c r="C433" s="217" t="s">
        <v>285</v>
      </c>
      <c r="D433" s="138"/>
      <c r="E433" s="139"/>
      <c r="F433" s="219" t="s">
        <v>286</v>
      </c>
      <c r="G433" s="221"/>
      <c r="H433" s="23">
        <v>9</v>
      </c>
      <c r="I433" s="35" t="s">
        <v>504</v>
      </c>
      <c r="J433" s="24">
        <v>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0</v>
      </c>
      <c r="K435" s="35" t="s">
        <v>505</v>
      </c>
      <c r="L435" s="56" t="s">
        <v>450</v>
      </c>
      <c r="M435" s="24">
        <v>18</v>
      </c>
      <c r="N435" s="35" t="s">
        <v>504</v>
      </c>
      <c r="O435" s="24">
        <v>0</v>
      </c>
      <c r="P435" s="37" t="s">
        <v>505</v>
      </c>
    </row>
    <row r="436" spans="2:16" ht="39.950000000000003" customHeight="1">
      <c r="B436" s="399"/>
      <c r="C436" s="203" t="s">
        <v>289</v>
      </c>
      <c r="D436" s="99"/>
      <c r="E436" s="99"/>
      <c r="F436" s="99"/>
      <c r="G436" s="100"/>
      <c r="H436" s="135"/>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2545</v>
      </c>
      <c r="I438" s="206"/>
      <c r="J438" s="206"/>
      <c r="K438" s="206"/>
      <c r="L438" s="206"/>
      <c r="M438" s="206"/>
      <c r="N438" s="206"/>
      <c r="O438" s="206"/>
      <c r="P438" s="207"/>
    </row>
    <row r="439" spans="2:16" ht="20.100000000000001" customHeight="1">
      <c r="B439" s="411"/>
      <c r="C439" s="203" t="s">
        <v>14</v>
      </c>
      <c r="D439" s="99"/>
      <c r="E439" s="99"/>
      <c r="F439" s="99"/>
      <c r="G439" s="100"/>
      <c r="H439" s="199" t="s">
        <v>2485</v>
      </c>
      <c r="I439" s="200"/>
      <c r="J439" s="35" t="s">
        <v>487</v>
      </c>
      <c r="K439" s="200" t="s">
        <v>2486</v>
      </c>
      <c r="L439" s="200"/>
      <c r="M439" s="35" t="s">
        <v>487</v>
      </c>
      <c r="N439" s="200" t="s">
        <v>2487</v>
      </c>
      <c r="O439" s="200"/>
      <c r="P439" s="201"/>
    </row>
    <row r="440" spans="2:16" ht="20.100000000000001" customHeight="1">
      <c r="B440" s="411"/>
      <c r="C440" s="210" t="s">
        <v>285</v>
      </c>
      <c r="D440" s="191"/>
      <c r="E440" s="192"/>
      <c r="F440" s="219" t="s">
        <v>286</v>
      </c>
      <c r="G440" s="221"/>
      <c r="H440" s="23">
        <v>9</v>
      </c>
      <c r="I440" s="35" t="s">
        <v>504</v>
      </c>
      <c r="J440" s="24">
        <v>0</v>
      </c>
      <c r="K440" s="35" t="s">
        <v>505</v>
      </c>
      <c r="L440" s="56" t="s">
        <v>450</v>
      </c>
      <c r="M440" s="24">
        <v>18</v>
      </c>
      <c r="N440" s="35" t="s">
        <v>504</v>
      </c>
      <c r="O440" s="24">
        <v>0</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t="s">
        <v>2546</v>
      </c>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2547</v>
      </c>
      <c r="I445" s="206"/>
      <c r="J445" s="206"/>
      <c r="K445" s="206"/>
      <c r="L445" s="206"/>
      <c r="M445" s="206"/>
      <c r="N445" s="206"/>
      <c r="O445" s="206"/>
      <c r="P445" s="207"/>
    </row>
    <row r="446" spans="2:16" ht="20.100000000000001" customHeight="1">
      <c r="B446" s="411"/>
      <c r="C446" s="203" t="s">
        <v>14</v>
      </c>
      <c r="D446" s="99"/>
      <c r="E446" s="99"/>
      <c r="F446" s="99"/>
      <c r="G446" s="100"/>
      <c r="H446" s="199" t="s">
        <v>2498</v>
      </c>
      <c r="I446" s="200"/>
      <c r="J446" s="35" t="s">
        <v>487</v>
      </c>
      <c r="K446" s="200" t="s">
        <v>2548</v>
      </c>
      <c r="L446" s="200"/>
      <c r="M446" s="35" t="s">
        <v>487</v>
      </c>
      <c r="N446" s="200" t="s">
        <v>2549</v>
      </c>
      <c r="O446" s="200"/>
      <c r="P446" s="201"/>
    </row>
    <row r="447" spans="2:16" ht="20.100000000000001" customHeight="1">
      <c r="B447" s="411"/>
      <c r="C447" s="210" t="s">
        <v>285</v>
      </c>
      <c r="D447" s="191"/>
      <c r="E447" s="192"/>
      <c r="F447" s="219" t="s">
        <v>286</v>
      </c>
      <c r="G447" s="221"/>
      <c r="H447" s="23">
        <v>9</v>
      </c>
      <c r="I447" s="35" t="s">
        <v>504</v>
      </c>
      <c r="J447" s="24">
        <v>45</v>
      </c>
      <c r="K447" s="35" t="s">
        <v>505</v>
      </c>
      <c r="L447" s="56" t="s">
        <v>450</v>
      </c>
      <c r="M447" s="24">
        <v>17</v>
      </c>
      <c r="N447" s="35" t="s">
        <v>504</v>
      </c>
      <c r="O447" s="24">
        <v>15</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t="s">
        <v>2546</v>
      </c>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2510</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2550</v>
      </c>
      <c r="M469" s="86"/>
      <c r="N469" s="86"/>
      <c r="O469" s="87"/>
      <c r="P469" s="88"/>
    </row>
    <row r="470" spans="2:20" ht="20.100000000000001" customHeight="1">
      <c r="B470" s="190" t="s">
        <v>292</v>
      </c>
      <c r="C470" s="191"/>
      <c r="D470" s="191"/>
      <c r="E470" s="191"/>
      <c r="F470" s="191"/>
      <c r="G470" s="192"/>
      <c r="H470" s="159" t="s">
        <v>2510</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2550</v>
      </c>
      <c r="M472" s="86"/>
      <c r="N472" s="86"/>
      <c r="O472" s="87"/>
      <c r="P472" s="88"/>
    </row>
    <row r="473" spans="2:20" ht="20.100000000000001" customHeight="1" thickBot="1">
      <c r="B473" s="413" t="s">
        <v>293</v>
      </c>
      <c r="C473" s="414"/>
      <c r="D473" s="414"/>
      <c r="E473" s="414"/>
      <c r="F473" s="414"/>
      <c r="G473" s="414"/>
      <c r="H473" s="313"/>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2509</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c r="K479" s="159"/>
      <c r="L479" s="159"/>
      <c r="M479" s="159"/>
      <c r="N479" s="159"/>
      <c r="O479" s="96"/>
      <c r="P479" s="131"/>
      <c r="S479" s="15" t="str">
        <f>IF($F$476=MST!$I$6,IF(J479="","未記入",""),"")</f>
        <v/>
      </c>
    </row>
    <row r="480" spans="2:20" ht="20.100000000000001" customHeight="1">
      <c r="B480" s="190" t="s">
        <v>508</v>
      </c>
      <c r="C480" s="191"/>
      <c r="D480" s="191"/>
      <c r="E480" s="192"/>
      <c r="F480" s="96" t="s">
        <v>2509</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2551</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2551</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2552</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2552</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2552</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2510</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1</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c r="K504" s="206"/>
      <c r="L504" s="206"/>
      <c r="M504" s="206"/>
      <c r="N504" s="206"/>
      <c r="O504" s="206"/>
      <c r="P504" s="207"/>
    </row>
    <row r="505" spans="2:20" ht="27.75" customHeight="1">
      <c r="B505" s="190" t="s">
        <v>304</v>
      </c>
      <c r="C505" s="191"/>
      <c r="D505" s="191"/>
      <c r="E505" s="192"/>
      <c r="F505" s="375" t="s">
        <v>2510</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2509</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2509</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85" zoomScaleNormal="85" zoomScaleSheetLayoutView="100" workbookViewId="0">
      <selection activeCell="J29" sqref="J29:R29"/>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2385</v>
      </c>
      <c r="I4" s="475"/>
      <c r="J4" s="467"/>
      <c r="K4" s="468"/>
      <c r="L4" s="468"/>
      <c r="M4" s="467"/>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2384</v>
      </c>
      <c r="I6" s="475"/>
      <c r="J6" s="467" t="s">
        <v>2556</v>
      </c>
      <c r="K6" s="468"/>
      <c r="L6" s="468"/>
      <c r="M6" s="467" t="s">
        <v>2557</v>
      </c>
      <c r="N6" s="468"/>
      <c r="O6" s="468"/>
      <c r="P6" s="468"/>
      <c r="Q6" s="468"/>
      <c r="R6" s="65" t="s">
        <v>2523</v>
      </c>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2385</v>
      </c>
      <c r="I9" s="475"/>
      <c r="J9" s="467"/>
      <c r="K9" s="468"/>
      <c r="L9" s="468"/>
      <c r="M9" s="467"/>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2385</v>
      </c>
      <c r="I13" s="475"/>
      <c r="J13" s="467"/>
      <c r="K13" s="468"/>
      <c r="L13" s="468"/>
      <c r="M13" s="467"/>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2385</v>
      </c>
      <c r="I26" s="510"/>
      <c r="J26" s="487"/>
      <c r="K26" s="488"/>
      <c r="L26" s="488"/>
      <c r="M26" s="487"/>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2384</v>
      </c>
      <c r="I29" s="475"/>
      <c r="J29" s="467" t="s">
        <v>2556</v>
      </c>
      <c r="K29" s="468"/>
      <c r="L29" s="468"/>
      <c r="M29" s="467" t="s">
        <v>2557</v>
      </c>
      <c r="N29" s="468"/>
      <c r="O29" s="468"/>
      <c r="P29" s="468"/>
      <c r="Q29" s="468"/>
      <c r="R29" s="65" t="s">
        <v>2523</v>
      </c>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2385</v>
      </c>
      <c r="I35" s="475"/>
      <c r="J35" s="467"/>
      <c r="K35" s="468"/>
      <c r="L35" s="468"/>
      <c r="M35" s="467"/>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Normal="85" zoomScaleSheetLayoutView="100" workbookViewId="0">
      <selection activeCell="J33" sqref="J33:U35"/>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c r="AF2" s="547"/>
      <c r="AG2" s="547"/>
      <c r="AH2" s="547"/>
      <c r="AI2" s="547"/>
      <c r="AJ2" s="547"/>
      <c r="AK2" s="547"/>
      <c r="AL2" s="547"/>
      <c r="AM2" s="547"/>
      <c r="AN2" s="548"/>
      <c r="AQ2" s="15" t="str">
        <f>IF($AE$2="","未記入","")</f>
        <v>未記入</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c r="K7" s="550"/>
      <c r="L7" s="550"/>
      <c r="M7" s="550"/>
      <c r="N7" s="550"/>
      <c r="O7" s="551"/>
      <c r="P7" s="549" t="s">
        <v>2510</v>
      </c>
      <c r="Q7" s="550"/>
      <c r="R7" s="550"/>
      <c r="S7" s="550"/>
      <c r="T7" s="550"/>
      <c r="U7" s="551"/>
      <c r="V7" s="525"/>
      <c r="W7" s="525"/>
      <c r="X7" s="525"/>
      <c r="Y7" s="525" t="s">
        <v>2523</v>
      </c>
      <c r="Z7" s="525"/>
      <c r="AA7" s="525"/>
      <c r="AB7" s="516" t="s">
        <v>2559</v>
      </c>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c r="K8" s="514"/>
      <c r="L8" s="514"/>
      <c r="M8" s="514"/>
      <c r="N8" s="514"/>
      <c r="O8" s="515"/>
      <c r="P8" s="513" t="s">
        <v>2510</v>
      </c>
      <c r="Q8" s="514"/>
      <c r="R8" s="514"/>
      <c r="S8" s="514"/>
      <c r="T8" s="514"/>
      <c r="U8" s="515"/>
      <c r="V8" s="527"/>
      <c r="W8" s="527"/>
      <c r="X8" s="527"/>
      <c r="Y8" s="527" t="s">
        <v>2523</v>
      </c>
      <c r="Z8" s="527"/>
      <c r="AA8" s="527"/>
      <c r="AB8" s="519" t="s">
        <v>2558</v>
      </c>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c r="Q9" s="514"/>
      <c r="R9" s="514"/>
      <c r="S9" s="514"/>
      <c r="T9" s="514"/>
      <c r="U9" s="515"/>
      <c r="V9" s="527"/>
      <c r="W9" s="527"/>
      <c r="X9" s="527"/>
      <c r="Y9" s="527" t="s">
        <v>2523</v>
      </c>
      <c r="Z9" s="527"/>
      <c r="AA9" s="527"/>
      <c r="AB9" s="519" t="s">
        <v>2562</v>
      </c>
      <c r="AC9" s="520"/>
      <c r="AD9" s="520"/>
      <c r="AE9" s="519"/>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c r="K10" s="514"/>
      <c r="L10" s="514"/>
      <c r="M10" s="514"/>
      <c r="N10" s="514"/>
      <c r="O10" s="515"/>
      <c r="P10" s="513" t="s">
        <v>2510</v>
      </c>
      <c r="Q10" s="514"/>
      <c r="R10" s="514"/>
      <c r="S10" s="514"/>
      <c r="T10" s="514"/>
      <c r="U10" s="515"/>
      <c r="V10" s="527"/>
      <c r="W10" s="527"/>
      <c r="X10" s="527"/>
      <c r="Y10" s="527" t="s">
        <v>2523</v>
      </c>
      <c r="Z10" s="527"/>
      <c r="AA10" s="527"/>
      <c r="AB10" s="519" t="s">
        <v>2558</v>
      </c>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c r="K11" s="514"/>
      <c r="L11" s="514"/>
      <c r="M11" s="514"/>
      <c r="N11" s="514"/>
      <c r="O11" s="515"/>
      <c r="P11" s="513" t="s">
        <v>2510</v>
      </c>
      <c r="Q11" s="514"/>
      <c r="R11" s="514"/>
      <c r="S11" s="514"/>
      <c r="T11" s="514"/>
      <c r="U11" s="515"/>
      <c r="V11" s="527"/>
      <c r="W11" s="527"/>
      <c r="X11" s="527"/>
      <c r="Y11" s="527" t="s">
        <v>2523</v>
      </c>
      <c r="Z11" s="527"/>
      <c r="AA11" s="527"/>
      <c r="AB11" s="519" t="s">
        <v>2558</v>
      </c>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c r="K12" s="514"/>
      <c r="L12" s="514"/>
      <c r="M12" s="514"/>
      <c r="N12" s="514"/>
      <c r="O12" s="515"/>
      <c r="P12" s="513" t="s">
        <v>2510</v>
      </c>
      <c r="Q12" s="514"/>
      <c r="R12" s="514"/>
      <c r="S12" s="514"/>
      <c r="T12" s="514"/>
      <c r="U12" s="515"/>
      <c r="V12" s="527"/>
      <c r="W12" s="527"/>
      <c r="X12" s="527"/>
      <c r="Y12" s="527" t="s">
        <v>2523</v>
      </c>
      <c r="Z12" s="527"/>
      <c r="AA12" s="527"/>
      <c r="AB12" s="519" t="s">
        <v>2558</v>
      </c>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c r="K13" s="514"/>
      <c r="L13" s="514"/>
      <c r="M13" s="514"/>
      <c r="N13" s="514"/>
      <c r="O13" s="515"/>
      <c r="P13" s="513" t="s">
        <v>2509</v>
      </c>
      <c r="Q13" s="514"/>
      <c r="R13" s="514"/>
      <c r="S13" s="514"/>
      <c r="T13" s="514"/>
      <c r="U13" s="515"/>
      <c r="V13" s="527"/>
      <c r="W13" s="527"/>
      <c r="X13" s="527"/>
      <c r="Y13" s="527"/>
      <c r="Z13" s="527"/>
      <c r="AA13" s="527"/>
      <c r="AB13" s="519"/>
      <c r="AC13" s="520"/>
      <c r="AD13" s="520"/>
      <c r="AE13" s="519"/>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c r="K14" s="534"/>
      <c r="L14" s="534"/>
      <c r="M14" s="534"/>
      <c r="N14" s="534"/>
      <c r="O14" s="535"/>
      <c r="P14" s="533" t="s">
        <v>2510</v>
      </c>
      <c r="Q14" s="534"/>
      <c r="R14" s="534"/>
      <c r="S14" s="534"/>
      <c r="T14" s="534"/>
      <c r="U14" s="535"/>
      <c r="V14" s="526"/>
      <c r="W14" s="526"/>
      <c r="X14" s="526"/>
      <c r="Y14" s="526" t="s">
        <v>2523</v>
      </c>
      <c r="Z14" s="526"/>
      <c r="AA14" s="526"/>
      <c r="AB14" s="522" t="s">
        <v>2558</v>
      </c>
      <c r="AC14" s="523"/>
      <c r="AD14" s="523"/>
      <c r="AE14" s="403"/>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c r="K16" s="550"/>
      <c r="L16" s="550"/>
      <c r="M16" s="550"/>
      <c r="N16" s="550"/>
      <c r="O16" s="551"/>
      <c r="P16" s="549" t="s">
        <v>2510</v>
      </c>
      <c r="Q16" s="550"/>
      <c r="R16" s="550"/>
      <c r="S16" s="550"/>
      <c r="T16" s="550"/>
      <c r="U16" s="551"/>
      <c r="V16" s="525"/>
      <c r="W16" s="525"/>
      <c r="X16" s="525"/>
      <c r="Y16" s="525" t="s">
        <v>2523</v>
      </c>
      <c r="Z16" s="525"/>
      <c r="AA16" s="525"/>
      <c r="AB16" s="516" t="s">
        <v>2558</v>
      </c>
      <c r="AC16" s="517"/>
      <c r="AD16" s="517"/>
      <c r="AE16" s="516"/>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c r="K17" s="514"/>
      <c r="L17" s="514"/>
      <c r="M17" s="514"/>
      <c r="N17" s="514"/>
      <c r="O17" s="515"/>
      <c r="P17" s="513" t="s">
        <v>2510</v>
      </c>
      <c r="Q17" s="514"/>
      <c r="R17" s="514"/>
      <c r="S17" s="514"/>
      <c r="T17" s="514"/>
      <c r="U17" s="515"/>
      <c r="V17" s="527"/>
      <c r="W17" s="527"/>
      <c r="X17" s="527"/>
      <c r="Y17" s="527" t="s">
        <v>2523</v>
      </c>
      <c r="Z17" s="527"/>
      <c r="AA17" s="527"/>
      <c r="AB17" s="519" t="s">
        <v>2558</v>
      </c>
      <c r="AC17" s="520"/>
      <c r="AD17" s="520"/>
      <c r="AE17" s="519"/>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c r="K18" s="514"/>
      <c r="L18" s="514"/>
      <c r="M18" s="514"/>
      <c r="N18" s="514"/>
      <c r="O18" s="515"/>
      <c r="P18" s="513" t="s">
        <v>2510</v>
      </c>
      <c r="Q18" s="514"/>
      <c r="R18" s="514"/>
      <c r="S18" s="514"/>
      <c r="T18" s="514"/>
      <c r="U18" s="515"/>
      <c r="V18" s="527"/>
      <c r="W18" s="527"/>
      <c r="X18" s="527"/>
      <c r="Y18" s="527" t="s">
        <v>2523</v>
      </c>
      <c r="Z18" s="527"/>
      <c r="AA18" s="527"/>
      <c r="AB18" s="519" t="s">
        <v>2558</v>
      </c>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c r="K19" s="514"/>
      <c r="L19" s="514"/>
      <c r="M19" s="514"/>
      <c r="N19" s="514"/>
      <c r="O19" s="515"/>
      <c r="P19" s="513" t="s">
        <v>2510</v>
      </c>
      <c r="Q19" s="514"/>
      <c r="R19" s="514"/>
      <c r="S19" s="514"/>
      <c r="T19" s="514"/>
      <c r="U19" s="515"/>
      <c r="V19" s="527"/>
      <c r="W19" s="527"/>
      <c r="X19" s="527"/>
      <c r="Y19" s="527" t="s">
        <v>2523</v>
      </c>
      <c r="Z19" s="527"/>
      <c r="AA19" s="527"/>
      <c r="AB19" s="519" t="s">
        <v>2560</v>
      </c>
      <c r="AC19" s="520"/>
      <c r="AD19" s="520"/>
      <c r="AE19" s="519" t="s">
        <v>2561</v>
      </c>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c r="Q20" s="514"/>
      <c r="R20" s="514"/>
      <c r="S20" s="514"/>
      <c r="T20" s="514"/>
      <c r="U20" s="515"/>
      <c r="V20" s="527"/>
      <c r="W20" s="527"/>
      <c r="X20" s="527"/>
      <c r="Y20" s="527"/>
      <c r="Z20" s="527"/>
      <c r="AA20" s="527"/>
      <c r="AB20" s="519"/>
      <c r="AC20" s="520"/>
      <c r="AD20" s="520"/>
      <c r="AE20" s="519"/>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c r="Q21" s="514"/>
      <c r="R21" s="514"/>
      <c r="S21" s="514"/>
      <c r="T21" s="514"/>
      <c r="U21" s="515"/>
      <c r="V21" s="527"/>
      <c r="W21" s="527"/>
      <c r="X21" s="527"/>
      <c r="Y21" s="527"/>
      <c r="Z21" s="527"/>
      <c r="AA21" s="527"/>
      <c r="AB21" s="519"/>
      <c r="AC21" s="520"/>
      <c r="AD21" s="520"/>
      <c r="AE21" s="519"/>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c r="Q22" s="514"/>
      <c r="R22" s="514"/>
      <c r="S22" s="514"/>
      <c r="T22" s="514"/>
      <c r="U22" s="515"/>
      <c r="V22" s="527"/>
      <c r="W22" s="527"/>
      <c r="X22" s="527"/>
      <c r="Y22" s="527"/>
      <c r="Z22" s="527"/>
      <c r="AA22" s="527"/>
      <c r="AB22" s="519"/>
      <c r="AC22" s="520"/>
      <c r="AD22" s="520"/>
      <c r="AE22" s="519"/>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c r="K23" s="514"/>
      <c r="L23" s="514"/>
      <c r="M23" s="514"/>
      <c r="N23" s="514"/>
      <c r="O23" s="515"/>
      <c r="P23" s="513" t="s">
        <v>2510</v>
      </c>
      <c r="Q23" s="514"/>
      <c r="R23" s="514"/>
      <c r="S23" s="514"/>
      <c r="T23" s="514"/>
      <c r="U23" s="515"/>
      <c r="V23" s="527"/>
      <c r="W23" s="527"/>
      <c r="X23" s="527"/>
      <c r="Y23" s="527" t="s">
        <v>2523</v>
      </c>
      <c r="Z23" s="527"/>
      <c r="AA23" s="527"/>
      <c r="AB23" s="519" t="s">
        <v>2558</v>
      </c>
      <c r="AC23" s="520"/>
      <c r="AD23" s="520"/>
      <c r="AE23" s="519"/>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c r="K24" s="514"/>
      <c r="L24" s="514"/>
      <c r="M24" s="514"/>
      <c r="N24" s="514"/>
      <c r="O24" s="515"/>
      <c r="P24" s="513" t="s">
        <v>2510</v>
      </c>
      <c r="Q24" s="514"/>
      <c r="R24" s="514"/>
      <c r="S24" s="514"/>
      <c r="T24" s="514"/>
      <c r="U24" s="515"/>
      <c r="V24" s="527"/>
      <c r="W24" s="527"/>
      <c r="X24" s="527"/>
      <c r="Y24" s="527" t="s">
        <v>2523</v>
      </c>
      <c r="Z24" s="527"/>
      <c r="AA24" s="527"/>
      <c r="AB24" s="519" t="s">
        <v>2558</v>
      </c>
      <c r="AC24" s="520"/>
      <c r="AD24" s="520"/>
      <c r="AE24" s="519"/>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c r="Q27" s="550"/>
      <c r="R27" s="550"/>
      <c r="S27" s="550"/>
      <c r="T27" s="550"/>
      <c r="U27" s="551"/>
      <c r="V27" s="525"/>
      <c r="W27" s="525"/>
      <c r="X27" s="525"/>
      <c r="Y27" s="525"/>
      <c r="Z27" s="525"/>
      <c r="AA27" s="525"/>
      <c r="AB27" s="516" t="s">
        <v>2562</v>
      </c>
      <c r="AC27" s="517"/>
      <c r="AD27" s="517"/>
      <c r="AE27" s="516" t="s">
        <v>2563</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c r="K28" s="514"/>
      <c r="L28" s="514"/>
      <c r="M28" s="514"/>
      <c r="N28" s="514"/>
      <c r="O28" s="515"/>
      <c r="P28" s="513" t="s">
        <v>2510</v>
      </c>
      <c r="Q28" s="514"/>
      <c r="R28" s="514"/>
      <c r="S28" s="514"/>
      <c r="T28" s="514"/>
      <c r="U28" s="515"/>
      <c r="V28" s="527"/>
      <c r="W28" s="527"/>
      <c r="X28" s="527"/>
      <c r="Y28" s="527" t="s">
        <v>2523</v>
      </c>
      <c r="Z28" s="527"/>
      <c r="AA28" s="527"/>
      <c r="AB28" s="519" t="s">
        <v>2564</v>
      </c>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c r="K29" s="514"/>
      <c r="L29" s="514"/>
      <c r="M29" s="514"/>
      <c r="N29" s="514"/>
      <c r="O29" s="515"/>
      <c r="P29" s="513" t="s">
        <v>2510</v>
      </c>
      <c r="Q29" s="514"/>
      <c r="R29" s="514"/>
      <c r="S29" s="514"/>
      <c r="T29" s="514"/>
      <c r="U29" s="515"/>
      <c r="V29" s="527"/>
      <c r="W29" s="527"/>
      <c r="X29" s="527"/>
      <c r="Y29" s="527" t="s">
        <v>2523</v>
      </c>
      <c r="Z29" s="527"/>
      <c r="AA29" s="527"/>
      <c r="AB29" s="519" t="s">
        <v>2564</v>
      </c>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c r="K30" s="514"/>
      <c r="L30" s="514"/>
      <c r="M30" s="514"/>
      <c r="N30" s="514"/>
      <c r="O30" s="515"/>
      <c r="P30" s="513" t="s">
        <v>2510</v>
      </c>
      <c r="Q30" s="514"/>
      <c r="R30" s="514"/>
      <c r="S30" s="514"/>
      <c r="T30" s="514"/>
      <c r="U30" s="515"/>
      <c r="V30" s="527"/>
      <c r="W30" s="527"/>
      <c r="X30" s="527"/>
      <c r="Y30" s="527" t="s">
        <v>2523</v>
      </c>
      <c r="Z30" s="527"/>
      <c r="AA30" s="527"/>
      <c r="AB30" s="519" t="s">
        <v>2559</v>
      </c>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c r="K31" s="534"/>
      <c r="L31" s="534"/>
      <c r="M31" s="534"/>
      <c r="N31" s="534"/>
      <c r="O31" s="535"/>
      <c r="P31" s="533" t="s">
        <v>2509</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c r="K33" s="550"/>
      <c r="L33" s="550"/>
      <c r="M33" s="550"/>
      <c r="N33" s="550"/>
      <c r="O33" s="551"/>
      <c r="P33" s="549" t="s">
        <v>2509</v>
      </c>
      <c r="Q33" s="550"/>
      <c r="R33" s="550"/>
      <c r="S33" s="550"/>
      <c r="T33" s="550"/>
      <c r="U33" s="551"/>
      <c r="V33" s="525"/>
      <c r="W33" s="525"/>
      <c r="X33" s="525"/>
      <c r="Y33" s="525"/>
      <c r="Z33" s="525"/>
      <c r="AA33" s="525"/>
      <c r="AB33" s="516"/>
      <c r="AC33" s="517"/>
      <c r="AD33" s="517"/>
      <c r="AE33" s="516"/>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c r="K34" s="514"/>
      <c r="L34" s="514"/>
      <c r="M34" s="514"/>
      <c r="N34" s="514"/>
      <c r="O34" s="515"/>
      <c r="P34" s="513" t="s">
        <v>2509</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c r="K35" s="534"/>
      <c r="L35" s="534"/>
      <c r="M35" s="534"/>
      <c r="N35" s="534"/>
      <c r="O35" s="535"/>
      <c r="P35" s="533" t="s">
        <v>2509</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2023-04-13T07:02:53Z</dcterms:modified>
</cp:coreProperties>
</file>