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7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<sst xmlns="http://schemas.openxmlformats.org/spreadsheetml/2006/main" count="3114" uniqueCount="2596">
  <si>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</si>
  <si>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</si>
  <si>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</si>
  <si>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</si>
  <si>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</si>
  <si>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</si>
  <si>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</si>
  <si>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</si>
  <si>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</si>
  <si>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</si>
  <si>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</si>
  <si>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</si>
  <si>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</si>
  <si>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</si>
  <si>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</si>
  <si>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</si>
  <si>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</si>
  <si>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</si>
  <si>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</si>
  <si>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</si>
  <si>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</si>
  <si>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</si>
  <si>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</si>
  <si>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</si>
  <si>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</si>
  <si>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</si>
  <si>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</si>
  <si>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</si>
  <si>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</si>
  <si>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</si>
  <si>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</si>
  <si>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</si>
  <si>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</si>
  <si>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</si>
  <si>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</si>
  <si>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</si>
  <si>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</si>
  <si>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</si>
  <si>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</si>
  <si>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</si>
  <si>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</si>
  <si>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</si>
  <si>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</si>
  <si>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</si>
  <si>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</si>
  <si>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</si>
  <si>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</si>
  <si>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</si>
  <si>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</si>
  <si>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</si>
  <si>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</si>
  <si>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</si>
  <si>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</si>
  <si>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</si>
  <si>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</si>
  <si>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</si>
  <si>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</si>
  <si>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</si>
  <si>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</si>
  <si>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</si>
  <si>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</si>
  <si>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</si>
  <si>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</si>
  <si>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</si>
  <si>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</si>
  <si>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</si>
  <si>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</si>
  <si>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</si>
  <si>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</si>
  <si>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</si>
  <si>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</si>
  <si>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</si>
  <si>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</si>
  <si>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</si>
  <si>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</si>
  <si>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</si>
  <si>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</si>
  <si>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</si>
  <si>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</si>
  <si>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</si>
  <si>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</si>
  <si>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</si>
  <si>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</si>
  <si>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</si>
  <si>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</si>
  <si>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</si>
  <si>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</si>
  <si>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</si>
  <si>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</si>
  <si>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</si>
  <si>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</si>
  <si>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</si>
  <si>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</si>
  <si>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</si>
  <si>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</si>
  <si>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</si>
  <si>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</si>
  <si>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</si>
  <si>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</si>
  <si>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</si>
  <si>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</si>
  <si>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</si>
  <si>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</si>
  <si>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</si>
  <si>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</si>
  <si>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</si>
  <si>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</si>
  <si>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</si>
  <si>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</si>
  <si>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</si>
  <si>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</si>
  <si>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</si>
  <si>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</si>
  <si>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</si>
  <si>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</si>
  <si>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</si>
  <si>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</si>
  <si>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</si>
  <si>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</si>
  <si>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</si>
  <si>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</si>
  <si>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</si>
  <si>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</si>
  <si>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</si>
  <si>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</si>
  <si>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</si>
  <si>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</si>
  <si>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</si>
  <si>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</si>
  <si>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</si>
  <si>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</si>
  <si>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</si>
  <si>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</si>
  <si>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</si>
  <si>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</si>
  <si>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</si>
  <si>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</si>
  <si>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</si>
  <si>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</si>
  <si>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</si>
  <si>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</si>
  <si>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</si>
  <si>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</si>
  <si>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</si>
  <si>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</si>
  <si>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</si>
  <si>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</si>
  <si>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</si>
  <si>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</si>
  <si>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</si>
  <si>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</si>
  <si>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</si>
  <si>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</si>
  <si>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</si>
  <si>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</si>
  <si>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</si>
  <si>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</si>
  <si>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</si>
  <si>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</si>
  <si>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</si>
  <si>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</si>
  <si>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</si>
  <si>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</si>
  <si>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</si>
  <si>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</si>
  <si>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</si>
  <si>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</si>
  <si>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</si>
  <si>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</si>
  <si>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</si>
  <si>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</si>
  <si>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</si>
  <si>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</si>
  <si>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</si>
  <si>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</si>
  <si>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</si>
  <si>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</si>
  <si>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</si>
  <si>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</si>
  <si>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</si>
  <si>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</si>
  <si>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</si>
  <si>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</si>
  <si>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</si>
  <si>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</si>
  <si>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</si>
  <si>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</si>
  <si>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</si>
  <si>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</si>
  <si>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</si>
  <si>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</si>
  <si>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</si>
  <si>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</si>
  <si>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</si>
  <si>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</si>
  <si>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</si>
  <si>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</si>
  <si>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</si>
  <si>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</si>
  <si>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</si>
  <si>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</si>
  <si>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</si>
  <si>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</si>
  <si>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</si>
  <si>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</si>
  <si>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</si>
  <si>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</si>
  <si>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</si>
  <si>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</si>
  <si>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</si>
  <si>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</si>
  <si>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</si>
  <si>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</si>
  <si>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</si>
  <si>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</si>
  <si>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</si>
  <si>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</si>
  <si>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</si>
  <si>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</si>
  <si>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</si>
  <si>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</si>
  <si>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</si>
  <si>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</si>
  <si>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</si>
  <si>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</si>
  <si>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</si>
  <si>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</si>
  <si>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</si>
  <si>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</si>
  <si>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</si>
  <si>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</si>
  <si>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</si>
  <si>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</si>
  <si>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</si>
  <si>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</si>
  <si>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</si>
  <si>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</si>
  <si>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</si>
  <si>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</si>
  <si>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</si>
  <si>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</si>
  <si>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</si>
  <si>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</si>
  <si>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</si>
  <si>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</si>
  <si>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</si>
  <si>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</si>
  <si>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</si>
  <si>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</si>
  <si>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</si>
  <si>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</si>
  <si>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</si>
  <si>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</si>
  <si>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</si>
  <si>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</si>
  <si>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</si>
  <si>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</si>
  <si>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</si>
  <si>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</si>
  <si>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</si>
  <si>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</si>
  <si>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</si>
  <si>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</si>
  <si>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</si>
  <si>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</si>
  <si>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</si>
  <si>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</si>
  <si>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</si>
  <si>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</si>
  <si>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</si>
  <si>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</si>
  <si>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</si>
  <si>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</si>
  <si>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</si>
  <si>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</si>
  <si>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</si>
  <si>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</si>
  <si>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</si>
  <si>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</si>
  <si>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</si>
  <si>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</si>
  <si>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</si>
  <si>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</si>
  <si>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</si>
  <si>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</si>
  <si>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</si>
  <si>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</si>
  <si>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</si>
  <si>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</si>
  <si>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</si>
  <si>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</si>
  <si>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</si>
  <si>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</si>
  <si>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</si>
  <si>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</si>
  <si>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</si>
  <si>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</si>
  <si>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</si>
  <si>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</si>
  <si>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</si>
  <si>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</si>
  <si>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</si>
  <si>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</si>
  <si>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</si>
  <si>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</si>
  <si>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</si>
  <si>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</si>
  <si>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</si>
  <si>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</si>
  <si>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</si>
  <si>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</si>
  <si>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</si>
  <si>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</si>
  <si>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</si>
  <si>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</si>
  <si>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</si>
  <si>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</si>
  <si>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</si>
  <si>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</si>
  <si>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</si>
  <si>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</si>
  <si>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</si>
  <si>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</si>
  <si>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</si>
  <si>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</si>
  <si>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</si>
  <si>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</si>
  <si>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</si>
  <si>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</si>
  <si>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</si>
  <si>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</si>
  <si>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</si>
  <si>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</si>
  <si>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</si>
  <si>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</si>
  <si>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</si>
  <si>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</si>
  <si>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</si>
  <si>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</si>
  <si>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</si>
  <si>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</si>
  <si>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</si>
  <si>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</si>
  <si>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</si>
  <si>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</si>
  <si>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</si>
  <si>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</si>
  <si>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</si>
  <si>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</si>
  <si>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</si>
  <si>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</si>
  <si>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</si>
  <si>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</si>
  <si>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</si>
  <si>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</si>
  <si>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</si>
  <si>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</si>
  <si>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</si>
  <si>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</si>
  <si>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</si>
  <si>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</si>
  <si>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</si>
  <si>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</si>
  <si>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</si>
  <si>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</si>
  <si>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</si>
  <si>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</si>
  <si>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</si>
  <si>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</si>
  <si>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</si>
  <si>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</si>
  <si>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</si>
  <si>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</si>
  <si>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</si>
  <si>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</si>
  <si>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</si>
  <si>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</si>
  <si>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</si>
  <si>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</si>
  <si>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</si>
  <si>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</si>
  <si>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</si>
  <si>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</si>
  <si>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</si>
  <si>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</si>
  <si>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</si>
  <si>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</si>
  <si>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</si>
  <si>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</si>
  <si>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</si>
  <si>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</si>
  <si>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</si>
  <si>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</si>
  <si>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</si>
  <si>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</si>
  <si>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</si>
  <si>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</si>
  <si>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</si>
  <si>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</si>
  <si>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</si>
  <si>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</si>
  <si>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</si>
  <si>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</si>
  <si>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</si>
  <si>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</si>
  <si>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</si>
  <si>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</si>
  <si>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</si>
  <si>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</si>
  <si>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</si>
  <si>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</si>
  <si>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</si>
  <si>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</si>
  <si>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</si>
  <si>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</si>
  <si>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</si>
  <si>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</si>
  <si>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</si>
  <si>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</si>
  <si>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</si>
  <si>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</si>
  <si>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</si>
  <si>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</si>
  <si>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</si>
  <si>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</si>
  <si>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</si>
  <si>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</si>
  <si>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</si>
  <si>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</si>
  <si>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</si>
  <si>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</si>
  <si>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</si>
  <si>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</si>
  <si>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</si>
  <si>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</si>
  <si>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</si>
  <si>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</si>
  <si>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</si>
  <si>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</si>
  <si>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</si>
  <si>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</si>
  <si>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</si>
  <si>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</si>
  <si>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</si>
  <si>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</si>
  <si>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</si>
  <si>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</si>
  <si>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</si>
  <si>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</si>
  <si>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</si>
  <si>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</si>
  <si>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</si>
  <si>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</si>
  <si>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</si>
  <si>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</si>
  <si>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</si>
  <si>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</si>
  <si>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</si>
  <si>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</si>
  <si>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</si>
  <si>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</si>
  <si>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</si>
  <si>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</si>
  <si>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</si>
  <si>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</si>
  <si>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</si>
  <si>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</si>
  <si>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</si>
  <si>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</si>
  <si>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</si>
  <si>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</si>
  <si>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</si>
  <si>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</si>
  <si>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</si>
  <si>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</si>
  <si>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</si>
  <si>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</si>
  <si>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</si>
  <si>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</si>
  <si>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</si>
  <si>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</si>
  <si>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</si>
  <si>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</si>
  <si>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</si>
  <si>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</si>
  <si>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</si>
  <si>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</si>
  <si>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</si>
  <si>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</si>
  <si>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</si>
  <si>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</si>
  <si>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</si>
  <si>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</si>
  <si>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</si>
  <si>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</si>
  <si>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</si>
  <si>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</si>
  <si>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</si>
  <si>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</si>
  <si>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</si>
  <si>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</si>
  <si>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</si>
  <si>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</si>
  <si>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</si>
  <si>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</si>
  <si>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</si>
  <si>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</si>
  <si>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</si>
  <si>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</si>
  <si>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</si>
  <si>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</si>
  <si>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</si>
  <si>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</si>
  <si>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</si>
  <si>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</si>
  <si>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</si>
  <si>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</si>
  <si>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</si>
  <si>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</si>
  <si>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</si>
  <si>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</si>
  <si>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</si>
  <si>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</si>
  <si>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</si>
  <si>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</si>
  <si>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</si>
  <si>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</si>
  <si>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</si>
  <si>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</si>
  <si>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</si>
  <si>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</si>
  <si>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</si>
  <si>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</si>
  <si>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</si>
  <si>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</si>
  <si>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</si>
  <si>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</si>
  <si>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</si>
  <si>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</si>
  <si>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</si>
  <si>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</si>
  <si>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</si>
  <si>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</si>
  <si>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</si>
  <si>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</si>
  <si>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</si>
  <si>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</si>
  <si>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</si>
  <si>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</si>
  <si>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</si>
  <si>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</si>
  <si>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</si>
  <si>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</si>
  <si>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</si>
  <si>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</si>
  <si>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</si>
  <si>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</si>
  <si>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</si>
  <si>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</si>
  <si>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</si>
  <si>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</si>
  <si>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</si>
  <si>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</si>
  <si>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</si>
  <si>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</si>
  <si>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</si>
  <si>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</si>
  <si>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</si>
  <si>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</si>
  <si>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</si>
  <si>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</si>
  <si>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</si>
  <si>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</si>
  <si>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</si>
  <si>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</si>
  <si>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</si>
  <si>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</si>
  <si>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</si>
  <si>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</si>
  <si>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</si>
  <si>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</si>
  <si>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</si>
  <si>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</si>
  <si>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</si>
  <si>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</si>
  <si>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</si>
  <si>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</si>
  <si>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</si>
  <si>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</si>
  <si>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</si>
  <si>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</si>
  <si>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</si>
  <si>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</si>
  <si>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</si>
  <si>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</si>
  <si>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</si>
  <si>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</si>
  <si>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</si>
  <si>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</si>
  <si>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</si>
  <si>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</si>
  <si>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</si>
  <si>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</si>
  <si>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</si>
  <si>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</si>
  <si>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</si>
  <si>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</si>
  <si>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</si>
  <si>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</si>
  <si>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</si>
  <si>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</si>
  <si>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</si>
  <si>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</si>
  <si>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</si>
  <si>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</si>
  <si>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</si>
  <si>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</si>
  <si>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</si>
  <si>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</si>
  <si>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</si>
  <si>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</si>
  <si>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</si>
  <si>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</si>
  <si>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</si>
  <si>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</si>
  <si>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</si>
  <si>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</si>
  <si>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</si>
  <si>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</si>
  <si>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</si>
  <si>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</si>
  <si>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</si>
  <si>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</si>
  <si>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</si>
  <si>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</si>
  <si>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</si>
  <si>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</si>
  <si>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</si>
  <si>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</si>
  <si>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</si>
  <si>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</si>
  <si>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</si>
  <si>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</si>
  <si>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</si>
  <si>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</si>
  <si>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</si>
  <si>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</si>
  <si>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</si>
  <si>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</si>
  <si>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</si>
  <si>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</si>
  <si>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</si>
  <si>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</si>
  <si>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</si>
  <si>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</si>
  <si>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</si>
  <si>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</si>
  <si>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</si>
  <si>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</si>
  <si>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</si>
  <si>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</si>
  <si>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</si>
  <si>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</si>
  <si>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</si>
  <si>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</si>
  <si>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</si>
  <si>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</si>
  <si>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</si>
  <si>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</si>
  <si>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</si>
  <si>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</si>
  <si>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</si>
  <si>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</si>
  <si>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</si>
  <si>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</si>
  <si>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</si>
  <si>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</si>
  <si>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</si>
  <si>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</si>
  <si>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</si>
  <si>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</si>
  <si>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</si>
  <si>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</si>
  <si>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</si>
  <si>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</si>
  <si>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</si>
  <si>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</si>
  <si>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</si>
  <si>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</si>
  <si>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</si>
  <si>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</si>
  <si>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</si>
  <si>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</si>
  <si>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</si>
  <si>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</si>
  <si>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</si>
  <si>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</si>
  <si>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</si>
  <si>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</si>
  <si>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</si>
  <si>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</si>
  <si>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</si>
  <si>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</si>
  <si>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</si>
  <si>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</si>
  <si>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</si>
  <si>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</si>
  <si>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</si>
  <si>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</si>
  <si>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</si>
  <si>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</si>
  <si>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</si>
  <si>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</si>
  <si>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</si>
  <si>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</si>
  <si>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</si>
  <si>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</si>
  <si>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</si>
  <si>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</si>
  <si>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</si>
  <si>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</si>
  <si>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</si>
  <si>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</si>
  <si>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</si>
  <si>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</si>
  <si>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</si>
  <si>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</si>
  <si>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</si>
  <si>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</si>
  <si>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</si>
  <si>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</si>
  <si>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</si>
  <si>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</si>
  <si>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</si>
  <si>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</si>
  <si>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</si>
  <si>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</si>
  <si>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</si>
  <si>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</si>
  <si>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</si>
  <si>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</si>
  <si>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</si>
  <si>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</si>
  <si>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</si>
  <si>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</si>
  <si>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</si>
  <si>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</si>
  <si>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</si>
  <si>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</si>
  <si>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</si>
  <si>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</si>
  <si>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</si>
  <si>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</si>
  <si>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</si>
  <si>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</si>
  <si>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</si>
  <si>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</si>
  <si>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</si>
  <si>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</si>
  <si>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</si>
  <si>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</si>
  <si>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</si>
  <si>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</si>
  <si>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</si>
  <si>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</si>
  <si>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</si>
  <si>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</si>
  <si>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</si>
  <si>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</si>
  <si>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</si>
  <si>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</si>
  <si>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</si>
  <si>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</si>
  <si>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</si>
  <si>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</si>
  <si>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</si>
  <si>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</si>
  <si>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</si>
  <si>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</si>
  <si>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</si>
  <si>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</si>
  <si>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</si>
  <si>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</si>
  <si>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</si>
  <si>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</si>
  <si>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</si>
  <si>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</si>
  <si>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</si>
  <si>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</si>
  <si>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</si>
  <si>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</si>
  <si>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</si>
  <si>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</si>
  <si>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</si>
  <si>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</si>
  <si>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</si>
  <si>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</si>
  <si>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</si>
  <si>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</si>
  <si>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</si>
  <si>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</si>
  <si>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</si>
  <si>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</si>
  <si>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</si>
  <si>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</si>
  <si>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</si>
  <si>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</si>
  <si>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</si>
  <si>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</si>
  <si>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</si>
  <si>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</si>
  <si>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</si>
  <si>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</si>
  <si>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</si>
  <si>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</si>
  <si>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</si>
  <si>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</si>
  <si>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</si>
  <si>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</si>
  <si>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</si>
  <si>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</si>
  <si>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</si>
  <si>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</si>
  <si>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</si>
  <si>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</si>
  <si>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</si>
  <si>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</si>
  <si>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</si>
  <si>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</si>
  <si>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</si>
  <si>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</si>
  <si>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</si>
  <si>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</si>
  <si>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</si>
  <si>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</si>
  <si>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</si>
  <si>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</si>
  <si>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</si>
  <si>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</si>
  <si>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</si>
  <si>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</si>
  <si>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</si>
  <si>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</si>
  <si>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</si>
  <si>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</si>
  <si>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</si>
  <si>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</si>
  <si>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</si>
  <si>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</si>
  <si>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</si>
  <si>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</si>
  <si>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</si>
  <si>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</si>
  <si>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</si>
  <si>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</si>
  <si>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</si>
  <si>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</si>
  <si>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</si>
  <si>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</si>
  <si>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</si>
  <si>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</si>
  <si>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</si>
  <si>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</si>
  <si>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</si>
  <si>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</si>
  <si>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</si>
  <si>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</si>
  <si>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</si>
  <si>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</si>
  <si>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</si>
  <si>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</si>
  <si>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</si>
  <si>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</si>
  <si>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</si>
  <si>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</si>
  <si>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</si>
  <si>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</si>
  <si>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</si>
  <si>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</si>
  <si>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</si>
  <si>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</si>
  <si>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</si>
  <si>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</si>
  <si>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</si>
  <si>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</si>
  <si>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</si>
  <si>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</si>
  <si>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</si>
  <si>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</si>
  <si>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</si>
  <si>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</si>
  <si>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</si>
  <si>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</si>
  <si>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</si>
  <si>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</si>
  <si>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</si>
  <si>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</si>
  <si>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</si>
  <si>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</si>
  <si>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</si>
  <si>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</si>
  <si>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</si>
  <si>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</si>
  <si>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</si>
  <si>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</si>
  <si>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</si>
  <si>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</si>
  <si>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</si>
  <si>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</si>
  <si>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</si>
  <si>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</si>
  <si>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</si>
  <si>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</si>
  <si>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</si>
  <si>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</si>
  <si>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</si>
  <si>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</si>
  <si>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</si>
  <si>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</si>
  <si>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</si>
  <si>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</si>
  <si>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</si>
  <si>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</si>
  <si>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</si>
  <si>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</si>
  <si>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</si>
  <si>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</si>
  <si>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</si>
  <si>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</si>
  <si>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</si>
  <si>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</si>
  <si>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</si>
  <si>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</si>
  <si>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</si>
  <si>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</si>
  <si>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</si>
  <si>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</si>
  <si>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</si>
  <si>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</si>
  <si>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</si>
  <si>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</si>
  <si>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</si>
  <si>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</si>
  <si>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</si>
  <si>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</si>
  <si>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</si>
  <si>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</si>
  <si>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</si>
  <si>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</si>
  <si>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</si>
  <si>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</si>
  <si>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</si>
  <si>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</si>
  <si>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</si>
  <si>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</si>
  <si>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</si>
  <si>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</si>
  <si>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</si>
  <si>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</si>
  <si>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</si>
  <si>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</si>
  <si>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</si>
  <si>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</si>
  <si>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</si>
  <si>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</si>
  <si>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</si>
  <si>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</si>
  <si>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</si>
  <si>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</si>
  <si>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</si>
  <si>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</si>
  <si>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</si>
  <si>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</si>
  <si>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</si>
  <si>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</si>
  <si>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</si>
  <si>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</si>
  <si>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</si>
  <si>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</si>
  <si>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</si>
  <si>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</si>
  <si>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</si>
  <si>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</si>
  <si>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</si>
  <si>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</si>
  <si>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</si>
  <si>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</si>
  <si>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</si>
  <si>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</si>
  <si>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</si>
  <si>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</si>
  <si>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</si>
  <si>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</si>
  <si>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</si>
  <si>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</si>
  <si>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</si>
  <si>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</si>
  <si>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</si>
  <si>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</si>
  <si>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</si>
  <si>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</si>
  <si>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</si>
  <si>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</si>
  <si>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</si>
  <si>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</si>
  <si>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</si>
  <si>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</si>
  <si>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</si>
  <si>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</si>
  <si>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</si>
  <si>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</si>
  <si>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</si>
  <si>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</si>
  <si>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</si>
  <si>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</si>
  <si>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</si>
  <si>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</si>
  <si>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</si>
  <si>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</si>
  <si>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</si>
  <si>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</si>
  <si>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</si>
  <si>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</si>
  <si>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</si>
  <si>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</si>
  <si>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</si>
  <si>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</si>
  <si>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</si>
  <si>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</si>
  <si>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</si>
  <si>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</si>
  <si>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</si>
  <si>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</si>
  <si>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</si>
  <si>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</si>
  <si>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</si>
  <si>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</si>
  <si>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</si>
  <si>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</si>
  <si>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</si>
  <si>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</si>
  <si>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</si>
  <si>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</si>
  <si>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</si>
  <si>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</si>
  <si>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</si>
  <si>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</si>
  <si>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</si>
  <si>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</si>
  <si>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</si>
  <si>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</si>
  <si>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</si>
  <si>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</si>
  <si>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</si>
  <si>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</si>
  <si>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</si>
  <si>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</si>
  <si>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</si>
  <si>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</si>
  <si>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</si>
  <si>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</si>
  <si>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</si>
  <si>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</si>
  <si>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</si>
  <si>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</si>
  <si>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</si>
  <si>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</si>
  <si>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</si>
  <si>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</si>
  <si>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</si>
  <si>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</si>
  <si>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</si>
  <si>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</si>
  <si>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</si>
  <si>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</si>
  <si>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</si>
  <si>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</si>
  <si>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</si>
  <si>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</si>
  <si>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</si>
  <si>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</si>
  <si>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</si>
  <si>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</si>
  <si>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</si>
  <si>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</si>
  <si>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</si>
  <si>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</si>
  <si>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</si>
  <si>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</si>
  <si>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</si>
  <si>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</si>
  <si>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</si>
  <si>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</si>
  <si>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</si>
  <si>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</si>
  <si>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</si>
  <si>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</si>
  <si>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</si>
  <si>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</si>
  <si>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</si>
  <si>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</si>
  <si>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</si>
  <si>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</si>
  <si>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</si>
  <si>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</si>
  <si>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</si>
  <si>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</si>
  <si>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</si>
  <si>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</si>
  <si>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</si>
  <si>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</si>
  <si>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</si>
  <si>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</si>
  <si>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</si>
  <si>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</si>
  <si>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</si>
  <si>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</si>
  <si>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</si>
  <si>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</si>
  <si>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</si>
  <si>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</si>
  <si>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</si>
  <si>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</si>
  <si>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</si>
  <si>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</si>
  <si>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</si>
  <si>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</si>
  <si>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</si>
  <si>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</si>
  <si>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</si>
  <si>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</si>
  <si>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</si>
  <si>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</si>
  <si>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</si>
  <si>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</si>
  <si>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</si>
  <si>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</si>
  <si>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</si>
  <si>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</si>
  <si>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</si>
  <si>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</si>
  <si>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</si>
  <si>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</si>
  <si>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</si>
  <si>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</si>
  <si>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</si>
  <si>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</si>
  <si>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</si>
  <si>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</si>
  <si>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</si>
  <si>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</si>
  <si>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</si>
  <si>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</si>
  <si>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</si>
  <si>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</si>
  <si>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</si>
  <si>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</si>
  <si>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</si>
  <si>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</si>
  <si>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</si>
  <si>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</si>
  <si>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</si>
  <si>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</si>
  <si>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</si>
  <si>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</si>
  <si>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</si>
  <si>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</si>
  <si>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</si>
  <si>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</si>
  <si>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</si>
  <si>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</si>
  <si>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</si>
  <si>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</si>
  <si>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</si>
  <si>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</si>
  <si>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</si>
  <si>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</si>
  <si>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</si>
  <si>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</si>
  <si>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</si>
  <si>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</si>
  <si>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</si>
  <si>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</si>
  <si>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</si>
  <si>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</si>
  <si>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</si>
  <si>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</si>
  <si>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</si>
  <si>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</si>
  <si>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</si>
  <si>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</si>
  <si>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</si>
  <si>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</si>
  <si>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</si>
  <si>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</si>
  <si>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</si>
  <si>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</si>
  <si>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</si>
  <si>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</si>
  <si>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</si>
  <si>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</si>
  <si>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</si>
  <si>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</si>
  <si>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</si>
  <si>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</si>
  <si>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</si>
  <si>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</si>
  <si>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</si>
  <si>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</si>
  <si>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</si>
  <si>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</si>
  <si>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</si>
  <si>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</si>
  <si>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</si>
  <si>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</si>
  <si>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</si>
  <si>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</si>
  <si>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</si>
  <si>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</si>
  <si>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</si>
  <si>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</si>
  <si>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</si>
  <si>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</si>
  <si>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</si>
  <si>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</si>
  <si>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</si>
  <si>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</si>
  <si>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</si>
  <si>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</si>
  <si>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</si>
  <si>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</si>
  <si>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</si>
  <si>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</si>
  <si>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</si>
  <si>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</si>
  <si>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</si>
  <si>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</si>
  <si>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</si>
  <si>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</si>
  <si>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</si>
  <si>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</si>
  <si>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</si>
  <si>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</si>
  <si>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</si>
  <si>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</si>
  <si>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</si>
  <si>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</si>
  <si>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</si>
  <si>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</si>
  <si>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</si>
  <si>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</si>
  <si>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</si>
  <si>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</si>
  <si>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</si>
  <si>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</si>
  <si>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</si>
  <si>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</si>
  <si>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</si>
  <si>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</si>
  <si>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</si>
  <si>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</si>
  <si>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</si>
  <si>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</si>
  <si>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</si>
  <si>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</si>
  <si>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</si>
  <si>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</si>
  <si>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</si>
  <si>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</si>
  <si>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</si>
  <si>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</si>
  <si>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</si>
  <si>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</si>
  <si>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</si>
  <si>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</si>
  <si>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</si>
  <si>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</si>
  <si>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</si>
  <si>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</si>
  <si>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</si>
  <si>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</si>
  <si>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</si>
  <si>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</si>
  <si>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</si>
  <si>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</si>
  <si>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</si>
  <si>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</si>
  <si>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</si>
  <si>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</si>
  <si>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</si>
  <si>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</si>
  <si>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</si>
  <si>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</si>
  <si>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</si>
  <si>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</si>
  <si>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</si>
  <si>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</si>
  <si>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</si>
  <si>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</si>
  <si>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</si>
  <si>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</si>
  <si>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</si>
  <si>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</si>
  <si>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</si>
  <si>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</si>
  <si>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</si>
  <si>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</si>
  <si>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</si>
  <si>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</si>
  <si>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</si>
  <si>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</si>
  <si>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</si>
  <si>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</si>
  <si>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</si>
  <si>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</si>
  <si>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</si>
  <si>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</si>
  <si>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</si>
  <si>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</si>
  <si>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</si>
  <si>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</si>
  <si>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</si>
  <si>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</si>
  <si>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</si>
  <si>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</si>
  <si>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</si>
  <si>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</si>
  <si>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</si>
  <si>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</si>
  <si>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</si>
  <si>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</si>
  <si>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</si>
  <si>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</si>
  <si>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</si>
  <si>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</si>
  <si>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</si>
  <si>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</si>
  <si>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</si>
  <si>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</si>
  <si>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</si>
  <si>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</si>
  <si>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</si>
  <si>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</si>
  <si>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</si>
  <si>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</si>
  <si>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</si>
  <si>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</si>
  <si>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</si>
  <si>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</si>
  <si>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</si>
  <si>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</si>
  <si>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</si>
  <si>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</si>
  <si>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</si>
  <si>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</si>
  <si>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</si>
  <si>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</si>
  <si>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</si>
  <si>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</si>
  <si>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</si>
  <si>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</si>
  <si>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</si>
  <si>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</si>
  <si>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</si>
  <si>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</si>
  <si>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</si>
  <si>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</si>
  <si>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</si>
  <si>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</si>
  <si>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</si>
  <si>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</si>
  <si>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</si>
  <si>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</si>
  <si>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</si>
  <si>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</si>
  <si>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</si>
  <si>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</si>
  <si>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</si>
  <si>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</si>
  <si>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</si>
  <si>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</si>
  <si>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</si>
  <si>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</si>
  <si>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</si>
  <si>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</si>
  <si>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</si>
  <si>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</si>
  <si>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</si>
  <si>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</si>
  <si>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</si>
  <si>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</si>
  <si>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</si>
  <si>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</si>
  <si>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</si>
  <si>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</si>
  <si>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</si>
  <si>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</si>
  <si>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</si>
  <si>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</si>
  <si>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</si>
  <si>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</si>
  <si>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</si>
  <si>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</si>
  <si>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</si>
  <si>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</si>
  <si>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</si>
  <si>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</si>
  <si>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</si>
  <si>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</si>
  <si>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</si>
  <si>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</si>
  <si>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</si>
  <si>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</si>
  <si>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</si>
  <si>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</si>
  <si>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</si>
  <si>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</si>
  <si>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</si>
  <si>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</si>
  <si>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</si>
  <si>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</si>
  <si>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</si>
  <si>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</si>
  <si>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</si>
  <si>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</si>
  <si>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</si>
  <si>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</si>
  <si>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</si>
  <si>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</si>
  <si>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</si>
  <si>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</si>
  <si>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</si>
  <si>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</si>
  <si>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</si>
  <si>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</si>
  <si>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</si>
  <si>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</si>
  <si>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</si>
  <si>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</si>
  <si>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</si>
  <si>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</si>
  <si>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</si>
  <si>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</si>
  <si>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</si>
  <si>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</si>
  <si>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</si>
  <si>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</si>
  <si>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</si>
  <si>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</si>
  <si>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</si>
  <si>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</si>
  <si>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</si>
  <si>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</si>
  <si>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</si>
  <si>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</si>
  <si>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</si>
  <si>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</si>
  <si>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</si>
  <si>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</si>
  <si>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</si>
  <si>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</si>
  <si>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</si>
  <si>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</si>
  <si>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</si>
  <si>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</si>
  <si>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</si>
  <si>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</si>
  <si>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</si>
  <si>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</si>
  <si>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</si>
  <si>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</si>
  <si>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</si>
  <si>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</si>
  <si>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</si>
  <si>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</si>
  <si>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</si>
  <si>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</si>
  <si>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</si>
  <si>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</si>
  <si>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</si>
  <si>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</si>
  <si>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</si>
  <si>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</si>
  <si>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</si>
  <si>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</si>
  <si>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</si>
  <si>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</si>
  <si>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</si>
  <si>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</si>
  <si>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</si>
  <si>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</si>
  <si>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</si>
  <si>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</si>
  <si>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</si>
  <si>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</si>
  <si>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</si>
  <si>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</si>
  <si>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</si>
  <si>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</si>
  <si>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</si>
  <si>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</si>
  <si>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</si>
  <si>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</si>
  <si>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</si>
  <si>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</si>
  <si>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</si>
  <si>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</si>
  <si>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</si>
  <si>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</si>
  <si>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</si>
  <si>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</si>
  <si>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</si>
  <si>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</si>
  <si>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</si>
  <si>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</si>
  <si>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</si>
  <si>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</si>
  <si>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</si>
  <si>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</si>
  <si>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</si>
  <si>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</si>
  <si>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</si>
  <si>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</si>
  <si>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</si>
  <si>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</si>
  <si>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</si>
  <si>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</si>
  <si>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</si>
  <si>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</si>
  <si>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</si>
  <si>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</si>
  <si>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</si>
  <si>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</si>
  <si>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</si>
  <si>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</si>
  <si>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</si>
  <si>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</si>
  <si>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</si>
  <si>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</si>
  <si>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</si>
  <si>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</si>
  <si>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</si>
  <si>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</si>
  <si>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</si>
  <si>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</si>
  <si>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</si>
  <si>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</si>
  <si>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</si>
  <si>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</si>
  <si>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</si>
  <si>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</si>
  <si>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</si>
  <si>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</si>
  <si>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</si>
  <si>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</si>
  <si>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</si>
  <si>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</si>
  <si>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</si>
  <si>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</si>
  <si>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</si>
  <si>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</si>
  <si>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</si>
  <si>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</si>
  <si>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</si>
  <si>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</si>
  <si>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</si>
  <si>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</si>
  <si>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</si>
  <si>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</si>
  <si>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</si>
  <si>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</si>
  <si>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</si>
  <si>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</si>
  <si>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</si>
  <si>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</si>
  <si>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</si>
  <si>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</si>
  <si>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</si>
  <si>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</si>
  <si>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</si>
  <si>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</si>
  <si>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</si>
  <si>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</si>
  <si>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</si>
  <si>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</si>
  <si>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</si>
  <si>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</si>
  <si>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</si>
  <si>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</si>
  <si>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</si>
  <si>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</si>
  <si>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</si>
  <si>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</si>
  <si>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</si>
  <si>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</si>
  <si>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</si>
  <si>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</si>
  <si>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</si>
  <si>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</si>
  <si>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</si>
  <si>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</si>
  <si>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</si>
  <si>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</si>
  <si>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</si>
  <si>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</si>
  <si>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</si>
  <si>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</si>
  <si>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</si>
  <si>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</si>
  <si>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</si>
  <si>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</si>
  <si>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</si>
  <si>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</si>
  <si>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</si>
  <si>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</si>
  <si>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</si>
  <si>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</si>
  <si>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</si>
  <si>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</si>
  <si>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</si>
  <si>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</si>
  <si>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</si>
  <si>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</si>
  <si>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</si>
  <si>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</si>
  <si>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</si>
  <si>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</si>
  <si>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</si>
  <si>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</si>
  <si>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</si>
  <si>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</si>
  <si>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</si>
  <si>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</si>
  <si>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</si>
  <si>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</si>
  <si>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</si>
  <si>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</si>
  <si>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</si>
  <si>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</si>
  <si>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</si>
  <si>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</si>
  <si>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</si>
  <si>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</si>
  <si>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</si>
  <si>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</si>
  <si>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</si>
  <si>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</si>
  <si>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</si>
  <si>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</si>
  <si>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</si>
  <si>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</si>
  <si>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</si>
  <si>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</si>
  <si>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</si>
  <si>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</si>
  <si>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</si>
  <si>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</si>
  <si>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</si>
  <si>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</si>
  <si>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</si>
  <si>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</si>
  <si>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</si>
  <si>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</si>
  <si>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</si>
  <si>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</si>
  <si>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</si>
  <si>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</si>
  <si>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</si>
  <si>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</si>
  <si>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</si>
  <si>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</si>
  <si>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</si>
  <si>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</si>
  <si>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</si>
  <si>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</si>
  <si>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</si>
  <si>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</si>
  <si>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</si>
  <si>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</si>
  <si>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</si>
  <si>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</si>
  <si>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</si>
  <si>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</si>
  <si>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</si>
  <si>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</si>
  <si>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</si>
  <si>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</si>
  <si>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</si>
  <si>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</si>
  <si>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</si>
  <si>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</si>
  <si>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</si>
  <si>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</si>
  <si>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</si>
  <si>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</si>
  <si>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</si>
  <si>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</si>
  <si>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</si>
  <si>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</si>
  <si>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</si>
  <si>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</si>
  <si>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</si>
  <si>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</si>
  <si>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</si>
  <si>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</si>
  <si>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</si>
  <si>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</si>
  <si>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</si>
  <si>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</si>
  <si>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</si>
  <si>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</si>
  <si>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</si>
  <si>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</si>
  <si>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</si>
  <si>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</si>
  <si>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</si>
  <si>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</si>
  <si>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</si>
  <si>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</si>
  <si>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</si>
  <si>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</si>
  <si>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</si>
  <si>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</si>
  <si>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</si>
  <si>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</si>
  <si>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</si>
  <si>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</si>
  <si>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</si>
  <si>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</si>
  <si>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</si>
  <si>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</si>
  <si>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</si>
  <si>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</si>
  <si>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</si>
  <si>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</si>
  <si>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</si>
  <si>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</si>
  <si>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</si>
  <si>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</si>
  <si>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</si>
  <si>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</si>
  <si>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</si>
  <si>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</si>
  <si>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</si>
  <si>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</si>
  <si>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</si>
  <si>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</si>
  <si>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</si>
  <si>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</si>
  <si>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</si>
  <si>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</si>
  <si>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</si>
  <si>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</si>
  <si>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</si>
  <si>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</si>
  <si>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</si>
  <si>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</si>
  <si>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</si>
  <si>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</si>
  <si>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</si>
  <si>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</si>
  <si>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</si>
  <si>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</si>
  <si>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</si>
  <si>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</si>
  <si>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</si>
  <si>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</si>
  <si>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</si>
  <si>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</si>
  <si>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</si>
  <si>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</si>
  <si>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</si>
  <si>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</si>
  <si>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</si>
  <si>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</si>
  <si>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</si>
  <si>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</si>
  <si>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</si>
  <si>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</si>
  <si>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</si>
  <si>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</si>
  <si>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</si>
  <si>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</si>
  <si>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</si>
  <si>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</si>
  <si>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</si>
  <si>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</si>
  <si>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</si>
  <si>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</si>
  <si>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</si>
  <si>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</si>
  <si>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</si>
  <si>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</si>
  <si>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</si>
  <si>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</si>
  <si>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</si>
  <si>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</si>
  <si>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</si>
  <si>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</si>
  <si>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</si>
  <si>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</si>
  <si>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</si>
  <si>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</si>
  <si>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</si>
  <si>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</si>
  <si>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</si>
  <si>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</si>
  <si>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</si>
  <si>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</si>
  <si>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</si>
  <si>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</si>
  <si>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</si>
  <si>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</si>
  <si>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</si>
  <si>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</si>
  <si>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</si>
  <si>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</si>
  <si>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</si>
  <si>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</si>
  <si>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</si>
  <si>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</si>
  <si>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</si>
  <si>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</si>
  <si>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</si>
  <si>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</si>
  <si>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</si>
  <si>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</si>
  <si>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</si>
  <si>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</si>
  <si>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</si>
  <si>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</si>
  <si>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</si>
  <si>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</si>
  <si>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</si>
  <si>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</si>
  <si>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</si>
  <si>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</si>
  <si>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</si>
  <si>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</si>
  <si>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</si>
  <si>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</si>
  <si>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</si>
  <si>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</si>
  <si>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</si>
  <si>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</si>
  <si>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</si>
  <si>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</si>
  <si>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</si>
  <si>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</si>
  <si>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</si>
  <si>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</si>
  <si>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</si>
  <si>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</si>
  <si>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</si>
  <si>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</si>
  <si>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</si>
  <si>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</si>
  <si>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</si>
  <si>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</si>
  <si>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</si>
  <si>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</si>
  <si>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</si>
  <si>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</si>
  <si>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</si>
  <si>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</si>
  <si>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</si>
  <si>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</si>
  <si>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</si>
  <si>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</si>
  <si>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</si>
  <si>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</si>
  <si>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</si>
  <si>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</si>
  <si>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</si>
  <si>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</si>
  <si>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</si>
  <si>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</si>
  <si>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</si>
  <si>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</si>
  <si>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</si>
  <si>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</si>
  <si>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</si>
  <si>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</si>
  <si>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</si>
  <si>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</si>
  <si>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</si>
  <si>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</si>
  <si>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</si>
  <si>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</si>
  <si>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</si>
  <si>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</si>
  <si>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</si>
  <si>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</si>
  <si>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</si>
  <si>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</si>
  <si>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</si>
  <si>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</si>
  <si>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</si>
  <si>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</si>
  <si>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</si>
  <si>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</si>
  <si>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</si>
  <si>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</si>
  <si>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</si>
  <si>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</si>
  <si>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</si>
  <si>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</si>
  <si>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</si>
  <si>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</si>
  <si>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</si>
  <si>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</si>
  <si>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</si>
  <si>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</si>
  <si>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</si>
  <si>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</si>
  <si>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</si>
  <si>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</si>
  <si>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</si>
  <si>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</si>
  <si>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</si>
  <si>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</si>
  <si>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</si>
  <si>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</si>
  <si>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</si>
  <si>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</si>
  <si>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</si>
  <si>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</si>
  <si>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</si>
  <si>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</si>
  <si>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</si>
  <si>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</si>
  <si>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</si>
  <si>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</si>
  <si>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</si>
  <si>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</si>
  <si>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</si>
  <si>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</si>
  <si>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</si>
  <si>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</si>
  <si>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</si>
  <si>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</si>
  <si>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</si>
  <si>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</si>
  <si>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</si>
  <si>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</si>
  <si>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</si>
  <si>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</si>
  <si>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</si>
  <si>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</si>
  <si>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</si>
  <si>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</si>
  <si>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</si>
  <si>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</si>
  <si>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</si>
  <si>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</si>
  <si>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</si>
  <si>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</si>
  <si>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</si>
  <si>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</si>
  <si>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</si>
  <si>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</si>
  <si>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</si>
  <si>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</si>
  <si>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</si>
  <si>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</si>
  <si>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</si>
  <si>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</si>
  <si>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</si>
  <si>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</si>
  <si>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</si>
  <si>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</si>
  <si>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</si>
  <si>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</si>
  <si>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</si>
  <si>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</si>
  <si>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</si>
  <si>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</si>
  <si>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</si>
  <si>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</si>
  <si>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</si>
  <si>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</si>
  <si>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</si>
  <si>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</si>
  <si>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</si>
  <si>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</si>
  <si>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</si>
  <si>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</si>
  <si>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</si>
  <si>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</si>
  <si>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</si>
  <si>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</si>
  <si>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</si>
  <si>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</si>
  <si>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</si>
  <si>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</si>
  <si>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</si>
  <si>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</si>
  <si>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</si>
  <si>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</si>
  <si>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</si>
  <si>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</si>
  <si>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</si>
  <si>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</si>
  <si>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</si>
  <si>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</si>
  <si>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</si>
  <si>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</si>
  <si>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</si>
  <si>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</si>
  <si>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</si>
  <si>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</si>
  <si>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</si>
  <si>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</si>
  <si>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</si>
  <si>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</si>
  <si>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</si>
  <si>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</si>
  <si>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</si>
  <si>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</si>
  <si>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</si>
  <si>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</si>
  <si>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</si>
  <si>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</si>
  <si>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</si>
  <si>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</si>
  <si>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</si>
  <si>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</si>
  <si>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</si>
  <si>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</si>
  <si>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</si>
  <si>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</si>
  <si>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</si>
  <si>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</si>
  <si>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</si>
  <si>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</si>
  <si>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</si>
  <si>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</si>
  <si>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</si>
  <si>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</si>
  <si>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</si>
  <si>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</si>
  <si>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</si>
  <si>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</si>
  <si>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</si>
  <si>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</si>
  <si>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</si>
  <si>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</si>
  <si>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</si>
  <si>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</si>
  <si>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</si>
  <si>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</si>
  <si>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</si>
  <si>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</si>
  <si>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</si>
  <si>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</si>
  <si>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</si>
  <si>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</si>
  <si>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</si>
  <si>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</si>
  <si>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</si>
  <si>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</si>
  <si>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</si>
  <si>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</si>
  <si>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</si>
  <si>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</si>
  <si>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</si>
  <si>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</si>
  <si>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</si>
  <si>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</si>
  <si>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</si>
  <si>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</si>
  <si>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</si>
  <si>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</si>
  <si>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</si>
  <si>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</si>
  <si>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</si>
  <si>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</si>
  <si>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</si>
  <si>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</si>
  <si>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</si>
  <si>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</si>
  <si>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</si>
  <si>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</si>
  <si>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</si>
  <si>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</si>
  <si>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</si>
  <si>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</si>
  <si>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</si>
  <si>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</si>
  <si>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</si>
  <si>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</si>
  <si>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</si>
  <si>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</si>
  <si>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</si>
  <si>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</si>
  <si>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</si>
  <si>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</si>
  <si>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</si>
  <si>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</si>
  <si>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</si>
  <si>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</si>
  <si>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</si>
  <si>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</si>
  <si>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</si>
  <si>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</si>
  <si>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</si>
  <si>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</si>
  <si>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</si>
  <si>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</si>
  <si>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</si>
  <si>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</si>
  <si>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</si>
  <si>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</si>
  <si>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</si>
  <si>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</si>
  <si>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</si>
  <si>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</si>
  <si>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</si>
  <si>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</si>
  <si>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</si>
  <si>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</si>
  <si>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</si>
  <si>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</si>
  <si>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</si>
  <si>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</si>
  <si>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</si>
  <si>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</si>
  <si>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</si>
  <si>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</si>
  <si>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</si>
  <si>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</si>
  <si>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</si>
  <si>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</si>
  <si>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</si>
  <si>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</si>
  <si>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</si>
  <si>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</si>
  <si>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</si>
  <si>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</si>
  <si>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</si>
  <si>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</si>
  <si>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</si>
  <si>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</si>
  <si>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</si>
  <si>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</si>
  <si>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</si>
  <si>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</si>
  <si>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</si>
  <si>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</si>
  <si>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</si>
  <si>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</si>
  <si>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</si>
  <si>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</si>
  <si>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</si>
  <si>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</si>
  <si>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</si>
  <si>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</si>
  <si>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</si>
  <si>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</si>
  <si>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</si>
  <si>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</si>
  <si>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</si>
  <si>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</si>
  <si>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</si>
  <si>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</si>
  <si>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</si>
  <si>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</si>
  <si>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</si>
  <si>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</si>
  <si>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</si>
  <si>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</si>
  <si>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</si>
  <si>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</si>
  <si>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</si>
  <si>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</si>
  <si>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</si>
  <si>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</si>
  <si>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</si>
  <si>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</si>
  <si>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</si>
  <si>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</si>
  <si>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</si>
  <si>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</si>
  <si>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</si>
  <si>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</si>
  <si>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</si>
  <si>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</si>
  <si>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</si>
  <si>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</si>
  <si>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</si>
  <si>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</si>
  <si>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</si>
  <si>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</si>
  <si>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</si>
  <si>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</si>
  <si>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</si>
  <si>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</si>
  <si>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</si>
  <si>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</si>
  <si>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</si>
  <si>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</si>
  <si>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</si>
  <si>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</si>
  <si>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</si>
  <si>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</si>
  <si>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</si>
  <si>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</si>
  <si>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</si>
  <si>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</si>
  <si>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</si>
  <si>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</si>
  <si>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</si>
  <si>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</si>
  <si>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</si>
  <si>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</si>
  <si>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</si>
  <si>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</si>
  <si>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</si>
  <si>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</si>
  <si>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</si>
  <si>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</si>
  <si>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</si>
  <si>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</si>
  <si>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</si>
  <si>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</si>
  <si>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</si>
  <si>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</si>
  <si>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</si>
  <si>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</si>
  <si>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</si>
  <si>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</si>
  <si>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</si>
  <si>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</si>
  <si>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</si>
  <si>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</si>
  <si>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</si>
  <si>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</si>
  <si>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</si>
  <si>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</si>
  <si>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</si>
  <si>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</si>
  <si>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</si>
  <si>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</si>
  <si>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</si>
  <si>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</si>
  <si>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</si>
  <si>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</si>
  <si>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</si>
  <si>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</si>
  <si>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</si>
  <si>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</si>
  <si>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</si>
  <si>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</si>
  <si>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</si>
  <si>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</si>
  <si>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</si>
  <si>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</si>
  <si>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</si>
  <si>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</si>
  <si>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</si>
  <si>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</si>
  <si>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</si>
  <si>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</si>
  <si>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</si>
  <si>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</si>
  <si>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</si>
  <si>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</si>
  <si>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</si>
  <si>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</si>
  <si>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</si>
  <si>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</si>
  <si>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</si>
  <si>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</si>
  <si>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</si>
  <si>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</si>
  <si>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</si>
  <si>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</si>
  <si>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</si>
  <si>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</si>
  <si>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</si>
  <si>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</si>
  <si>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</si>
  <si>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</si>
  <si>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</si>
  <si>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</si>
  <si>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</si>
  <si>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</si>
  <si>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</si>
  <si>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</si>
  <si>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</si>
  <si>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</si>
  <si>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</si>
  <si>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</si>
  <si>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</si>
  <si>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</si>
  <si>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</si>
  <si>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</si>
  <si>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</si>
  <si>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</si>
  <si>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</si>
  <si>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</si>
  <si>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</si>
  <si>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</si>
  <si>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</si>
  <si>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</si>
  <si>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</si>
  <si>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</si>
  <si>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</si>
  <si>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</si>
  <si>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</si>
  <si>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</si>
  <si>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</si>
  <si>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</si>
  <si>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</si>
  <si>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</si>
  <si>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</si>
  <si>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</si>
  <si>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</si>
  <si>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</si>
  <si>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</si>
  <si>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</si>
  <si>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</si>
  <si>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</si>
  <si>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</si>
  <si>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</si>
  <si>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</si>
  <si>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</si>
  <si>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</si>
  <si>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</si>
  <si>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</si>
  <si>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</si>
  <si>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</si>
  <si>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</si>
  <si>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</si>
  <si>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</si>
  <si>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</si>
  <si>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</si>
  <si>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</si>
  <si>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</si>
  <si>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</si>
  <si>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</si>
  <si>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</si>
  <si>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</si>
  <si>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</si>
  <si>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</si>
  <si>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</si>
  <si>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</si>
  <si>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</si>
  <si>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</si>
  <si>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</si>
  <si>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</si>
  <si>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</si>
  <si>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</si>
  <si>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</si>
  <si>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</si>
  <si>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</si>
  <si>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</si>
  <si>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</si>
  <si>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</si>
  <si>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</si>
  <si>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</si>
  <si>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</si>
  <si>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</si>
  <si>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</si>
  <si>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</si>
  <si>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</si>
  <si>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</si>
  <si>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</si>
  <si>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</si>
  <si>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</si>
  <si>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</si>
  <si>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</si>
  <si>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</si>
  <si>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</si>
  <si>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</si>
  <si>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</si>
  <si>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</si>
  <si>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</si>
  <si>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</si>
  <si>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</si>
  <si>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</si>
  <si>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</si>
  <si>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</si>
  <si>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</si>
  <si>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</si>
  <si>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</si>
  <si>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</si>
  <si>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</si>
  <si>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</si>
  <si>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</si>
  <si>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</si>
  <si>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</si>
  <si>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</si>
  <si>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</si>
  <si>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</si>
  <si>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</si>
  <si>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</si>
  <si>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</si>
  <si>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</si>
  <si>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</si>
  <si>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</si>
  <si>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</si>
  <si>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</si>
  <si>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</si>
  <si>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</si>
  <si>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</si>
  <si>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</si>
  <si>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</si>
  <si>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</si>
  <si>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</si>
  <si>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</si>
  <si>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</si>
  <si>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</si>
  <si>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</si>
  <si>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</si>
  <si>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</si>
  <si>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</si>
  <si>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</si>
  <si>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</si>
  <si>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</si>
  <si>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</si>
  <si>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</si>
  <si>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</si>
  <si>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</si>
  <si>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</si>
  <si>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</si>
  <si>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</si>
  <si>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</si>
  <si>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</si>
  <si>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</si>
  <si>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</si>
  <si>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</si>
  <si>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</si>
  <si>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</si>
  <si>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</si>
  <si>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</si>
  <si>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</si>
  <si>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</si>
  <si>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</si>
  <si>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</si>
  <si>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</si>
  <si>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</si>
  <si>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</si>
  <si>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</si>
  <si>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</si>
  <si>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</si>
  <si>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</si>
  <si>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</si>
  <si>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</si>
  <si>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</si>
  <si>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</si>
  <si>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</si>
  <si>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</si>
  <si>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</si>
  <si>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</si>
  <si>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</si>
  <si>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</si>
  <si>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</si>
  <si>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</si>
  <si>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</si>
  <si>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</si>
  <si>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</si>
  <si>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</si>
  <si>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</si>
  <si>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</si>
  <si>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</si>
  <si>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</si>
  <si>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</si>
  <si>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</si>
  <si>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</si>
  <si>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</si>
  <si>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</si>
  <si>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</si>
  <si>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</si>
  <si>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</si>
  <si>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</si>
  <si>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</si>
  <si>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</si>
  <si>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生井　克典</t>
    <rPh sb="0" eb="2">
      <t>ナマイ</t>
    </rPh>
    <rPh sb="3" eb="5">
      <t>カツノリ</t>
    </rPh>
    <phoneticPr fontId="1"/>
  </si>
  <si>
    <t>施設長</t>
    <rPh sb="0" eb="3">
      <t>シセツチョウ</t>
    </rPh>
    <phoneticPr fontId="1"/>
  </si>
  <si>
    <t>２　法人</t>
  </si>
  <si>
    <t>５　営利法人</t>
  </si>
  <si>
    <t>かぶしきがいしゃかわしまこーぽれーしょん</t>
    <phoneticPr fontId="1"/>
  </si>
  <si>
    <t>株式会社川島コーポレーション</t>
    <rPh sb="0" eb="4">
      <t>カブシキガイシャ</t>
    </rPh>
    <rPh sb="4" eb="6">
      <t>カワシマ</t>
    </rPh>
    <phoneticPr fontId="1"/>
  </si>
  <si>
    <t>2040001050435</t>
    <phoneticPr fontId="1"/>
  </si>
  <si>
    <t>千葉県君津市東猪原248番地2</t>
    <rPh sb="0" eb="3">
      <t>チバケン</t>
    </rPh>
    <rPh sb="3" eb="5">
      <t>キミツ</t>
    </rPh>
    <rPh sb="5" eb="6">
      <t>シ</t>
    </rPh>
    <rPh sb="6" eb="7">
      <t>ヒガシ</t>
    </rPh>
    <rPh sb="7" eb="9">
      <t>イノハラ</t>
    </rPh>
    <rPh sb="12" eb="14">
      <t>バンチ</t>
    </rPh>
    <phoneticPr fontId="1"/>
  </si>
  <si>
    <t>0439</t>
    <phoneticPr fontId="1"/>
  </si>
  <si>
    <t>37</t>
    <phoneticPr fontId="1"/>
  </si>
  <si>
    <t>3600</t>
    <phoneticPr fontId="1"/>
  </si>
  <si>
    <t>3603</t>
    <phoneticPr fontId="1"/>
  </si>
  <si>
    <t>www.sunnylife-group.co.jp</t>
    <phoneticPr fontId="1"/>
  </si>
  <si>
    <t>川島　輝雄</t>
    <rPh sb="0" eb="2">
      <t>カワシマ</t>
    </rPh>
    <rPh sb="3" eb="5">
      <t>テルオ</t>
    </rPh>
    <phoneticPr fontId="1"/>
  </si>
  <si>
    <t>代表取締役</t>
    <rPh sb="0" eb="2">
      <t>ダイヒョウ</t>
    </rPh>
    <rPh sb="2" eb="5">
      <t>トリシマリヤク</t>
    </rPh>
    <phoneticPr fontId="1"/>
  </si>
  <si>
    <t>神奈川県横浜市都筑区荏田南3-28-1</t>
    <rPh sb="0" eb="4">
      <t>カナガワケン</t>
    </rPh>
    <rPh sb="4" eb="7">
      <t>ヨコハマシ</t>
    </rPh>
    <rPh sb="7" eb="10">
      <t>ツヅキク</t>
    </rPh>
    <rPh sb="10" eb="12">
      <t>エダ</t>
    </rPh>
    <rPh sb="12" eb="13">
      <t>ミナミ</t>
    </rPh>
    <phoneticPr fontId="1"/>
  </si>
  <si>
    <t>東急田園都市線　市ヶ尾</t>
    <rPh sb="0" eb="2">
      <t>トウキュウ</t>
    </rPh>
    <rPh sb="2" eb="6">
      <t>デンエントシ</t>
    </rPh>
    <rPh sb="6" eb="7">
      <t>セン</t>
    </rPh>
    <rPh sb="8" eb="11">
      <t>イチガオ</t>
    </rPh>
    <phoneticPr fontId="1"/>
  </si>
  <si>
    <t>045</t>
    <phoneticPr fontId="1"/>
  </si>
  <si>
    <t>948</t>
    <phoneticPr fontId="1"/>
  </si>
  <si>
    <t>2611</t>
    <phoneticPr fontId="1"/>
  </si>
  <si>
    <t>2612</t>
    <phoneticPr fontId="1"/>
  </si>
  <si>
    <t>http://</t>
  </si>
  <si>
    <t>３　住宅型</t>
  </si>
  <si>
    <t>１　耐火建築物</t>
  </si>
  <si>
    <t>１　鉄筋コンクリート造</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</si>
  <si>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</si>
  <si>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</si>
  <si>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</si>
  <si>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</si>
  <si>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</si>
  <si>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</si>
  <si>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</si>
  <si>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</si>
  <si>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職員による巡回：日中6回・夜間2時間毎及び昼夜随時訪問</t>
    <rPh sb="0" eb="2">
      <t>ショクイン</t>
    </rPh>
    <rPh sb="5" eb="7">
      <t>ジュンカイ</t>
    </rPh>
    <rPh sb="8" eb="10">
      <t>ニッチュウ</t>
    </rPh>
    <rPh sb="11" eb="12">
      <t>カイ</t>
    </rPh>
    <rPh sb="13" eb="15">
      <t>ヤカン</t>
    </rPh>
    <rPh sb="16" eb="19">
      <t>ジカンゴト</t>
    </rPh>
    <rPh sb="19" eb="20">
      <t>オヨ</t>
    </rPh>
    <rPh sb="21" eb="23">
      <t>チュウヤ</t>
    </rPh>
    <rPh sb="23" eb="25">
      <t>ズイジ</t>
    </rPh>
    <rPh sb="25" eb="27">
      <t>ホウモン</t>
    </rPh>
    <phoneticPr fontId="1"/>
  </si>
  <si>
    <t>１　自ら実施</t>
  </si>
  <si>
    <t>○</t>
  </si>
  <si>
    <t>他病院の紹介、夜間のオンコール、病状急変時の対応</t>
    <rPh sb="0" eb="3">
      <t>タビョウイン</t>
    </rPh>
    <rPh sb="4" eb="6">
      <t>ショウカイ</t>
    </rPh>
    <rPh sb="7" eb="9">
      <t>ヤカン</t>
    </rPh>
    <rPh sb="16" eb="18">
      <t>ビョウジョウ</t>
    </rPh>
    <rPh sb="18" eb="21">
      <t>キュウヘンジ</t>
    </rPh>
    <rPh sb="22" eb="24">
      <t>タイオウ</t>
    </rPh>
    <phoneticPr fontId="1"/>
  </si>
  <si>
    <t>医療法人社団　皆吉会　プライムコーストみなとみらいクリニック</t>
    <rPh sb="0" eb="4">
      <t>イリョウホウジン</t>
    </rPh>
    <rPh sb="4" eb="6">
      <t>シャダン</t>
    </rPh>
    <rPh sb="7" eb="9">
      <t>ミナヨシ</t>
    </rPh>
    <rPh sb="9" eb="10">
      <t>カイ</t>
    </rPh>
    <phoneticPr fontId="1"/>
  </si>
  <si>
    <t>神奈川県横浜市西区みなとみらい6-3-4</t>
    <rPh sb="0" eb="4">
      <t>カナガワケン</t>
    </rPh>
    <rPh sb="4" eb="7">
      <t>ヨコハマシ</t>
    </rPh>
    <rPh sb="7" eb="9">
      <t>ニシク</t>
    </rPh>
    <phoneticPr fontId="1"/>
  </si>
  <si>
    <t>医療法人社団　皆吉会　プライムコーストみなとみらい歯科クリニック</t>
    <rPh sb="0" eb="4">
      <t>イリョウホウジン</t>
    </rPh>
    <rPh sb="4" eb="6">
      <t>シャダン</t>
    </rPh>
    <rPh sb="7" eb="9">
      <t>ミナヨシ</t>
    </rPh>
    <rPh sb="9" eb="10">
      <t>カイ</t>
    </rPh>
    <rPh sb="25" eb="27">
      <t>シカ</t>
    </rPh>
    <phoneticPr fontId="1"/>
  </si>
  <si>
    <t>・移動に伴う居室の利用権は存続されます</t>
    <rPh sb="1" eb="3">
      <t>イドウ</t>
    </rPh>
    <rPh sb="4" eb="5">
      <t>トモナ</t>
    </rPh>
    <rPh sb="6" eb="8">
      <t>キョシツ</t>
    </rPh>
    <rPh sb="9" eb="12">
      <t>リヨウケン</t>
    </rPh>
    <rPh sb="13" eb="15">
      <t>ソンゾク</t>
    </rPh>
    <phoneticPr fontId="1"/>
  </si>
  <si>
    <t>同上</t>
    <rPh sb="0" eb="2">
      <t>ドウジョウ</t>
    </rPh>
    <phoneticPr fontId="1"/>
  </si>
  <si>
    <t>ヘルパー２級</t>
    <rPh sb="5" eb="6">
      <t>キュウ</t>
    </rPh>
    <phoneticPr fontId="1"/>
  </si>
  <si>
    <t>１　利用権方式</t>
  </si>
  <si>
    <t>３　月払い方式</t>
  </si>
  <si>
    <t>１　減額なし</t>
  </si>
  <si>
    <t>横浜市に係わる消費者物価指数及び人件費、物価の変動等に基づき、改定額を策定する</t>
    <rPh sb="0" eb="3">
      <t>ヨコハマシ</t>
    </rPh>
    <rPh sb="4" eb="5">
      <t>カカワ</t>
    </rPh>
    <rPh sb="7" eb="10">
      <t>ショウヒシャ</t>
    </rPh>
    <rPh sb="10" eb="12">
      <t>ブッカ</t>
    </rPh>
    <rPh sb="12" eb="14">
      <t>シスウ</t>
    </rPh>
    <rPh sb="14" eb="15">
      <t>オヨ</t>
    </rPh>
    <rPh sb="16" eb="19">
      <t>ジンケンヒ</t>
    </rPh>
    <rPh sb="20" eb="22">
      <t>ブッカ</t>
    </rPh>
    <rPh sb="23" eb="25">
      <t>ヘンドウ</t>
    </rPh>
    <rPh sb="25" eb="26">
      <t>トウ</t>
    </rPh>
    <rPh sb="27" eb="28">
      <t>モト</t>
    </rPh>
    <rPh sb="31" eb="34">
      <t>カイテイガク</t>
    </rPh>
    <rPh sb="35" eb="37">
      <t>サクテイ</t>
    </rPh>
    <phoneticPr fontId="1"/>
  </si>
  <si>
    <t>要介護１</t>
    <rPh sb="0" eb="3">
      <t>ヨウカイゴ</t>
    </rPh>
    <phoneticPr fontId="1"/>
  </si>
  <si>
    <t>要介護3</t>
    <rPh sb="0" eb="3">
      <t>ヨウカイゴ</t>
    </rPh>
    <phoneticPr fontId="1"/>
  </si>
  <si>
    <t>なし</t>
    <phoneticPr fontId="1"/>
  </si>
  <si>
    <t>有料老人ホーム　荏田やわらぎ苑</t>
    <rPh sb="0" eb="4">
      <t>ユウリョウロウジン</t>
    </rPh>
    <rPh sb="8" eb="10">
      <t>エダ</t>
    </rPh>
    <rPh sb="14" eb="15">
      <t>エン</t>
    </rPh>
    <phoneticPr fontId="1"/>
  </si>
  <si>
    <t>045</t>
    <phoneticPr fontId="1"/>
  </si>
  <si>
    <t>948</t>
    <phoneticPr fontId="1"/>
  </si>
  <si>
    <t>2611</t>
    <phoneticPr fontId="1"/>
  </si>
  <si>
    <t>サニーライフ東京事務所
お客様相談室</t>
    <rPh sb="6" eb="8">
      <t>トウキョウ</t>
    </rPh>
    <rPh sb="8" eb="11">
      <t>ジムショ</t>
    </rPh>
    <rPh sb="13" eb="15">
      <t>キャクサマ</t>
    </rPh>
    <rPh sb="15" eb="18">
      <t>ソウダンシツ</t>
    </rPh>
    <phoneticPr fontId="1"/>
  </si>
  <si>
    <t>0120</t>
    <phoneticPr fontId="1"/>
  </si>
  <si>
    <t>17</t>
    <phoneticPr fontId="1"/>
  </si>
  <si>
    <t>0036</t>
    <phoneticPr fontId="1"/>
  </si>
  <si>
    <t>土・日・祝日・年末年始</t>
    <rPh sb="0" eb="1">
      <t>ド</t>
    </rPh>
    <rPh sb="2" eb="3">
      <t>ニチ</t>
    </rPh>
    <rPh sb="4" eb="6">
      <t>シュクジツ</t>
    </rPh>
    <rPh sb="7" eb="11">
      <t>ネンマツネンシ</t>
    </rPh>
    <phoneticPr fontId="1"/>
  </si>
  <si>
    <t>横浜市保健福祉局高齢健康福祉部　高齢施設課</t>
    <rPh sb="0" eb="3">
      <t>ヨコハマシ</t>
    </rPh>
    <rPh sb="3" eb="7">
      <t>ホケンフクシ</t>
    </rPh>
    <rPh sb="7" eb="8">
      <t>キョク</t>
    </rPh>
    <rPh sb="8" eb="10">
      <t>コウレイ</t>
    </rPh>
    <rPh sb="10" eb="12">
      <t>ケンコウ</t>
    </rPh>
    <rPh sb="12" eb="15">
      <t>フクシブ</t>
    </rPh>
    <rPh sb="16" eb="18">
      <t>コウレイ</t>
    </rPh>
    <rPh sb="18" eb="21">
      <t>シセツカ</t>
    </rPh>
    <phoneticPr fontId="1"/>
  </si>
  <si>
    <t>671</t>
    <phoneticPr fontId="1"/>
  </si>
  <si>
    <t>4117</t>
    <phoneticPr fontId="1"/>
  </si>
  <si>
    <t>損害保険ジャパン株式会社：ウォームハート介護事業者向け
賠償責任保険</t>
    <rPh sb="0" eb="2">
      <t>ソンガイ</t>
    </rPh>
    <rPh sb="2" eb="4">
      <t>ホケン</t>
    </rPh>
    <rPh sb="8" eb="12">
      <t>カブシキガイシャ</t>
    </rPh>
    <rPh sb="20" eb="22">
      <t>カイゴ</t>
    </rPh>
    <rPh sb="22" eb="25">
      <t>ジギョウシャ</t>
    </rPh>
    <rPh sb="25" eb="26">
      <t>ム</t>
    </rPh>
    <rPh sb="28" eb="30">
      <t>バイショウ</t>
    </rPh>
    <rPh sb="30" eb="32">
      <t>セキニン</t>
    </rPh>
    <rPh sb="32" eb="34">
      <t>ホケン</t>
    </rPh>
    <phoneticPr fontId="1"/>
  </si>
  <si>
    <t>常時</t>
    <rPh sb="0" eb="2">
      <t>ジョウジ</t>
    </rPh>
    <phoneticPr fontId="1"/>
  </si>
  <si>
    <t>２　入居希望者に交付</t>
  </si>
  <si>
    <t>３　公開していない</t>
  </si>
  <si>
    <t>１　入居希望者に公開</t>
  </si>
  <si>
    <t>廊下幅は1.8ｍ以上はない。開設時適合</t>
    <rPh sb="0" eb="2">
      <t>ロウカ</t>
    </rPh>
    <rPh sb="2" eb="3">
      <t>ハバ</t>
    </rPh>
    <rPh sb="8" eb="10">
      <t>イジョウ</t>
    </rPh>
    <rPh sb="14" eb="17">
      <t>カイセツジ</t>
    </rPh>
    <rPh sb="17" eb="19">
      <t>テキゴウ</t>
    </rPh>
    <phoneticPr fontId="1"/>
  </si>
  <si>
    <t>１　適合している（代替措置）</t>
  </si>
  <si>
    <t>瀬谷やわらぎ</t>
    <rPh sb="0" eb="2">
      <t>セヤ</t>
    </rPh>
    <phoneticPr fontId="1"/>
  </si>
  <si>
    <t>横浜市瀬谷区板戸1-27-1</t>
    <rPh sb="0" eb="3">
      <t>ヨコハマシ</t>
    </rPh>
    <rPh sb="3" eb="6">
      <t>セヤク</t>
    </rPh>
    <rPh sb="6" eb="8">
      <t>イタド</t>
    </rPh>
    <phoneticPr fontId="1"/>
  </si>
  <si>
    <t>サニーライフ厚木デイサービス</t>
    <rPh sb="6" eb="8">
      <t>アツギ</t>
    </rPh>
    <phoneticPr fontId="1"/>
  </si>
  <si>
    <t>厚木市飯山3199-1</t>
    <rPh sb="0" eb="2">
      <t>アツギ</t>
    </rPh>
    <rPh sb="2" eb="3">
      <t>シ</t>
    </rPh>
    <rPh sb="3" eb="5">
      <t>イイヤマ</t>
    </rPh>
    <phoneticPr fontId="1"/>
  </si>
  <si>
    <t>サニーライフ青葉</t>
    <rPh sb="6" eb="8">
      <t>アオバ</t>
    </rPh>
    <phoneticPr fontId="1"/>
  </si>
  <si>
    <t>横浜市青葉区荏田西4-7-16</t>
    <rPh sb="0" eb="3">
      <t>ヨコハマシ</t>
    </rPh>
    <rPh sb="3" eb="6">
      <t>アオバク</t>
    </rPh>
    <rPh sb="6" eb="9">
      <t>エダニシ</t>
    </rPh>
    <phoneticPr fontId="1"/>
  </si>
  <si>
    <t>サニーライフ瀬谷</t>
    <rPh sb="6" eb="8">
      <t>セヤ</t>
    </rPh>
    <phoneticPr fontId="1"/>
  </si>
  <si>
    <t>サニーライフ横浜</t>
    <rPh sb="6" eb="8">
      <t>ヨコハマ</t>
    </rPh>
    <phoneticPr fontId="1"/>
  </si>
  <si>
    <t>横浜市青葉区みたけ台41-1</t>
    <rPh sb="0" eb="3">
      <t>ヨコハマシ</t>
    </rPh>
    <rPh sb="3" eb="6">
      <t>アオバク</t>
    </rPh>
    <rPh sb="9" eb="10">
      <t>ダイ</t>
    </rPh>
    <phoneticPr fontId="1"/>
  </si>
  <si>
    <t>実費</t>
    <rPh sb="0" eb="2">
      <t>ジッピ</t>
    </rPh>
    <phoneticPr fontId="1"/>
  </si>
  <si>
    <t>1回1,100円</t>
    <rPh sb="1" eb="2">
      <t>カイ</t>
    </rPh>
    <rPh sb="7" eb="8">
      <t>エン</t>
    </rPh>
    <phoneticPr fontId="1"/>
  </si>
  <si>
    <t>要望により週1回を超える場合左記</t>
    <rPh sb="0" eb="2">
      <t>ヨウボウ</t>
    </rPh>
    <rPh sb="5" eb="6">
      <t>シュウ</t>
    </rPh>
    <rPh sb="7" eb="8">
      <t>カイ</t>
    </rPh>
    <rPh sb="9" eb="10">
      <t>コ</t>
    </rPh>
    <rPh sb="12" eb="14">
      <t>バアイ</t>
    </rPh>
    <rPh sb="14" eb="16">
      <t>サキ</t>
    </rPh>
    <phoneticPr fontId="1"/>
  </si>
  <si>
    <t>訪問介護事業所からサービスを受けない時間については、施設においてサービスを提供するものとする。</t>
    <rPh sb="0" eb="4">
      <t>ホウモンカイゴ</t>
    </rPh>
    <rPh sb="4" eb="7">
      <t>ジギョウショ</t>
    </rPh>
    <rPh sb="14" eb="15">
      <t>ウ</t>
    </rPh>
    <rPh sb="18" eb="20">
      <t>ジカン</t>
    </rPh>
    <rPh sb="26" eb="28">
      <t>シセツ</t>
    </rPh>
    <rPh sb="37" eb="39">
      <t>テイキョウ</t>
    </rPh>
    <phoneticPr fontId="1"/>
  </si>
  <si>
    <t>右記以外は１回につき30分以内</t>
    <rPh sb="0" eb="2">
      <t>ウキ</t>
    </rPh>
    <rPh sb="2" eb="4">
      <t>イガイ</t>
    </rPh>
    <rPh sb="6" eb="7">
      <t>カイ</t>
    </rPh>
    <rPh sb="12" eb="13">
      <t>フン</t>
    </rPh>
    <rPh sb="13" eb="15">
      <t>イナイ</t>
    </rPh>
    <phoneticPr fontId="1"/>
  </si>
  <si>
    <t>週一回又は必要に応じ対応
追加は要望により左記</t>
    <rPh sb="0" eb="3">
      <t>シュウイッカイ</t>
    </rPh>
    <rPh sb="3" eb="4">
      <t>マタ</t>
    </rPh>
    <rPh sb="5" eb="7">
      <t>ヒツヨウ</t>
    </rPh>
    <rPh sb="8" eb="9">
      <t>オウ</t>
    </rPh>
    <rPh sb="10" eb="12">
      <t>タイオウ</t>
    </rPh>
    <rPh sb="13" eb="15">
      <t>ツイカ</t>
    </rPh>
    <rPh sb="16" eb="18">
      <t>ヨウボウ</t>
    </rPh>
    <rPh sb="21" eb="23">
      <t>サキ</t>
    </rPh>
    <phoneticPr fontId="1"/>
  </si>
  <si>
    <t xml:space="preserve">週一回又は必要に応じ対応
</t>
    <rPh sb="0" eb="3">
      <t>シュウイッカイ</t>
    </rPh>
    <rPh sb="3" eb="4">
      <t>マタ</t>
    </rPh>
    <rPh sb="5" eb="7">
      <t>ヒツヨウ</t>
    </rPh>
    <rPh sb="8" eb="9">
      <t>オウ</t>
    </rPh>
    <rPh sb="10" eb="12">
      <t>タイオウ</t>
    </rPh>
    <phoneticPr fontId="1"/>
  </si>
  <si>
    <t>健康状態により実施。
要望時には左記</t>
    <rPh sb="0" eb="4">
      <t>ケンコウジョウタイ</t>
    </rPh>
    <rPh sb="7" eb="9">
      <t>ジッシ</t>
    </rPh>
    <rPh sb="11" eb="14">
      <t>ヨウボウジ</t>
    </rPh>
    <rPh sb="16" eb="18">
      <t>サキ</t>
    </rPh>
    <phoneticPr fontId="1"/>
  </si>
  <si>
    <t>要望時実費</t>
    <rPh sb="0" eb="3">
      <t>ヨウボウジ</t>
    </rPh>
    <rPh sb="3" eb="5">
      <t>ジッピ</t>
    </rPh>
    <phoneticPr fontId="1"/>
  </si>
  <si>
    <t>右記以外は30分520円</t>
    <rPh sb="0" eb="2">
      <t>ウキ</t>
    </rPh>
    <rPh sb="2" eb="4">
      <t>イガイ</t>
    </rPh>
    <rPh sb="7" eb="8">
      <t>フン</t>
    </rPh>
    <rPh sb="11" eb="12">
      <t>エン</t>
    </rPh>
    <phoneticPr fontId="1"/>
  </si>
  <si>
    <t>右記以外は520円</t>
    <rPh sb="0" eb="2">
      <t>ウキ</t>
    </rPh>
    <rPh sb="2" eb="4">
      <t>イガイ</t>
    </rPh>
    <rPh sb="8" eb="9">
      <t>エン</t>
    </rPh>
    <phoneticPr fontId="1"/>
  </si>
  <si>
    <t>週1回指定日</t>
    <rPh sb="0" eb="1">
      <t>シュウ</t>
    </rPh>
    <rPh sb="2" eb="3">
      <t>カイ</t>
    </rPh>
    <rPh sb="3" eb="6">
      <t>シテイビ</t>
    </rPh>
    <phoneticPr fontId="1"/>
  </si>
  <si>
    <t>年2回の機会を提供</t>
    <rPh sb="0" eb="1">
      <t>ネン</t>
    </rPh>
    <rPh sb="2" eb="3">
      <t>カイ</t>
    </rPh>
    <rPh sb="4" eb="6">
      <t>キカイ</t>
    </rPh>
    <rPh sb="7" eb="9">
      <t>テイキョウ</t>
    </rPh>
    <phoneticPr fontId="1"/>
  </si>
  <si>
    <t>随時</t>
    <rPh sb="0" eb="2">
      <t>ズイジ</t>
    </rPh>
    <phoneticPr fontId="1"/>
  </si>
  <si>
    <t>月3回以上又は協力医療機関以外</t>
    <rPh sb="0" eb="1">
      <t>ツキ</t>
    </rPh>
    <rPh sb="2" eb="3">
      <t>カイ</t>
    </rPh>
    <rPh sb="3" eb="5">
      <t>イジョウ</t>
    </rPh>
    <rPh sb="5" eb="6">
      <t>マタ</t>
    </rPh>
    <rPh sb="7" eb="9">
      <t>キョウリョク</t>
    </rPh>
    <rPh sb="9" eb="11">
      <t>イリョウ</t>
    </rPh>
    <rPh sb="11" eb="13">
      <t>キカン</t>
    </rPh>
    <rPh sb="13" eb="15">
      <t>イガイ</t>
    </rPh>
    <phoneticPr fontId="1"/>
  </si>
  <si>
    <t>協力医療機関へは月2回まで適時対応。月3回以上又は協力医療機関以外は左記</t>
    <rPh sb="0" eb="2">
      <t>キョウリョク</t>
    </rPh>
    <rPh sb="2" eb="6">
      <t>イリョウキカン</t>
    </rPh>
    <rPh sb="8" eb="9">
      <t>ツキ</t>
    </rPh>
    <rPh sb="10" eb="11">
      <t>カイ</t>
    </rPh>
    <rPh sb="13" eb="15">
      <t>テキジ</t>
    </rPh>
    <rPh sb="15" eb="17">
      <t>タイオウ</t>
    </rPh>
    <rPh sb="18" eb="19">
      <t>ツキ</t>
    </rPh>
    <rPh sb="20" eb="21">
      <t>カイ</t>
    </rPh>
    <rPh sb="21" eb="23">
      <t>イジョウ</t>
    </rPh>
    <rPh sb="23" eb="24">
      <t>マタ</t>
    </rPh>
    <rPh sb="25" eb="27">
      <t>キョウリョク</t>
    </rPh>
    <rPh sb="27" eb="29">
      <t>イリョウ</t>
    </rPh>
    <rPh sb="29" eb="31">
      <t>キカン</t>
    </rPh>
    <rPh sb="31" eb="33">
      <t>イガイ</t>
    </rPh>
    <rPh sb="34" eb="36">
      <t>サキ</t>
    </rPh>
    <phoneticPr fontId="1"/>
  </si>
  <si>
    <t>月2回以上又は協力医療機関以外</t>
    <rPh sb="0" eb="1">
      <t>ツキ</t>
    </rPh>
    <rPh sb="2" eb="3">
      <t>カイ</t>
    </rPh>
    <rPh sb="3" eb="5">
      <t>イジョウ</t>
    </rPh>
    <rPh sb="5" eb="6">
      <t>マタ</t>
    </rPh>
    <rPh sb="7" eb="9">
      <t>キョウリョク</t>
    </rPh>
    <rPh sb="9" eb="11">
      <t>イリョウ</t>
    </rPh>
    <rPh sb="11" eb="13">
      <t>キカン</t>
    </rPh>
    <rPh sb="13" eb="15">
      <t>イガイ</t>
    </rPh>
    <phoneticPr fontId="1"/>
  </si>
  <si>
    <t>協力医療機関は週1回または随時対応</t>
    <rPh sb="0" eb="2">
      <t>キョウリョク</t>
    </rPh>
    <rPh sb="2" eb="6">
      <t>イリョウキカン</t>
    </rPh>
    <rPh sb="7" eb="8">
      <t>シュウ</t>
    </rPh>
    <rPh sb="9" eb="10">
      <t>カイ</t>
    </rPh>
    <rPh sb="13" eb="15">
      <t>ズイジ</t>
    </rPh>
    <rPh sb="15" eb="17">
      <t>タイオウ</t>
    </rPh>
    <phoneticPr fontId="1"/>
  </si>
  <si>
    <t>yg_eda</t>
    <phoneticPr fontId="1"/>
  </si>
  <si>
    <t>sunnylife-group.co.jp</t>
    <phoneticPr fontId="1"/>
  </si>
  <si>
    <t>田園都市線　市ヶ尾駅西口より、横浜市営バスにて4・5番バス乗り場で、「センター南」行き・中山駅北口・石橋」行き、乗車「泉天ヶ谷公園」バス停より徒歩6分（約500ｍ）</t>
    <rPh sb="0" eb="4">
      <t>デンエントシ</t>
    </rPh>
    <rPh sb="4" eb="5">
      <t>セン</t>
    </rPh>
    <rPh sb="6" eb="10">
      <t>イチガオエキ</t>
    </rPh>
    <rPh sb="10" eb="12">
      <t>ニシグチ</t>
    </rPh>
    <rPh sb="15" eb="17">
      <t>ヨコハマ</t>
    </rPh>
    <rPh sb="17" eb="19">
      <t>シエイ</t>
    </rPh>
    <rPh sb="26" eb="27">
      <t>バン</t>
    </rPh>
    <rPh sb="29" eb="30">
      <t>ノ</t>
    </rPh>
    <rPh sb="31" eb="32">
      <t>バ</t>
    </rPh>
    <rPh sb="39" eb="40">
      <t>ミナミ</t>
    </rPh>
    <rPh sb="41" eb="42">
      <t>ユ</t>
    </rPh>
    <rPh sb="44" eb="46">
      <t>ナカヤマ</t>
    </rPh>
    <rPh sb="46" eb="47">
      <t>エキ</t>
    </rPh>
    <rPh sb="47" eb="49">
      <t>キタグチ</t>
    </rPh>
    <rPh sb="50" eb="52">
      <t>イシバシ</t>
    </rPh>
    <rPh sb="53" eb="54">
      <t>イ</t>
    </rPh>
    <rPh sb="56" eb="58">
      <t>ジョウシャ</t>
    </rPh>
    <rPh sb="59" eb="60">
      <t>イズミ</t>
    </rPh>
    <rPh sb="60" eb="61">
      <t>テン</t>
    </rPh>
    <rPh sb="62" eb="63">
      <t>タニ</t>
    </rPh>
    <rPh sb="63" eb="65">
      <t>コウエン</t>
    </rPh>
    <rPh sb="68" eb="69">
      <t>テイ</t>
    </rPh>
    <rPh sb="71" eb="73">
      <t>トホ</t>
    </rPh>
    <rPh sb="74" eb="75">
      <t>フン</t>
    </rPh>
    <rPh sb="76" eb="77">
      <t>ヤク</t>
    </rPh>
    <phoneticPr fontId="1"/>
  </si>
  <si>
    <t>内科、整形外科</t>
    <rPh sb="0" eb="2">
      <t>ナイカ</t>
    </rPh>
    <rPh sb="3" eb="7">
      <t>セイケイゲカ</t>
    </rPh>
    <phoneticPr fontId="1"/>
  </si>
  <si>
    <t>週１回歯科医師の来館による歯科診療</t>
    <rPh sb="0" eb="1">
      <t>シュウ</t>
    </rPh>
    <rPh sb="2" eb="3">
      <t>カイ</t>
    </rPh>
    <rPh sb="3" eb="7">
      <t>シカイシ</t>
    </rPh>
    <rPh sb="8" eb="10">
      <t>ライカン</t>
    </rPh>
    <rPh sb="13" eb="15">
      <t>シカ</t>
    </rPh>
    <rPh sb="15" eb="17">
      <t>シンリョウ</t>
    </rPh>
    <phoneticPr fontId="1"/>
  </si>
  <si>
    <t>最長1週間
費用は1日当り13,200円(消費税込・介護保険適用外・食事込み)</t>
    <phoneticPr fontId="1"/>
  </si>
  <si>
    <t>有料老人ホーム　荏田やわらぎ苑</t>
    <rPh sb="0" eb="2">
      <t>ユウリョウ</t>
    </rPh>
    <rPh sb="2" eb="4">
      <t>ロウジン</t>
    </rPh>
    <rPh sb="8" eb="10">
      <t>エダ</t>
    </rPh>
    <rPh sb="14" eb="15">
      <t>エン</t>
    </rPh>
    <phoneticPr fontId="1"/>
  </si>
  <si>
    <t>ゆうりょうろうじんほーむ　えだやわらぎえん</t>
    <phoneticPr fontId="1"/>
  </si>
  <si>
    <t>・介護保険法の趣旨に従い、入居者の意思及び人格を尊重し、常に入居者の立場に立ったサービスの提供に努めるものとする。
・入居者の心身の特性を踏まえて、その有する能力に応じ自立した日常生活を営むことができるよう、サービスの提供につとめるものとする。
・地域との結びつきを重視し、関係行政との綿密な連携を図り、総合的なサービス提供に努めるものとする。
・事業の運営にあたっては、安定且つ継続的な事業運営に努める。</t>
    <phoneticPr fontId="1"/>
  </si>
  <si>
    <t>＜健康管理サービス＞
看護師によるバイタルチェックを毎日実施し、入居者の訴えを傾聴し健康疾病管理を行う。定期的な往診の結果入居者が罹病、負傷等により治療を必要とするに至った場合には、提携医療機関との連携し、紹介・受診手続き等の協力を行う。
＜介護サービス＞
入居者の状態を観察し、居室において24時間体制で介護サービスを提供する。
＜食事サービス＞
栄養士、その他職員を配置して、1日3食の食事を毎日提供する。
尚、食堂での喫食を原則とするが、体調不良等で移動困難な場合にあっては、本人の希望、家族の要望、あるいは医師の指示に対応して居室での食事提供及び介助、見守りを行う。
＜レクリェーション＞
文化・余暇利用活動、運動・娯楽のレクリェーションに関する生活支援を行う。</t>
    <phoneticPr fontId="1"/>
  </si>
  <si>
    <t>入居者の受診・治療・病状急変時の対応往診（往診は月2回、医師の来館による）</t>
    <rPh sb="0" eb="3">
      <t>ニュウキョシャ</t>
    </rPh>
    <rPh sb="4" eb="6">
      <t>ジュシン</t>
    </rPh>
    <rPh sb="7" eb="9">
      <t>チリョウ</t>
    </rPh>
    <rPh sb="10" eb="12">
      <t>ビョウジョウ</t>
    </rPh>
    <rPh sb="12" eb="15">
      <t>キュウヘンジ</t>
    </rPh>
    <rPh sb="16" eb="18">
      <t>タイオウ</t>
    </rPh>
    <rPh sb="18" eb="20">
      <t>オウシン</t>
    </rPh>
    <rPh sb="21" eb="23">
      <t>オウシン</t>
    </rPh>
    <rPh sb="24" eb="25">
      <t>ツキ</t>
    </rPh>
    <rPh sb="26" eb="27">
      <t>カイ</t>
    </rPh>
    <rPh sb="28" eb="30">
      <t>イシ</t>
    </rPh>
    <rPh sb="31" eb="33">
      <t>ライカン</t>
    </rPh>
    <phoneticPr fontId="1"/>
  </si>
  <si>
    <t>入居者の健康管理上居室の移動が必要な場合は一定の観察期間経過後、医師の意見をふまえ、且つ入居者及び身元引受人の同意を得て、他の居室に住み替えて頂きます。居室移動に際し追加費用はありません。</t>
    <phoneticPr fontId="1"/>
  </si>
  <si>
    <t>概ね60歳以上の方、感染症をお持ちの方は状態により
お断りすることがあります。</t>
    <phoneticPr fontId="1"/>
  </si>
  <si>
    <t>[施設からの契約解除]
１　事業者は、入居者または身元引受人が次の各号に該当し、かつそのことが契約をこれ以上将来にわたって維持することが社会通念上著しく困難と認められる場合には、90日間の予告期間を置いて解除することができる。
①入居申込書、契約書に虚偽の事項を記載する等の不正手段により入居したとき。
②管理費その他の費用の支払いの遅滞を解消しないとき。
③甲の承諾を得ないで第6条(契約当事者以外の第三者の同居)第一項に規定する行為を行ったとき。
④建物、付属設備または敷地を故意または重大な過失により汚損、破損または減失したとき。
⑤第8条(管理規定)、第19条(使用上の注意)、第24条(原状回復
の義務)、第25条(転貸・譲渡等の禁止)または第27条(動物飼
育の禁止)の規定に違反したとき。
⑥乙の行動が、通常の介護では防止することができず、他の入居者の生活または健康に重大な影響を及ぼすとき。
但し、入居者の行動が特定の病因等に基づくものであると事業所の指定する医師により診断され、入居者が医療機関において通院、入院による治療を受けている場合等については、指定医師及び入居者または身元引受人との三者間で協議をし、事業所は一方的な契約解除を行わない。
２  入居者または身元引受人は、前項の規定により事業所が契約の解除を通告した場合には、その予告期間満了までに、その居室を甲に明け渡すものとする。
３　事業所は入居者または身元引受人に対し、本条第1項による契約の解除通告をするに先立って、必ず入居者または身元引受人と協議するものとする。
４　事業所は入居者または身元引受人に対し、本条第1項による契約の解除通告に伴う予告期間内に、必ず入居者の移転先の有無について確認し、移転先がない場合には、入居者または身元引受人及びその他関係者、関係機関と協議し、入居者の移転先の確保につき協力するものとする。
[入居者からの契約解除]
１　入居者または身元引受人は、この契約を解除しようとする場合には、14日間の予告期間をもって、事業所が定める契約解除届を事業所に届け出るものとし、その契約解除届に記載された予告期間満了日（以下契約解除日という）をもって、この契約は解除されたものとする。
２　入居者は前項の契約解除日までに居室を事業者に明け渡すものとする。
３　入居者または身元引受人が契約解除届を事業所に提出しないで居室を退去した場合には事業所が入居者の退去の事実を知った日の翌日から起算して14日の経過をもって、この契約は解除されたものとする。</t>
    <phoneticPr fontId="1"/>
  </si>
  <si>
    <t>身元引受人を2名または1名定めて頂きます。
身元引受等は、入居者の事業者に対する債務について、月額利用料の２４ヶ月分を極度額として、入居者と連帯して履行の責を負います。また、入居契約が解除された場合入居者の身柄をお引取りいただきます</t>
    <phoneticPr fontId="1"/>
  </si>
  <si>
    <t>運営懇談会を開催し、入居者及び身元引受人に説明し意見を聴いたうえで、管理費、食費、家賃相当額、及び別紙「生活サービス等の一覧表」に関する費用の額を改定する</t>
    <phoneticPr fontId="1"/>
  </si>
  <si>
    <t>28,490円～65,160円
共用施設の維持に関する管理費、事務費、管理部門に係わる人件費等</t>
    <phoneticPr fontId="1"/>
  </si>
  <si>
    <t>43,465円(うち、基本料金は20,005円)
３食とも欠食の場合は、2日前までに申し出る事により、基本料金を除いた金額を日割り計算して翌月返還する。</t>
    <phoneticPr fontId="1"/>
  </si>
  <si>
    <t>92,000円
居室の維持に要する管理費、事務費、管理部門に係わる人件費等</t>
    <phoneticPr fontId="1"/>
  </si>
  <si>
    <t>介護保険適用外の家事援助等個人的費用(理美容など)施設規定を超える買物代行・健康診断・レクリエ－ションの材料費</t>
    <phoneticPr fontId="1"/>
  </si>
  <si>
    <t>退院困難なため退去先が医療機関3人</t>
    <rPh sb="0" eb="2">
      <t>タイイン</t>
    </rPh>
    <rPh sb="2" eb="4">
      <t>コンナン</t>
    </rPh>
    <rPh sb="7" eb="9">
      <t>タイキョ</t>
    </rPh>
    <rPh sb="9" eb="10">
      <t>サキ</t>
    </rPh>
    <rPh sb="11" eb="15">
      <t>イリョウキカン</t>
    </rPh>
    <rPh sb="16" eb="17">
      <t>ニン</t>
    </rPh>
    <phoneticPr fontId="1"/>
  </si>
  <si>
    <t>介護サービス等の提供に当り、事故が発生し入居者の生命、身体、財産に損害が生じた場合は、地震・津波等の天災、戦争・暴動等、入居者の故意によるもの等を除いて速やかに損害を賠償します。ただし、入居者に重大な過失がある場合には、賠償額を減ずること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</si>
</sst>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81" zoomScaleNormal="81" zoomScaleSheetLayoutView="100" workbookViewId="0">
      <selection activeCell="N107" sqref="N107:O10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2022</v>
      </c>
      <c r="G4" s="458"/>
      <c r="H4" s="33" t="s">
        <v>484</v>
      </c>
      <c r="I4" s="458">
        <v>7</v>
      </c>
      <c r="J4" s="458"/>
      <c r="K4" s="33" t="s">
        <v>2473</v>
      </c>
      <c r="L4" s="458">
        <v>1</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292</v>
      </c>
      <c r="H17" s="35" t="s">
        <v>487</v>
      </c>
      <c r="I17" s="32">
        <v>1161</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2499</v>
      </c>
      <c r="K23" s="415"/>
      <c r="L23" s="92" t="s">
        <v>2490</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2491</v>
      </c>
      <c r="K24" s="178"/>
      <c r="L24" s="178"/>
      <c r="M24" s="178"/>
      <c r="N24" s="178"/>
      <c r="O24" s="138"/>
      <c r="P24" s="179"/>
    </row>
    <row r="25" spans="1:20" ht="20.100000000000001" customHeight="1">
      <c r="B25" s="280"/>
      <c r="C25" s="298"/>
      <c r="D25" s="298"/>
      <c r="E25" s="281"/>
      <c r="F25" s="168" t="s">
        <v>18</v>
      </c>
      <c r="G25" s="168"/>
      <c r="H25" s="166"/>
      <c r="I25" s="166"/>
      <c r="J25" s="178" t="s">
        <v>2492</v>
      </c>
      <c r="K25" s="178"/>
      <c r="L25" s="178"/>
      <c r="M25" s="178"/>
      <c r="N25" s="178"/>
      <c r="O25" s="138"/>
      <c r="P25" s="179"/>
    </row>
    <row r="26" spans="1:20" ht="20.100000000000001" customHeight="1">
      <c r="B26" s="167" t="s">
        <v>9</v>
      </c>
      <c r="C26" s="166"/>
      <c r="D26" s="166"/>
      <c r="E26" s="166"/>
      <c r="F26" s="432">
        <v>1990</v>
      </c>
      <c r="G26" s="433"/>
      <c r="H26" s="35" t="s">
        <v>484</v>
      </c>
      <c r="I26" s="433">
        <v>9</v>
      </c>
      <c r="J26" s="433"/>
      <c r="K26" s="35" t="s">
        <v>485</v>
      </c>
      <c r="L26" s="433">
        <v>17</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2581</v>
      </c>
      <c r="I31" s="450"/>
      <c r="J31" s="450"/>
      <c r="K31" s="450"/>
      <c r="L31" s="450"/>
      <c r="M31" s="450"/>
      <c r="N31" s="450"/>
      <c r="O31" s="450"/>
      <c r="P31" s="451"/>
      <c r="S31" s="15" t="str">
        <f>IF(H31="","未記入","")</f>
        <v/>
      </c>
    </row>
    <row r="32" spans="1:20" ht="39" customHeight="1">
      <c r="B32" s="280"/>
      <c r="C32" s="298"/>
      <c r="D32" s="298"/>
      <c r="E32" s="281"/>
      <c r="F32" s="201" t="s">
        <v>2580</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224</v>
      </c>
      <c r="H33" s="35" t="s">
        <v>487</v>
      </c>
      <c r="I33" s="32">
        <v>7</v>
      </c>
      <c r="J33" s="439"/>
      <c r="K33" s="439"/>
      <c r="L33" s="439"/>
      <c r="M33" s="439"/>
      <c r="N33" s="439"/>
      <c r="O33" s="439"/>
      <c r="P33" s="440"/>
      <c r="S33" s="15" t="str">
        <f>IF(OR(G33="",I33=""),"未記入","")</f>
        <v/>
      </c>
    </row>
    <row r="34" spans="2:20" ht="58.5" customHeight="1">
      <c r="B34" s="280"/>
      <c r="C34" s="298"/>
      <c r="D34" s="298"/>
      <c r="E34" s="281"/>
      <c r="F34" s="104" t="s">
        <v>2493</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2494</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2576</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2495</v>
      </c>
      <c r="K43" s="35" t="s">
        <v>487</v>
      </c>
      <c r="L43" s="11" t="s">
        <v>2496</v>
      </c>
      <c r="M43" s="35" t="s">
        <v>487</v>
      </c>
      <c r="N43" s="11" t="s">
        <v>2497</v>
      </c>
      <c r="O43" s="288"/>
      <c r="P43" s="289"/>
      <c r="S43" s="15" t="str">
        <f>IF(OR(J43="",L43="",N43=""),"未記入","")</f>
        <v/>
      </c>
    </row>
    <row r="44" spans="2:20" ht="20.100000000000001" customHeight="1">
      <c r="B44" s="167"/>
      <c r="C44" s="166"/>
      <c r="D44" s="166"/>
      <c r="E44" s="166"/>
      <c r="F44" s="166" t="s">
        <v>15</v>
      </c>
      <c r="G44" s="166"/>
      <c r="H44" s="166"/>
      <c r="I44" s="166"/>
      <c r="J44" s="64" t="s">
        <v>2495</v>
      </c>
      <c r="K44" s="35" t="s">
        <v>487</v>
      </c>
      <c r="L44" s="63" t="s">
        <v>2496</v>
      </c>
      <c r="M44" s="35" t="s">
        <v>487</v>
      </c>
      <c r="N44" s="63" t="s">
        <v>2498</v>
      </c>
      <c r="O44" s="288"/>
      <c r="P44" s="289"/>
    </row>
    <row r="45" spans="2:20" ht="20.100000000000001" customHeight="1">
      <c r="B45" s="167"/>
      <c r="C45" s="166"/>
      <c r="D45" s="166"/>
      <c r="E45" s="166"/>
      <c r="F45" s="396" t="s">
        <v>423</v>
      </c>
      <c r="G45" s="425"/>
      <c r="H45" s="425"/>
      <c r="I45" s="397"/>
      <c r="J45" s="138" t="s">
        <v>2574</v>
      </c>
      <c r="K45" s="93"/>
      <c r="L45" s="93"/>
      <c r="M45" s="35" t="s">
        <v>483</v>
      </c>
      <c r="N45" s="93" t="s">
        <v>2575</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2499</v>
      </c>
      <c r="K47" s="415"/>
      <c r="L47" s="92" t="s">
        <v>2490</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2">
        <v>1986</v>
      </c>
      <c r="K50" s="433"/>
      <c r="L50" s="35" t="s">
        <v>484</v>
      </c>
      <c r="M50" s="61">
        <v>4</v>
      </c>
      <c r="N50" s="35" t="s">
        <v>485</v>
      </c>
      <c r="O50" s="61">
        <v>2</v>
      </c>
      <c r="P50" s="37" t="s">
        <v>486</v>
      </c>
      <c r="S50" s="15" t="str">
        <f>IF(OR(J50="",M50="",O50=""),"未記入","")</f>
        <v/>
      </c>
    </row>
    <row r="51" spans="1:20" ht="20.100000000000001" customHeight="1" thickBot="1">
      <c r="B51" s="109" t="s">
        <v>29</v>
      </c>
      <c r="C51" s="434"/>
      <c r="D51" s="434"/>
      <c r="E51" s="434"/>
      <c r="F51" s="434"/>
      <c r="G51" s="434"/>
      <c r="H51" s="434"/>
      <c r="I51" s="434"/>
      <c r="J51" s="423">
        <v>2010</v>
      </c>
      <c r="K51" s="424"/>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2500</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1770.14</v>
      </c>
      <c r="H61" s="193"/>
      <c r="I61" s="193"/>
      <c r="J61" s="193"/>
      <c r="K61" s="431"/>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1466.95</v>
      </c>
      <c r="L72" s="93"/>
      <c r="M72" s="93"/>
      <c r="N72" s="171" t="s">
        <v>490</v>
      </c>
      <c r="O72" s="171"/>
      <c r="P72" s="197"/>
    </row>
    <row r="73" spans="2:16" ht="20.100000000000001" customHeight="1">
      <c r="B73" s="70"/>
      <c r="C73" s="71"/>
      <c r="D73" s="297"/>
      <c r="E73" s="298"/>
      <c r="F73" s="281"/>
      <c r="G73" s="217" t="s">
        <v>42</v>
      </c>
      <c r="H73" s="217"/>
      <c r="I73" s="217"/>
      <c r="J73" s="217"/>
      <c r="K73" s="138">
        <v>1466.95</v>
      </c>
      <c r="L73" s="93"/>
      <c r="M73" s="93"/>
      <c r="N73" s="171" t="s">
        <v>490</v>
      </c>
      <c r="O73" s="171"/>
      <c r="P73" s="197"/>
    </row>
    <row r="74" spans="2:16" ht="20.100000000000001" customHeight="1">
      <c r="B74" s="70"/>
      <c r="C74" s="71"/>
      <c r="D74" s="166" t="s">
        <v>43</v>
      </c>
      <c r="E74" s="166"/>
      <c r="F74" s="166"/>
      <c r="G74" s="178" t="s">
        <v>2501</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2502</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2503</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t="s">
        <v>2504</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2009</v>
      </c>
      <c r="L86" s="39" t="s">
        <v>484</v>
      </c>
      <c r="M86" s="61">
        <v>7</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2029</v>
      </c>
      <c r="L88" s="39" t="s">
        <v>484</v>
      </c>
      <c r="M88" s="61">
        <v>6</v>
      </c>
      <c r="N88" s="39" t="s">
        <v>485</v>
      </c>
      <c r="O88" s="61">
        <v>30</v>
      </c>
      <c r="P88" s="40" t="s">
        <v>486</v>
      </c>
    </row>
    <row r="89" spans="2:19" ht="20.100000000000001" customHeight="1">
      <c r="B89" s="72"/>
      <c r="C89" s="73"/>
      <c r="D89" s="166"/>
      <c r="E89" s="166"/>
      <c r="F89" s="166"/>
      <c r="G89" s="216"/>
      <c r="H89" s="171" t="s">
        <v>437</v>
      </c>
      <c r="I89" s="171"/>
      <c r="J89" s="242"/>
      <c r="K89" s="138" t="s">
        <v>2504</v>
      </c>
      <c r="L89" s="93"/>
      <c r="M89" s="93"/>
      <c r="N89" s="93"/>
      <c r="O89" s="93"/>
      <c r="P89" s="139"/>
    </row>
    <row r="90" spans="2:19" ht="20.100000000000001" customHeight="1">
      <c r="B90" s="167" t="s">
        <v>45</v>
      </c>
      <c r="C90" s="166"/>
      <c r="D90" s="117" t="s">
        <v>46</v>
      </c>
      <c r="E90" s="218"/>
      <c r="F90" s="236"/>
      <c r="G90" s="178" t="s">
        <v>2505</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13.77</v>
      </c>
      <c r="K95" s="50" t="s">
        <v>490</v>
      </c>
      <c r="L95" s="138">
        <v>36</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13.93</v>
      </c>
      <c r="K96" s="50" t="s">
        <v>490</v>
      </c>
      <c r="L96" s="138">
        <v>5</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11</v>
      </c>
      <c r="H105" s="242" t="s">
        <v>492</v>
      </c>
      <c r="I105" s="366" t="s">
        <v>66</v>
      </c>
      <c r="J105" s="366"/>
      <c r="K105" s="366"/>
      <c r="L105" s="366"/>
      <c r="M105" s="366"/>
      <c r="N105" s="138">
        <v>8</v>
      </c>
      <c r="O105" s="93"/>
      <c r="P105" s="37" t="s">
        <v>492</v>
      </c>
    </row>
    <row r="106" spans="2:19" ht="20.100000000000001" customHeight="1">
      <c r="B106" s="419"/>
      <c r="C106" s="420"/>
      <c r="D106" s="110"/>
      <c r="E106" s="102"/>
      <c r="F106" s="103"/>
      <c r="G106" s="138"/>
      <c r="H106" s="242"/>
      <c r="I106" s="414" t="s">
        <v>67</v>
      </c>
      <c r="J106" s="414"/>
      <c r="K106" s="414"/>
      <c r="L106" s="414"/>
      <c r="M106" s="414"/>
      <c r="N106" s="138">
        <v>11</v>
      </c>
      <c r="O106" s="93"/>
      <c r="P106" s="37" t="s">
        <v>492</v>
      </c>
    </row>
    <row r="107" spans="2:19" ht="20.100000000000001" customHeight="1">
      <c r="B107" s="419"/>
      <c r="C107" s="420"/>
      <c r="D107" s="207" t="s">
        <v>64</v>
      </c>
      <c r="E107" s="218"/>
      <c r="F107" s="236"/>
      <c r="G107" s="123">
        <v>1</v>
      </c>
      <c r="H107" s="236" t="s">
        <v>492</v>
      </c>
      <c r="I107" s="166" t="s">
        <v>68</v>
      </c>
      <c r="J107" s="166"/>
      <c r="K107" s="166"/>
      <c r="L107" s="166"/>
      <c r="M107" s="166"/>
      <c r="N107" s="138"/>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2504</v>
      </c>
      <c r="H113" s="178"/>
      <c r="I113" s="178"/>
      <c r="J113" s="178"/>
      <c r="K113" s="178"/>
      <c r="L113" s="178"/>
      <c r="M113" s="178"/>
      <c r="N113" s="178"/>
      <c r="O113" s="138"/>
      <c r="P113" s="179"/>
    </row>
    <row r="114" spans="2:16" ht="20.100000000000001" customHeight="1">
      <c r="B114" s="419"/>
      <c r="C114" s="420"/>
      <c r="D114" s="117" t="s">
        <v>79</v>
      </c>
      <c r="E114" s="118"/>
      <c r="F114" s="133"/>
      <c r="G114" s="123" t="s">
        <v>2506</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2507</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2504</v>
      </c>
      <c r="H117" s="178"/>
      <c r="I117" s="178"/>
      <c r="J117" s="178"/>
      <c r="K117" s="178"/>
      <c r="L117" s="178"/>
      <c r="M117" s="178"/>
      <c r="N117" s="178"/>
      <c r="O117" s="138"/>
      <c r="P117" s="179"/>
    </row>
    <row r="118" spans="2:16" ht="20.100000000000001" customHeight="1">
      <c r="B118" s="134"/>
      <c r="C118" s="135"/>
      <c r="D118" s="110" t="s">
        <v>73</v>
      </c>
      <c r="E118" s="102"/>
      <c r="F118" s="103"/>
      <c r="G118" s="178" t="s">
        <v>2504</v>
      </c>
      <c r="H118" s="178"/>
      <c r="I118" s="178"/>
      <c r="J118" s="178"/>
      <c r="K118" s="178"/>
      <c r="L118" s="178"/>
      <c r="M118" s="178"/>
      <c r="N118" s="178"/>
      <c r="O118" s="138"/>
      <c r="P118" s="179"/>
    </row>
    <row r="119" spans="2:16" ht="20.100000000000001" customHeight="1">
      <c r="B119" s="134"/>
      <c r="C119" s="135"/>
      <c r="D119" s="234" t="s">
        <v>74</v>
      </c>
      <c r="E119" s="273"/>
      <c r="F119" s="235"/>
      <c r="G119" s="178" t="s">
        <v>2504</v>
      </c>
      <c r="H119" s="178"/>
      <c r="I119" s="178"/>
      <c r="J119" s="178"/>
      <c r="K119" s="178"/>
      <c r="L119" s="178"/>
      <c r="M119" s="178"/>
      <c r="N119" s="178"/>
      <c r="O119" s="138"/>
      <c r="P119" s="179"/>
    </row>
    <row r="120" spans="2:16" ht="20.100000000000001" customHeight="1">
      <c r="B120" s="134"/>
      <c r="C120" s="135"/>
      <c r="D120" s="169" t="s">
        <v>75</v>
      </c>
      <c r="E120" s="171"/>
      <c r="F120" s="242"/>
      <c r="G120" s="178" t="s">
        <v>2504</v>
      </c>
      <c r="H120" s="178"/>
      <c r="I120" s="178"/>
      <c r="J120" s="178"/>
      <c r="K120" s="178"/>
      <c r="L120" s="178"/>
      <c r="M120" s="178"/>
      <c r="N120" s="178"/>
      <c r="O120" s="138"/>
      <c r="P120" s="179"/>
    </row>
    <row r="121" spans="2:16" ht="20.100000000000001" customHeight="1">
      <c r="B121" s="134"/>
      <c r="C121" s="135"/>
      <c r="D121" s="169" t="s">
        <v>76</v>
      </c>
      <c r="E121" s="171"/>
      <c r="F121" s="242"/>
      <c r="G121" s="178" t="s">
        <v>2504</v>
      </c>
      <c r="H121" s="178"/>
      <c r="I121" s="178"/>
      <c r="J121" s="178"/>
      <c r="K121" s="178"/>
      <c r="L121" s="178"/>
      <c r="M121" s="178"/>
      <c r="N121" s="178"/>
      <c r="O121" s="138"/>
      <c r="P121" s="179"/>
    </row>
    <row r="122" spans="2:16" ht="20.100000000000001" customHeight="1">
      <c r="B122" s="136"/>
      <c r="C122" s="137"/>
      <c r="D122" s="169" t="s">
        <v>77</v>
      </c>
      <c r="E122" s="171"/>
      <c r="F122" s="242"/>
      <c r="G122" s="178" t="s">
        <v>2504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2508</v>
      </c>
      <c r="H123" s="178"/>
      <c r="I123" s="178"/>
      <c r="J123" s="178"/>
      <c r="K123" s="178"/>
      <c r="L123" s="178"/>
      <c r="M123" s="178"/>
      <c r="N123" s="178"/>
      <c r="O123" s="138"/>
      <c r="P123" s="179"/>
    </row>
    <row r="124" spans="2:16" ht="20.100000000000001" customHeight="1">
      <c r="B124" s="134"/>
      <c r="C124" s="135"/>
      <c r="D124" s="110" t="s">
        <v>446</v>
      </c>
      <c r="E124" s="102"/>
      <c r="F124" s="103"/>
      <c r="G124" s="178" t="s">
        <v>2509</v>
      </c>
      <c r="H124" s="178"/>
      <c r="I124" s="178"/>
      <c r="J124" s="178"/>
      <c r="K124" s="178"/>
      <c r="L124" s="178"/>
      <c r="M124" s="178"/>
      <c r="N124" s="178"/>
      <c r="O124" s="138"/>
      <c r="P124" s="179"/>
    </row>
    <row r="125" spans="2:16" ht="20.100000000000001" customHeight="1">
      <c r="B125" s="134"/>
      <c r="C125" s="135"/>
      <c r="D125" s="234" t="s">
        <v>447</v>
      </c>
      <c r="E125" s="273"/>
      <c r="F125" s="235"/>
      <c r="G125" s="178" t="s">
        <v>2510</v>
      </c>
      <c r="H125" s="178"/>
      <c r="I125" s="178"/>
      <c r="J125" s="178"/>
      <c r="K125" s="178"/>
      <c r="L125" s="178"/>
      <c r="M125" s="178"/>
      <c r="N125" s="178"/>
      <c r="O125" s="138"/>
      <c r="P125" s="179"/>
    </row>
    <row r="126" spans="2:16" ht="39.75" customHeight="1">
      <c r="B126" s="134"/>
      <c r="C126" s="135"/>
      <c r="D126" s="207" t="s">
        <v>448</v>
      </c>
      <c r="E126" s="218"/>
      <c r="F126" s="236"/>
      <c r="G126" s="104" t="s">
        <v>2511</v>
      </c>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2582</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2583</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2512</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2513</v>
      </c>
      <c r="G172" s="359" t="s">
        <v>474</v>
      </c>
      <c r="H172" s="359"/>
      <c r="I172" s="359"/>
      <c r="J172" s="359"/>
      <c r="K172" s="359"/>
      <c r="L172" s="359"/>
      <c r="M172" s="359"/>
      <c r="N172" s="359"/>
      <c r="O172" s="359"/>
      <c r="P172" s="384"/>
    </row>
    <row r="173" spans="2:20" ht="20.100000000000001" customHeight="1">
      <c r="B173" s="167"/>
      <c r="C173" s="166"/>
      <c r="D173" s="166"/>
      <c r="E173" s="166"/>
      <c r="F173" s="14" t="s">
        <v>2513</v>
      </c>
      <c r="G173" s="171" t="s">
        <v>475</v>
      </c>
      <c r="H173" s="171"/>
      <c r="I173" s="171"/>
      <c r="J173" s="171"/>
      <c r="K173" s="171"/>
      <c r="L173" s="171"/>
      <c r="M173" s="171"/>
      <c r="N173" s="171"/>
      <c r="O173" s="171"/>
      <c r="P173" s="197"/>
    </row>
    <row r="174" spans="2:20" ht="20.100000000000001" customHeight="1">
      <c r="B174" s="167"/>
      <c r="C174" s="166"/>
      <c r="D174" s="166"/>
      <c r="E174" s="166"/>
      <c r="F174" s="14" t="s">
        <v>2513</v>
      </c>
      <c r="G174" s="171" t="s">
        <v>476</v>
      </c>
      <c r="H174" s="171"/>
      <c r="I174" s="171"/>
      <c r="J174" s="171"/>
      <c r="K174" s="171"/>
      <c r="L174" s="171"/>
      <c r="M174" s="171"/>
      <c r="N174" s="171"/>
      <c r="O174" s="171"/>
      <c r="P174" s="197"/>
    </row>
    <row r="175" spans="2:20" ht="39.950000000000003" customHeight="1">
      <c r="B175" s="167"/>
      <c r="C175" s="166"/>
      <c r="D175" s="166"/>
      <c r="E175" s="166"/>
      <c r="F175" s="14" t="s">
        <v>2513</v>
      </c>
      <c r="G175" s="171" t="s">
        <v>448</v>
      </c>
      <c r="H175" s="171"/>
      <c r="I175" s="242"/>
      <c r="J175" s="172" t="s">
        <v>2514</v>
      </c>
      <c r="K175" s="173"/>
      <c r="L175" s="173"/>
      <c r="M175" s="173"/>
      <c r="N175" s="173"/>
      <c r="O175" s="173"/>
      <c r="P175" s="174"/>
    </row>
    <row r="176" spans="2:20" ht="39.950000000000003" customHeight="1">
      <c r="B176" s="83" t="s">
        <v>106</v>
      </c>
      <c r="C176" s="84"/>
      <c r="D176" s="287">
        <v>1</v>
      </c>
      <c r="E176" s="363"/>
      <c r="F176" s="166" t="s">
        <v>5</v>
      </c>
      <c r="G176" s="166"/>
      <c r="H176" s="166"/>
      <c r="I176" s="104" t="s">
        <v>2515</v>
      </c>
      <c r="J176" s="105"/>
      <c r="K176" s="105"/>
      <c r="L176" s="105"/>
      <c r="M176" s="105"/>
      <c r="N176" s="105"/>
      <c r="O176" s="106"/>
      <c r="P176" s="107"/>
    </row>
    <row r="177" spans="2:16" ht="39.950000000000003" customHeight="1">
      <c r="B177" s="85"/>
      <c r="C177" s="86"/>
      <c r="D177" s="287"/>
      <c r="E177" s="363"/>
      <c r="F177" s="166" t="s">
        <v>108</v>
      </c>
      <c r="G177" s="166"/>
      <c r="H177" s="166"/>
      <c r="I177" s="104" t="s">
        <v>2516</v>
      </c>
      <c r="J177" s="105"/>
      <c r="K177" s="105"/>
      <c r="L177" s="105"/>
      <c r="M177" s="105"/>
      <c r="N177" s="105"/>
      <c r="O177" s="106"/>
      <c r="P177" s="107"/>
    </row>
    <row r="178" spans="2:16" ht="39.950000000000003" customHeight="1">
      <c r="B178" s="85"/>
      <c r="C178" s="86"/>
      <c r="D178" s="287"/>
      <c r="E178" s="363"/>
      <c r="F178" s="166" t="s">
        <v>109</v>
      </c>
      <c r="G178" s="166"/>
      <c r="H178" s="166"/>
      <c r="I178" s="104" t="s">
        <v>2577</v>
      </c>
      <c r="J178" s="105"/>
      <c r="K178" s="105"/>
      <c r="L178" s="105"/>
      <c r="M178" s="105"/>
      <c r="N178" s="105"/>
      <c r="O178" s="106"/>
      <c r="P178" s="107"/>
    </row>
    <row r="179" spans="2:16" ht="39.950000000000003" customHeight="1">
      <c r="B179" s="85"/>
      <c r="C179" s="86"/>
      <c r="D179" s="287"/>
      <c r="E179" s="363"/>
      <c r="F179" s="166" t="s">
        <v>429</v>
      </c>
      <c r="G179" s="166"/>
      <c r="H179" s="166"/>
      <c r="I179" s="104" t="s">
        <v>2577</v>
      </c>
      <c r="J179" s="105"/>
      <c r="K179" s="105"/>
      <c r="L179" s="105"/>
      <c r="M179" s="105"/>
      <c r="N179" s="105"/>
      <c r="O179" s="106"/>
      <c r="P179" s="107"/>
    </row>
    <row r="180" spans="2:16" ht="39.950000000000003" customHeight="1">
      <c r="B180" s="85"/>
      <c r="C180" s="86"/>
      <c r="D180" s="287"/>
      <c r="E180" s="363"/>
      <c r="F180" s="166" t="s">
        <v>110</v>
      </c>
      <c r="G180" s="166"/>
      <c r="H180" s="166"/>
      <c r="I180" s="104" t="s">
        <v>2584</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2517</v>
      </c>
      <c r="J191" s="105"/>
      <c r="K191" s="105"/>
      <c r="L191" s="105"/>
      <c r="M191" s="105"/>
      <c r="N191" s="105"/>
      <c r="O191" s="106"/>
      <c r="P191" s="107"/>
    </row>
    <row r="192" spans="2:16" ht="39.950000000000003" customHeight="1">
      <c r="B192" s="85"/>
      <c r="C192" s="86"/>
      <c r="D192" s="388"/>
      <c r="E192" s="389"/>
      <c r="F192" s="166" t="s">
        <v>108</v>
      </c>
      <c r="G192" s="166"/>
      <c r="H192" s="166"/>
      <c r="I192" s="104" t="s">
        <v>2516</v>
      </c>
      <c r="J192" s="105"/>
      <c r="K192" s="105"/>
      <c r="L192" s="105"/>
      <c r="M192" s="105"/>
      <c r="N192" s="105"/>
      <c r="O192" s="106"/>
      <c r="P192" s="107"/>
    </row>
    <row r="193" spans="2:16" ht="39.950000000000003" customHeight="1">
      <c r="B193" s="85"/>
      <c r="C193" s="86"/>
      <c r="D193" s="388"/>
      <c r="E193" s="389"/>
      <c r="F193" s="168" t="s">
        <v>110</v>
      </c>
      <c r="G193" s="168"/>
      <c r="H193" s="168"/>
      <c r="I193" s="104" t="s">
        <v>2578</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2513</v>
      </c>
      <c r="G201" s="325" t="s">
        <v>448</v>
      </c>
      <c r="H201" s="171"/>
      <c r="I201" s="242"/>
      <c r="J201" s="172" t="s">
        <v>2585</v>
      </c>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t="s">
        <v>2506</v>
      </c>
      <c r="G204" s="178"/>
      <c r="H204" s="178"/>
      <c r="I204" s="178"/>
      <c r="J204" s="178"/>
      <c r="K204" s="178"/>
      <c r="L204" s="178"/>
      <c r="M204" s="178"/>
      <c r="N204" s="178"/>
      <c r="O204" s="138"/>
      <c r="P204" s="179"/>
    </row>
    <row r="205" spans="2:16" ht="60.75" customHeight="1">
      <c r="B205" s="167" t="s">
        <v>117</v>
      </c>
      <c r="C205" s="166"/>
      <c r="D205" s="166"/>
      <c r="E205" s="166"/>
      <c r="F205" s="104" t="s">
        <v>2518</v>
      </c>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2504</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2504</v>
      </c>
      <c r="K219" s="178"/>
      <c r="L219" s="178"/>
      <c r="M219" s="178"/>
      <c r="N219" s="178"/>
      <c r="O219" s="138"/>
      <c r="P219" s="179"/>
      <c r="S219" s="15" t="str">
        <f>IF(J219="","未記入","")</f>
        <v/>
      </c>
    </row>
    <row r="220" spans="2:20" ht="60" customHeight="1">
      <c r="B220" s="167" t="s">
        <v>128</v>
      </c>
      <c r="C220" s="166"/>
      <c r="D220" s="166"/>
      <c r="E220" s="166"/>
      <c r="F220" s="104" t="s">
        <v>2586</v>
      </c>
      <c r="G220" s="105"/>
      <c r="H220" s="105"/>
      <c r="I220" s="105"/>
      <c r="J220" s="105"/>
      <c r="K220" s="105"/>
      <c r="L220" s="105"/>
      <c r="M220" s="105"/>
      <c r="N220" s="105"/>
      <c r="O220" s="106"/>
      <c r="P220" s="107"/>
    </row>
    <row r="221" spans="2:20" ht="60" customHeight="1">
      <c r="B221" s="167" t="s">
        <v>493</v>
      </c>
      <c r="C221" s="166"/>
      <c r="D221" s="166"/>
      <c r="E221" s="166"/>
      <c r="F221" s="104" t="s">
        <v>2587</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2519</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0.5</v>
      </c>
      <c r="G224" s="93"/>
      <c r="H224" s="93"/>
      <c r="I224" s="93"/>
      <c r="J224" s="93"/>
      <c r="K224" s="93"/>
      <c r="L224" s="93"/>
      <c r="M224" s="93"/>
      <c r="N224" s="171" t="s">
        <v>494</v>
      </c>
      <c r="O224" s="171"/>
      <c r="P224" s="197"/>
    </row>
    <row r="225" spans="1:20" ht="20.100000000000001" customHeight="1">
      <c r="B225" s="167" t="s">
        <v>131</v>
      </c>
      <c r="C225" s="166"/>
      <c r="D225" s="166"/>
      <c r="E225" s="166"/>
      <c r="F225" s="178" t="s">
        <v>2504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2579</v>
      </c>
      <c r="K227" s="173"/>
      <c r="L227" s="173"/>
      <c r="M227" s="173"/>
      <c r="N227" s="173"/>
      <c r="O227" s="173"/>
      <c r="P227" s="174"/>
    </row>
    <row r="228" spans="1:20" ht="20.100000000000001" customHeight="1">
      <c r="B228" s="167" t="s">
        <v>132</v>
      </c>
      <c r="C228" s="166"/>
      <c r="D228" s="166"/>
      <c r="E228" s="166"/>
      <c r="F228" s="138">
        <v>41</v>
      </c>
      <c r="G228" s="93"/>
      <c r="H228" s="93"/>
      <c r="I228" s="93"/>
      <c r="J228" s="93"/>
      <c r="K228" s="93"/>
      <c r="L228" s="93"/>
      <c r="M228" s="93"/>
      <c r="N228" s="171" t="s">
        <v>495</v>
      </c>
      <c r="O228" s="171"/>
      <c r="P228" s="197"/>
    </row>
    <row r="229" spans="1:20" ht="60" customHeight="1" thickBot="1">
      <c r="B229" s="290" t="s">
        <v>71</v>
      </c>
      <c r="C229" s="223"/>
      <c r="D229" s="223"/>
      <c r="E229" s="224"/>
      <c r="F229" s="225" t="s">
        <v>2588</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f>IF(OR($H$239&lt;&gt;"",$K$239&lt;&gt;""),SUM($H$239,$K$239),"")</f>
        <v>1</v>
      </c>
      <c r="F239" s="366"/>
      <c r="G239" s="366"/>
      <c r="H239" s="178">
        <v>1</v>
      </c>
      <c r="I239" s="178"/>
      <c r="J239" s="178"/>
      <c r="K239" s="178"/>
      <c r="L239" s="178"/>
      <c r="M239" s="178"/>
      <c r="N239" s="178"/>
      <c r="O239" s="138"/>
      <c r="P239" s="179"/>
    </row>
    <row r="240" spans="1:20" ht="20.100000000000001" customHeight="1">
      <c r="B240" s="365" t="s">
        <v>142</v>
      </c>
      <c r="C240" s="166"/>
      <c r="D240" s="166"/>
      <c r="E240" s="366">
        <f>IF(OR($H$240&lt;&gt;"",$K$240&lt;&gt;""),SUM($H$240,$K$240),"")</f>
        <v>21</v>
      </c>
      <c r="F240" s="366"/>
      <c r="G240" s="366"/>
      <c r="H240" s="178">
        <v>4</v>
      </c>
      <c r="I240" s="178"/>
      <c r="J240" s="178"/>
      <c r="K240" s="178">
        <v>17</v>
      </c>
      <c r="L240" s="178"/>
      <c r="M240" s="178"/>
      <c r="N240" s="178"/>
      <c r="O240" s="138"/>
      <c r="P240" s="179"/>
    </row>
    <row r="241" spans="2:20" ht="20.100000000000001" customHeight="1">
      <c r="B241" s="44"/>
      <c r="C241" s="166" t="s">
        <v>143</v>
      </c>
      <c r="D241" s="166"/>
      <c r="E241" s="366">
        <f>IF(OR($H$241&lt;&gt;"",$K$241&lt;&gt;""),SUM($H$241,$K$241),"")</f>
        <v>17</v>
      </c>
      <c r="F241" s="366"/>
      <c r="G241" s="366"/>
      <c r="H241" s="178">
        <v>1</v>
      </c>
      <c r="I241" s="178"/>
      <c r="J241" s="178"/>
      <c r="K241" s="178">
        <v>16</v>
      </c>
      <c r="L241" s="178"/>
      <c r="M241" s="178"/>
      <c r="N241" s="178"/>
      <c r="O241" s="138"/>
      <c r="P241" s="179"/>
    </row>
    <row r="242" spans="2:20" ht="20.100000000000001" customHeight="1">
      <c r="B242" s="45"/>
      <c r="C242" s="166" t="s">
        <v>144</v>
      </c>
      <c r="D242" s="166"/>
      <c r="E242" s="366">
        <f>IF(OR($H$242&lt;&gt;"",$K$242&lt;&gt;""),SUM($H$242,$K$242),"")</f>
        <v>4</v>
      </c>
      <c r="F242" s="366"/>
      <c r="G242" s="366"/>
      <c r="H242" s="178">
        <v>3</v>
      </c>
      <c r="I242" s="178"/>
      <c r="J242" s="178"/>
      <c r="K242" s="178">
        <v>1</v>
      </c>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f>IF(OR($H$245&lt;&gt;"",$K$245&lt;&gt;""),SUM($H$245,$K$245),"")</f>
        <v>1</v>
      </c>
      <c r="F245" s="366"/>
      <c r="G245" s="366"/>
      <c r="H245" s="178">
        <v>1</v>
      </c>
      <c r="I245" s="178"/>
      <c r="J245" s="178"/>
      <c r="K245" s="178"/>
      <c r="L245" s="178"/>
      <c r="M245" s="178"/>
      <c r="N245" s="178"/>
      <c r="O245" s="138"/>
      <c r="P245" s="179"/>
    </row>
    <row r="246" spans="2:20" ht="20.100000000000001" customHeight="1">
      <c r="B246" s="167" t="s">
        <v>148</v>
      </c>
      <c r="C246" s="166"/>
      <c r="D246" s="166"/>
      <c r="E246" s="366">
        <f>IF(OR($H$246&lt;&gt;"",$K$246&lt;&gt;""),SUM($H$246,$K$246),"")</f>
        <v>2</v>
      </c>
      <c r="F246" s="366"/>
      <c r="G246" s="366"/>
      <c r="H246" s="178">
        <v>2</v>
      </c>
      <c r="I246" s="178"/>
      <c r="J246" s="178"/>
      <c r="K246" s="178"/>
      <c r="L246" s="178"/>
      <c r="M246" s="178"/>
      <c r="N246" s="178"/>
      <c r="O246" s="138"/>
      <c r="P246" s="179"/>
    </row>
    <row r="247" spans="2:20" ht="20.100000000000001" customHeight="1">
      <c r="B247" s="167" t="s">
        <v>149</v>
      </c>
      <c r="C247" s="166"/>
      <c r="D247" s="166"/>
      <c r="E247" s="366">
        <f>IF(OR($H$247&lt;&gt;"",$K$247&lt;&gt;""),SUM($H$247,$K$247),"")</f>
        <v>2</v>
      </c>
      <c r="F247" s="366"/>
      <c r="G247" s="366"/>
      <c r="H247" s="178">
        <v>2</v>
      </c>
      <c r="I247" s="178"/>
      <c r="J247" s="178"/>
      <c r="K247" s="178"/>
      <c r="L247" s="178"/>
      <c r="M247" s="178"/>
      <c r="N247" s="178"/>
      <c r="O247" s="138"/>
      <c r="P247" s="179"/>
    </row>
    <row r="248" spans="2:20" ht="20.100000000000001" customHeight="1">
      <c r="B248" s="167" t="s">
        <v>150</v>
      </c>
      <c r="C248" s="166"/>
      <c r="D248" s="166"/>
      <c r="E248" s="366">
        <f>IF(OR($H$248&lt;&gt;"",$K$248&lt;&gt;""),SUM($H$248,$K$248),"")</f>
        <v>2</v>
      </c>
      <c r="F248" s="366"/>
      <c r="G248" s="366"/>
      <c r="H248" s="178">
        <v>2</v>
      </c>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2</v>
      </c>
      <c r="H259" s="366"/>
      <c r="I259" s="366"/>
      <c r="J259" s="178"/>
      <c r="K259" s="178"/>
      <c r="L259" s="178"/>
      <c r="M259" s="178">
        <v>2</v>
      </c>
      <c r="N259" s="178"/>
      <c r="O259" s="138"/>
      <c r="P259" s="179"/>
    </row>
    <row r="260" spans="2:20" ht="20.100000000000001" customHeight="1">
      <c r="B260" s="167" t="s">
        <v>163</v>
      </c>
      <c r="C260" s="166"/>
      <c r="D260" s="166"/>
      <c r="E260" s="166"/>
      <c r="F260" s="166"/>
      <c r="G260" s="366">
        <f>IF(OR($J$260&lt;&gt;"",$M$260&lt;&gt;""),SUM($J$260,$M$260),"")</f>
        <v>1</v>
      </c>
      <c r="H260" s="366"/>
      <c r="I260" s="366"/>
      <c r="J260" s="178"/>
      <c r="K260" s="178"/>
      <c r="L260" s="178"/>
      <c r="M260" s="178">
        <v>1</v>
      </c>
      <c r="N260" s="178"/>
      <c r="O260" s="138"/>
      <c r="P260" s="179"/>
    </row>
    <row r="261" spans="2:20" ht="20.100000000000001" customHeight="1">
      <c r="B261" s="167" t="s">
        <v>399</v>
      </c>
      <c r="C261" s="166"/>
      <c r="D261" s="166"/>
      <c r="E261" s="166"/>
      <c r="F261" s="166"/>
      <c r="G261" s="366">
        <f>IF(OR($J$261&lt;&gt;"",$M$261&lt;&gt;""),SUM($J$261,$M$261),"")</f>
        <v>12</v>
      </c>
      <c r="H261" s="366"/>
      <c r="I261" s="366"/>
      <c r="J261" s="178">
        <v>1</v>
      </c>
      <c r="K261" s="178"/>
      <c r="L261" s="178"/>
      <c r="M261" s="178">
        <v>11</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1</v>
      </c>
      <c r="H267" s="366"/>
      <c r="I267" s="366"/>
      <c r="J267" s="178">
        <v>1</v>
      </c>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19</v>
      </c>
      <c r="H277" s="47" t="s">
        <v>504</v>
      </c>
      <c r="I277" s="29">
        <v>0</v>
      </c>
      <c r="J277" s="47" t="s">
        <v>505</v>
      </c>
      <c r="K277" s="48" t="s">
        <v>450</v>
      </c>
      <c r="L277" s="29">
        <v>7</v>
      </c>
      <c r="M277" s="47" t="s">
        <v>504</v>
      </c>
      <c r="N277" s="29">
        <v>30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2504</v>
      </c>
      <c r="M295" s="193"/>
      <c r="N295" s="193"/>
      <c r="O295" s="193"/>
      <c r="P295" s="194"/>
    </row>
    <row r="296" spans="2:20" ht="20.100000000000001" customHeight="1">
      <c r="B296" s="343"/>
      <c r="C296" s="344"/>
      <c r="D296" s="344"/>
      <c r="E296" s="344"/>
      <c r="F296" s="345"/>
      <c r="G296" s="117" t="s">
        <v>456</v>
      </c>
      <c r="H296" s="133"/>
      <c r="I296" s="138" t="s">
        <v>2504</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2520</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v>0</v>
      </c>
      <c r="I301" s="28">
        <v>0</v>
      </c>
      <c r="J301" s="28">
        <v>4</v>
      </c>
      <c r="K301" s="28">
        <v>1</v>
      </c>
      <c r="L301" s="28"/>
      <c r="M301" s="28"/>
      <c r="N301" s="28"/>
      <c r="O301" s="28"/>
      <c r="P301" s="28"/>
      <c r="Q301" s="12"/>
    </row>
    <row r="302" spans="2:20" ht="20.100000000000001" customHeight="1">
      <c r="B302" s="132" t="s">
        <v>186</v>
      </c>
      <c r="C302" s="118"/>
      <c r="D302" s="118"/>
      <c r="E302" s="118"/>
      <c r="F302" s="133"/>
      <c r="G302" s="28">
        <v>1</v>
      </c>
      <c r="H302" s="28">
        <v>0</v>
      </c>
      <c r="I302" s="28">
        <v>0</v>
      </c>
      <c r="J302" s="28">
        <v>2</v>
      </c>
      <c r="K302" s="28">
        <v>1</v>
      </c>
      <c r="L302" s="28"/>
      <c r="M302" s="28"/>
      <c r="N302" s="28"/>
      <c r="O302" s="28"/>
      <c r="P302" s="28"/>
      <c r="Q302" s="12"/>
    </row>
    <row r="303" spans="2:20" ht="20.100000000000001" customHeight="1">
      <c r="B303" s="333" t="s">
        <v>187</v>
      </c>
      <c r="C303" s="334"/>
      <c r="D303" s="169" t="s">
        <v>188</v>
      </c>
      <c r="E303" s="171"/>
      <c r="F303" s="242"/>
      <c r="G303" s="28">
        <v>1</v>
      </c>
      <c r="H303" s="28"/>
      <c r="I303" s="28"/>
      <c r="J303" s="28">
        <v>3</v>
      </c>
      <c r="K303" s="28"/>
      <c r="L303" s="28"/>
      <c r="M303" s="28"/>
      <c r="N303" s="28"/>
      <c r="O303" s="28"/>
      <c r="P303" s="28"/>
      <c r="Q303" s="12"/>
    </row>
    <row r="304" spans="2:20" ht="20.100000000000001" customHeight="1">
      <c r="B304" s="335"/>
      <c r="C304" s="336"/>
      <c r="D304" s="117" t="s">
        <v>189</v>
      </c>
      <c r="E304" s="118"/>
      <c r="F304" s="133"/>
      <c r="G304" s="331">
        <v>2</v>
      </c>
      <c r="H304" s="331">
        <v>1</v>
      </c>
      <c r="I304" s="331"/>
      <c r="J304" s="331">
        <v>4</v>
      </c>
      <c r="K304" s="331">
        <v>1</v>
      </c>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v>3</v>
      </c>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v>3</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v>1</v>
      </c>
      <c r="J310" s="28">
        <v>3</v>
      </c>
      <c r="K310" s="28"/>
      <c r="L310" s="28"/>
      <c r="M310" s="28"/>
      <c r="N310" s="28"/>
      <c r="O310" s="28"/>
      <c r="P310" s="28"/>
      <c r="Q310" s="12"/>
    </row>
    <row r="311" spans="1:20" ht="20.100000000000001" customHeight="1" thickBot="1">
      <c r="B311" s="186" t="s">
        <v>193</v>
      </c>
      <c r="C311" s="187"/>
      <c r="D311" s="187"/>
      <c r="E311" s="187"/>
      <c r="F311" s="187"/>
      <c r="G311" s="187"/>
      <c r="H311" s="211" t="s">
        <v>2504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2521</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2522</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2504</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2524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2589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2525</v>
      </c>
      <c r="J332" s="178"/>
      <c r="K332" s="178"/>
      <c r="L332" s="178"/>
      <c r="M332" s="138" t="s">
        <v>2526</v>
      </c>
      <c r="N332" s="93"/>
      <c r="O332" s="93"/>
      <c r="P332" s="139"/>
    </row>
    <row r="333" spans="2:20" ht="20.100000000000001" customHeight="1">
      <c r="B333" s="167"/>
      <c r="C333" s="166"/>
      <c r="D333" s="166"/>
      <c r="E333" s="169" t="s">
        <v>215</v>
      </c>
      <c r="F333" s="171"/>
      <c r="G333" s="171"/>
      <c r="H333" s="242"/>
      <c r="I333" s="138">
        <v>60</v>
      </c>
      <c r="J333" s="93"/>
      <c r="K333" s="93"/>
      <c r="L333" s="55" t="s">
        <v>498</v>
      </c>
      <c r="M333" s="138">
        <v>60</v>
      </c>
      <c r="N333" s="93"/>
      <c r="O333" s="93"/>
      <c r="P333" s="40" t="s">
        <v>498</v>
      </c>
    </row>
    <row r="334" spans="2:20" ht="20.100000000000001" customHeight="1">
      <c r="B334" s="167" t="s">
        <v>45</v>
      </c>
      <c r="C334" s="166"/>
      <c r="D334" s="166"/>
      <c r="E334" s="169" t="s">
        <v>216</v>
      </c>
      <c r="F334" s="171"/>
      <c r="G334" s="171"/>
      <c r="H334" s="242"/>
      <c r="I334" s="138">
        <v>13.77</v>
      </c>
      <c r="J334" s="93"/>
      <c r="K334" s="93"/>
      <c r="L334" s="55" t="s">
        <v>490</v>
      </c>
      <c r="M334" s="138">
        <v>13.77</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v>190145</v>
      </c>
      <c r="J340" s="93"/>
      <c r="K340" s="93"/>
      <c r="L340" s="50" t="s">
        <v>499</v>
      </c>
      <c r="M340" s="138">
        <v>163955</v>
      </c>
      <c r="N340" s="93"/>
      <c r="O340" s="93"/>
      <c r="P340" s="37" t="s">
        <v>499</v>
      </c>
    </row>
    <row r="341" spans="2:20" ht="20.100000000000001" customHeight="1">
      <c r="B341" s="191"/>
      <c r="C341" s="169" t="s">
        <v>210</v>
      </c>
      <c r="D341" s="171"/>
      <c r="E341" s="171"/>
      <c r="F341" s="171"/>
      <c r="G341" s="171"/>
      <c r="H341" s="242"/>
      <c r="I341" s="138">
        <v>92000</v>
      </c>
      <c r="J341" s="93"/>
      <c r="K341" s="93"/>
      <c r="L341" s="50" t="s">
        <v>499</v>
      </c>
      <c r="M341" s="138">
        <v>92000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43465</v>
      </c>
      <c r="J343" s="93"/>
      <c r="K343" s="93"/>
      <c r="L343" s="50" t="s">
        <v>499</v>
      </c>
      <c r="M343" s="138">
        <v>43465</v>
      </c>
      <c r="N343" s="93"/>
      <c r="O343" s="93"/>
      <c r="P343" s="37" t="s">
        <v>499</v>
      </c>
    </row>
    <row r="344" spans="2:20" ht="20.100000000000001" customHeight="1">
      <c r="B344" s="167"/>
      <c r="C344" s="314"/>
      <c r="D344" s="314"/>
      <c r="E344" s="169" t="s">
        <v>222</v>
      </c>
      <c r="F344" s="171"/>
      <c r="G344" s="171"/>
      <c r="H344" s="242"/>
      <c r="I344" s="138">
        <v>54680</v>
      </c>
      <c r="J344" s="93"/>
      <c r="K344" s="93"/>
      <c r="L344" s="50" t="s">
        <v>499</v>
      </c>
      <c r="M344" s="138">
        <v>28490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2592</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t="s">
        <v>2527</v>
      </c>
      <c r="H356" s="173"/>
      <c r="I356" s="173"/>
      <c r="J356" s="173"/>
      <c r="K356" s="173"/>
      <c r="L356" s="173"/>
      <c r="M356" s="173"/>
      <c r="N356" s="173"/>
      <c r="O356" s="173"/>
      <c r="P356" s="174"/>
    </row>
    <row r="357" spans="2:20" ht="60" customHeight="1">
      <c r="B357" s="296" t="s">
        <v>222</v>
      </c>
      <c r="C357" s="171"/>
      <c r="D357" s="171"/>
      <c r="E357" s="171"/>
      <c r="F357" s="242"/>
      <c r="G357" s="172" t="s">
        <v>2590</v>
      </c>
      <c r="H357" s="173"/>
      <c r="I357" s="173"/>
      <c r="J357" s="173"/>
      <c r="K357" s="173"/>
      <c r="L357" s="173"/>
      <c r="M357" s="173"/>
      <c r="N357" s="173"/>
      <c r="O357" s="173"/>
      <c r="P357" s="174"/>
    </row>
    <row r="358" spans="2:20" ht="60" customHeight="1">
      <c r="B358" s="296" t="s">
        <v>221</v>
      </c>
      <c r="C358" s="171"/>
      <c r="D358" s="171"/>
      <c r="E358" s="171"/>
      <c r="F358" s="242"/>
      <c r="G358" s="172" t="s">
        <v>2591</v>
      </c>
      <c r="H358" s="173"/>
      <c r="I358" s="173"/>
      <c r="J358" s="173"/>
      <c r="K358" s="173"/>
      <c r="L358" s="173"/>
      <c r="M358" s="173"/>
      <c r="N358" s="173"/>
      <c r="O358" s="173"/>
      <c r="P358" s="174"/>
    </row>
    <row r="359" spans="2:20" ht="60" customHeight="1">
      <c r="B359" s="296" t="s">
        <v>224</v>
      </c>
      <c r="C359" s="171"/>
      <c r="D359" s="171"/>
      <c r="E359" s="171"/>
      <c r="F359" s="242"/>
      <c r="G359" s="172" t="s">
        <v>2527</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2593</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8</v>
      </c>
      <c r="I387" s="193"/>
      <c r="J387" s="193"/>
      <c r="K387" s="193"/>
      <c r="L387" s="193"/>
      <c r="M387" s="193"/>
      <c r="N387" s="193"/>
      <c r="O387" s="193"/>
      <c r="P387" s="49" t="s">
        <v>495</v>
      </c>
    </row>
    <row r="388" spans="1:20" ht="20.100000000000001" customHeight="1">
      <c r="B388" s="280"/>
      <c r="C388" s="281"/>
      <c r="D388" s="166" t="s">
        <v>250</v>
      </c>
      <c r="E388" s="166"/>
      <c r="F388" s="166"/>
      <c r="G388" s="166"/>
      <c r="H388" s="138">
        <v>23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4</v>
      </c>
      <c r="I391" s="93"/>
      <c r="J391" s="93"/>
      <c r="K391" s="93"/>
      <c r="L391" s="93"/>
      <c r="M391" s="93"/>
      <c r="N391" s="93"/>
      <c r="O391" s="93"/>
      <c r="P391" s="37" t="s">
        <v>497</v>
      </c>
    </row>
    <row r="392" spans="1:20" ht="20.100000000000001" customHeight="1">
      <c r="B392" s="167"/>
      <c r="C392" s="166"/>
      <c r="D392" s="166" t="s">
        <v>254</v>
      </c>
      <c r="E392" s="166"/>
      <c r="F392" s="166"/>
      <c r="G392" s="166"/>
      <c r="H392" s="138">
        <v>26</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0</v>
      </c>
      <c r="I396" s="93"/>
      <c r="J396" s="93"/>
      <c r="K396" s="93"/>
      <c r="L396" s="93"/>
      <c r="M396" s="93"/>
      <c r="N396" s="93"/>
      <c r="O396" s="93"/>
      <c r="P396" s="37" t="s">
        <v>497</v>
      </c>
    </row>
    <row r="397" spans="1:20" ht="20.100000000000001" customHeight="1">
      <c r="B397" s="265"/>
      <c r="C397" s="266"/>
      <c r="D397" s="166" t="s">
        <v>259</v>
      </c>
      <c r="E397" s="166"/>
      <c r="F397" s="166"/>
      <c r="G397" s="166"/>
      <c r="H397" s="138">
        <v>8</v>
      </c>
      <c r="I397" s="93"/>
      <c r="J397" s="93"/>
      <c r="K397" s="93"/>
      <c r="L397" s="93"/>
      <c r="M397" s="93"/>
      <c r="N397" s="93"/>
      <c r="O397" s="93"/>
      <c r="P397" s="37" t="s">
        <v>497</v>
      </c>
    </row>
    <row r="398" spans="1:20" ht="20.100000000000001" customHeight="1">
      <c r="B398" s="265"/>
      <c r="C398" s="266"/>
      <c r="D398" s="166" t="s">
        <v>260</v>
      </c>
      <c r="E398" s="166"/>
      <c r="F398" s="166"/>
      <c r="G398" s="166"/>
      <c r="H398" s="138">
        <v>7</v>
      </c>
      <c r="I398" s="93"/>
      <c r="J398" s="93"/>
      <c r="K398" s="93"/>
      <c r="L398" s="93"/>
      <c r="M398" s="93"/>
      <c r="N398" s="93"/>
      <c r="O398" s="93"/>
      <c r="P398" s="37" t="s">
        <v>497</v>
      </c>
    </row>
    <row r="399" spans="1:20" ht="20.100000000000001" customHeight="1">
      <c r="B399" s="265"/>
      <c r="C399" s="266"/>
      <c r="D399" s="166" t="s">
        <v>261</v>
      </c>
      <c r="E399" s="166"/>
      <c r="F399" s="166"/>
      <c r="G399" s="166"/>
      <c r="H399" s="138">
        <v>7</v>
      </c>
      <c r="I399" s="93"/>
      <c r="J399" s="93"/>
      <c r="K399" s="93"/>
      <c r="L399" s="93"/>
      <c r="M399" s="93"/>
      <c r="N399" s="93"/>
      <c r="O399" s="93"/>
      <c r="P399" s="37" t="s">
        <v>497</v>
      </c>
    </row>
    <row r="400" spans="1:20" ht="20.100000000000001" customHeight="1">
      <c r="B400" s="267"/>
      <c r="C400" s="268"/>
      <c r="D400" s="166" t="s">
        <v>262</v>
      </c>
      <c r="E400" s="166"/>
      <c r="F400" s="166"/>
      <c r="G400" s="166"/>
      <c r="H400" s="138">
        <v>9</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7" t="s">
        <v>497</v>
      </c>
    </row>
    <row r="402" spans="2:20" ht="20.100000000000001" customHeight="1">
      <c r="B402" s="167"/>
      <c r="C402" s="166"/>
      <c r="D402" s="166" t="s">
        <v>264</v>
      </c>
      <c r="E402" s="166"/>
      <c r="F402" s="166"/>
      <c r="G402" s="166"/>
      <c r="H402" s="138">
        <v>6</v>
      </c>
      <c r="I402" s="93"/>
      <c r="J402" s="93"/>
      <c r="K402" s="93"/>
      <c r="L402" s="93"/>
      <c r="M402" s="93"/>
      <c r="N402" s="93"/>
      <c r="O402" s="93"/>
      <c r="P402" s="37" t="s">
        <v>497</v>
      </c>
    </row>
    <row r="403" spans="2:20" ht="20.100000000000001" customHeight="1">
      <c r="B403" s="167"/>
      <c r="C403" s="166"/>
      <c r="D403" s="166" t="s">
        <v>265</v>
      </c>
      <c r="E403" s="166"/>
      <c r="F403" s="166"/>
      <c r="G403" s="166"/>
      <c r="H403" s="138">
        <v>16</v>
      </c>
      <c r="I403" s="93"/>
      <c r="J403" s="93"/>
      <c r="K403" s="93"/>
      <c r="L403" s="93"/>
      <c r="M403" s="93"/>
      <c r="N403" s="93"/>
      <c r="O403" s="93"/>
      <c r="P403" s="37" t="s">
        <v>497</v>
      </c>
    </row>
    <row r="404" spans="2:20" ht="20.100000000000001" customHeight="1">
      <c r="B404" s="167"/>
      <c r="C404" s="166"/>
      <c r="D404" s="166" t="s">
        <v>266</v>
      </c>
      <c r="E404" s="166"/>
      <c r="F404" s="166"/>
      <c r="G404" s="166"/>
      <c r="H404" s="138">
        <v>6</v>
      </c>
      <c r="I404" s="93"/>
      <c r="J404" s="93"/>
      <c r="K404" s="93"/>
      <c r="L404" s="93"/>
      <c r="M404" s="93"/>
      <c r="N404" s="93"/>
      <c r="O404" s="93"/>
      <c r="P404" s="37" t="s">
        <v>497</v>
      </c>
    </row>
    <row r="405" spans="2:20" ht="20.100000000000001" customHeight="1">
      <c r="B405" s="167"/>
      <c r="C405" s="166"/>
      <c r="D405" s="166" t="s">
        <v>267</v>
      </c>
      <c r="E405" s="166"/>
      <c r="F405" s="166"/>
      <c r="G405" s="166"/>
      <c r="H405" s="138">
        <v>2</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v>
      </c>
      <c r="I409" s="193"/>
      <c r="J409" s="193"/>
      <c r="K409" s="193"/>
      <c r="L409" s="193"/>
      <c r="M409" s="193"/>
      <c r="N409" s="193"/>
      <c r="O409" s="193"/>
      <c r="P409" s="49" t="s">
        <v>503</v>
      </c>
    </row>
    <row r="410" spans="2:20" ht="20.100000000000001" customHeight="1">
      <c r="B410" s="167" t="s">
        <v>271</v>
      </c>
      <c r="C410" s="166"/>
      <c r="D410" s="166"/>
      <c r="E410" s="166"/>
      <c r="F410" s="166"/>
      <c r="G410" s="166"/>
      <c r="H410" s="138">
        <v>31</v>
      </c>
      <c r="I410" s="93"/>
      <c r="J410" s="93"/>
      <c r="K410" s="93"/>
      <c r="L410" s="93"/>
      <c r="M410" s="93"/>
      <c r="N410" s="93"/>
      <c r="O410" s="93"/>
      <c r="P410" s="37" t="s">
        <v>495</v>
      </c>
    </row>
    <row r="411" spans="2:20" ht="20.100000000000001" customHeight="1">
      <c r="B411" s="167" t="s">
        <v>272</v>
      </c>
      <c r="C411" s="166"/>
      <c r="D411" s="166"/>
      <c r="E411" s="166"/>
      <c r="F411" s="166"/>
      <c r="G411" s="166"/>
      <c r="H411" s="138">
        <v>75.599999999999994</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3</v>
      </c>
      <c r="I418" s="93"/>
      <c r="J418" s="93"/>
      <c r="K418" s="93"/>
      <c r="L418" s="93"/>
      <c r="M418" s="93"/>
      <c r="N418" s="93"/>
      <c r="O418" s="93"/>
      <c r="P418" s="37" t="s">
        <v>497</v>
      </c>
    </row>
    <row r="419" spans="1:20" ht="20.100000000000001" customHeight="1">
      <c r="B419" s="259"/>
      <c r="C419" s="260"/>
      <c r="D419" s="260"/>
      <c r="E419" s="166" t="s">
        <v>430</v>
      </c>
      <c r="F419" s="166"/>
      <c r="G419" s="166"/>
      <c r="H419" s="138">
        <v>10</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3</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2594</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2528</v>
      </c>
      <c r="I431" s="173"/>
      <c r="J431" s="173"/>
      <c r="K431" s="173"/>
      <c r="L431" s="173"/>
      <c r="M431" s="173"/>
      <c r="N431" s="173"/>
      <c r="O431" s="173"/>
      <c r="P431" s="174"/>
    </row>
    <row r="432" spans="1:20" ht="20.100000000000001" customHeight="1">
      <c r="B432" s="248"/>
      <c r="C432" s="169" t="s">
        <v>14</v>
      </c>
      <c r="D432" s="171"/>
      <c r="E432" s="171"/>
      <c r="F432" s="171"/>
      <c r="G432" s="242"/>
      <c r="H432" s="89" t="s">
        <v>2529</v>
      </c>
      <c r="I432" s="90"/>
      <c r="J432" s="35" t="s">
        <v>487</v>
      </c>
      <c r="K432" s="90" t="s">
        <v>2530</v>
      </c>
      <c r="L432" s="90"/>
      <c r="M432" s="35" t="s">
        <v>487</v>
      </c>
      <c r="N432" s="90" t="s">
        <v>2531</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17</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17</v>
      </c>
      <c r="N435" s="35" t="s">
        <v>504</v>
      </c>
      <c r="O435" s="24">
        <v>0</v>
      </c>
      <c r="P435" s="37" t="s">
        <v>505</v>
      </c>
    </row>
    <row r="436" spans="2:16" ht="39.950000000000003" customHeight="1">
      <c r="B436" s="248"/>
      <c r="C436" s="169" t="s">
        <v>289</v>
      </c>
      <c r="D436" s="171"/>
      <c r="E436" s="171"/>
      <c r="F436" s="171"/>
      <c r="G436" s="242"/>
      <c r="H436" s="172" t="s">
        <v>2527</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2532</v>
      </c>
      <c r="I438" s="173"/>
      <c r="J438" s="173"/>
      <c r="K438" s="173"/>
      <c r="L438" s="173"/>
      <c r="M438" s="173"/>
      <c r="N438" s="173"/>
      <c r="O438" s="173"/>
      <c r="P438" s="174"/>
    </row>
    <row r="439" spans="2:16" ht="20.100000000000001" customHeight="1">
      <c r="B439" s="240"/>
      <c r="C439" s="169" t="s">
        <v>14</v>
      </c>
      <c r="D439" s="171"/>
      <c r="E439" s="171"/>
      <c r="F439" s="171"/>
      <c r="G439" s="242"/>
      <c r="H439" s="89" t="s">
        <v>2533</v>
      </c>
      <c r="I439" s="90"/>
      <c r="J439" s="35" t="s">
        <v>487</v>
      </c>
      <c r="K439" s="90" t="s">
        <v>2534</v>
      </c>
      <c r="L439" s="90"/>
      <c r="M439" s="35" t="s">
        <v>487</v>
      </c>
      <c r="N439" s="90" t="s">
        <v>2535</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2536</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2537</v>
      </c>
      <c r="I445" s="173"/>
      <c r="J445" s="173"/>
      <c r="K445" s="173"/>
      <c r="L445" s="173"/>
      <c r="M445" s="173"/>
      <c r="N445" s="173"/>
      <c r="O445" s="173"/>
      <c r="P445" s="174"/>
    </row>
    <row r="446" spans="2:16" ht="20.100000000000001" customHeight="1">
      <c r="B446" s="240"/>
      <c r="C446" s="169" t="s">
        <v>14</v>
      </c>
      <c r="D446" s="171"/>
      <c r="E446" s="171"/>
      <c r="F446" s="171"/>
      <c r="G446" s="242"/>
      <c r="H446" s="89" t="s">
        <v>2529</v>
      </c>
      <c r="I446" s="90"/>
      <c r="J446" s="35" t="s">
        <v>487</v>
      </c>
      <c r="K446" s="90" t="s">
        <v>2538</v>
      </c>
      <c r="L446" s="90"/>
      <c r="M446" s="35" t="s">
        <v>487</v>
      </c>
      <c r="N446" s="90" t="s">
        <v>2539</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2536</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2540</v>
      </c>
      <c r="M469" s="105"/>
      <c r="N469" s="105"/>
      <c r="O469" s="106"/>
      <c r="P469" s="107"/>
    </row>
    <row r="470" spans="2:20" ht="20.100000000000001" customHeight="1">
      <c r="B470" s="132" t="s">
        <v>292</v>
      </c>
      <c r="C470" s="118"/>
      <c r="D470" s="118"/>
      <c r="E470" s="118"/>
      <c r="F470" s="118"/>
      <c r="G470" s="133"/>
      <c r="H470" s="178" t="s">
        <v>2504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2595</v>
      </c>
      <c r="M472" s="105"/>
      <c r="N472" s="105"/>
      <c r="O472" s="106"/>
      <c r="P472" s="107"/>
    </row>
    <row r="473" spans="2:20" ht="20.100000000000001" customHeight="1" thickBot="1">
      <c r="B473" s="220" t="s">
        <v>293</v>
      </c>
      <c r="C473" s="221"/>
      <c r="D473" s="221"/>
      <c r="E473" s="221"/>
      <c r="F473" s="221"/>
      <c r="G473" s="221"/>
      <c r="H473" s="211" t="s">
        <v>2504</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2541</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2504</v>
      </c>
      <c r="K479" s="178"/>
      <c r="L479" s="178"/>
      <c r="M479" s="178"/>
      <c r="N479" s="178"/>
      <c r="O479" s="138"/>
      <c r="P479" s="179"/>
      <c r="S479" s="15" t="str">
        <f>IF($F$476=MST!$I$6,IF(J479="","未記入",""),"")</f>
        <v/>
      </c>
    </row>
    <row r="480" spans="2:20" ht="20.100000000000001" customHeight="1">
      <c r="B480" s="132" t="s">
        <v>508</v>
      </c>
      <c r="C480" s="118"/>
      <c r="D480" s="118"/>
      <c r="E480" s="133"/>
      <c r="F480" s="138" t="s">
        <v>2506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2542</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2542</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2543</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2544</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2506</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2506</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2504</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2545</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2546</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2547</v>
      </c>
      <c r="K4" s="473"/>
      <c r="L4" s="473"/>
      <c r="M4" s="472" t="s">
        <v>2548</v>
      </c>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2384</v>
      </c>
      <c r="I9" s="471"/>
      <c r="J9" s="472" t="s">
        <v>2549</v>
      </c>
      <c r="K9" s="473"/>
      <c r="L9" s="473"/>
      <c r="M9" s="472" t="s">
        <v>2550</v>
      </c>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2551</v>
      </c>
      <c r="K13" s="473"/>
      <c r="L13" s="473"/>
      <c r="M13" s="472" t="s">
        <v>2552</v>
      </c>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2553</v>
      </c>
      <c r="K26" s="498"/>
      <c r="L26" s="498"/>
      <c r="M26" s="497" t="s">
        <v>2548</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2384</v>
      </c>
      <c r="I35" s="471"/>
      <c r="J35" s="472" t="s">
        <v>2554</v>
      </c>
      <c r="K35" s="473"/>
      <c r="L35" s="473"/>
      <c r="M35" s="472" t="s">
        <v>2555</v>
      </c>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2506</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2504</v>
      </c>
      <c r="Q7" s="514"/>
      <c r="R7" s="514"/>
      <c r="S7" s="514"/>
      <c r="T7" s="514"/>
      <c r="U7" s="515"/>
      <c r="V7" s="554" t="s">
        <v>2513</v>
      </c>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2504</v>
      </c>
      <c r="Q8" s="517"/>
      <c r="R8" s="517"/>
      <c r="S8" s="517"/>
      <c r="T8" s="517"/>
      <c r="U8" s="518"/>
      <c r="V8" s="512" t="s">
        <v>2513</v>
      </c>
      <c r="W8" s="512"/>
      <c r="X8" s="512"/>
      <c r="Y8" s="512"/>
      <c r="Z8" s="512"/>
      <c r="AA8" s="512"/>
      <c r="AB8" s="546"/>
      <c r="AC8" s="547"/>
      <c r="AD8" s="547"/>
      <c r="AE8" s="546" t="s">
        <v>2559</v>
      </c>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2504</v>
      </c>
      <c r="Q9" s="517"/>
      <c r="R9" s="517"/>
      <c r="S9" s="517"/>
      <c r="T9" s="517"/>
      <c r="U9" s="518"/>
      <c r="V9" s="512"/>
      <c r="W9" s="512"/>
      <c r="X9" s="512"/>
      <c r="Y9" s="512" t="s">
        <v>2513</v>
      </c>
      <c r="Z9" s="512"/>
      <c r="AA9" s="512"/>
      <c r="AB9" s="546" t="s">
        <v>2556</v>
      </c>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2504</v>
      </c>
      <c r="Q10" s="517"/>
      <c r="R10" s="517"/>
      <c r="S10" s="517"/>
      <c r="T10" s="517"/>
      <c r="U10" s="518"/>
      <c r="V10" s="512"/>
      <c r="W10" s="512"/>
      <c r="X10" s="512"/>
      <c r="Y10" s="512" t="s">
        <v>2513</v>
      </c>
      <c r="Z10" s="512"/>
      <c r="AA10" s="512"/>
      <c r="AB10" s="546" t="s">
        <v>2557</v>
      </c>
      <c r="AC10" s="547"/>
      <c r="AD10" s="547"/>
      <c r="AE10" s="546" t="s">
        <v>2558</v>
      </c>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2504</v>
      </c>
      <c r="Q11" s="517"/>
      <c r="R11" s="517"/>
      <c r="S11" s="517"/>
      <c r="T11" s="517"/>
      <c r="U11" s="518"/>
      <c r="V11" s="512"/>
      <c r="W11" s="512"/>
      <c r="X11" s="512"/>
      <c r="Y11" s="512" t="s">
        <v>2513</v>
      </c>
      <c r="Z11" s="512"/>
      <c r="AA11" s="512"/>
      <c r="AB11" s="546" t="s">
        <v>2557</v>
      </c>
      <c r="AC11" s="547"/>
      <c r="AD11" s="547"/>
      <c r="AE11" s="546" t="s">
        <v>2558</v>
      </c>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2504</v>
      </c>
      <c r="Q12" s="517"/>
      <c r="R12" s="517"/>
      <c r="S12" s="517"/>
      <c r="T12" s="517"/>
      <c r="U12" s="518"/>
      <c r="V12" s="512" t="s">
        <v>2513</v>
      </c>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t="s">
        <v>2504</v>
      </c>
      <c r="Q13" s="517"/>
      <c r="R13" s="517"/>
      <c r="S13" s="517"/>
      <c r="T13" s="517"/>
      <c r="U13" s="518"/>
      <c r="V13" s="512" t="s">
        <v>2513</v>
      </c>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2504</v>
      </c>
      <c r="Q14" s="520"/>
      <c r="R14" s="520"/>
      <c r="S14" s="520"/>
      <c r="T14" s="520"/>
      <c r="U14" s="521"/>
      <c r="V14" s="549" t="s">
        <v>2513</v>
      </c>
      <c r="W14" s="549"/>
      <c r="X14" s="549"/>
      <c r="Y14" s="549"/>
      <c r="Z14" s="549"/>
      <c r="AA14" s="549"/>
      <c r="AB14" s="555"/>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2504</v>
      </c>
      <c r="Q16" s="514"/>
      <c r="R16" s="514"/>
      <c r="S16" s="514"/>
      <c r="T16" s="514"/>
      <c r="U16" s="515"/>
      <c r="V16" s="554" t="s">
        <v>2513</v>
      </c>
      <c r="W16" s="554"/>
      <c r="X16" s="554"/>
      <c r="Y16" s="554" t="s">
        <v>2513</v>
      </c>
      <c r="Z16" s="554"/>
      <c r="AA16" s="554"/>
      <c r="AB16" s="552" t="s">
        <v>2560</v>
      </c>
      <c r="AC16" s="553"/>
      <c r="AD16" s="553"/>
      <c r="AE16" s="552" t="s">
        <v>2561</v>
      </c>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2504</v>
      </c>
      <c r="Q17" s="517"/>
      <c r="R17" s="517"/>
      <c r="S17" s="517"/>
      <c r="T17" s="517"/>
      <c r="U17" s="518"/>
      <c r="V17" s="512" t="s">
        <v>2513</v>
      </c>
      <c r="W17" s="512"/>
      <c r="X17" s="512"/>
      <c r="Y17" s="512"/>
      <c r="Z17" s="512"/>
      <c r="AA17" s="512"/>
      <c r="AB17" s="546"/>
      <c r="AC17" s="547"/>
      <c r="AD17" s="547"/>
      <c r="AE17" s="546" t="s">
        <v>2562</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2504</v>
      </c>
      <c r="Q18" s="517"/>
      <c r="R18" s="517"/>
      <c r="S18" s="517"/>
      <c r="T18" s="517"/>
      <c r="U18" s="518"/>
      <c r="V18" s="512" t="s">
        <v>2513</v>
      </c>
      <c r="W18" s="512"/>
      <c r="X18" s="512"/>
      <c r="Y18" s="512" t="s">
        <v>2513</v>
      </c>
      <c r="Z18" s="512"/>
      <c r="AA18" s="512"/>
      <c r="AB18" s="546" t="s">
        <v>2560</v>
      </c>
      <c r="AC18" s="547"/>
      <c r="AD18" s="547"/>
      <c r="AE18" s="546" t="s">
        <v>2561</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2504</v>
      </c>
      <c r="Q19" s="517"/>
      <c r="R19" s="517"/>
      <c r="S19" s="517"/>
      <c r="T19" s="517"/>
      <c r="U19" s="518"/>
      <c r="V19" s="512" t="s">
        <v>2513</v>
      </c>
      <c r="W19" s="512"/>
      <c r="X19" s="512"/>
      <c r="Y19" s="512" t="s">
        <v>2513</v>
      </c>
      <c r="Z19" s="512"/>
      <c r="AA19" s="512"/>
      <c r="AB19" s="546" t="s">
        <v>2566</v>
      </c>
      <c r="AC19" s="547"/>
      <c r="AD19" s="547"/>
      <c r="AE19" s="546" t="s">
        <v>2563</v>
      </c>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2506</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2506</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2504</v>
      </c>
      <c r="Q22" s="517"/>
      <c r="R22" s="517"/>
      <c r="S22" s="517"/>
      <c r="T22" s="517"/>
      <c r="U22" s="518"/>
      <c r="V22" s="512"/>
      <c r="W22" s="512"/>
      <c r="X22" s="512"/>
      <c r="Y22" s="512" t="s">
        <v>2513</v>
      </c>
      <c r="Z22" s="512"/>
      <c r="AA22" s="512"/>
      <c r="AB22" s="546" t="s">
        <v>2564</v>
      </c>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2504</v>
      </c>
      <c r="Q23" s="517"/>
      <c r="R23" s="517"/>
      <c r="S23" s="517"/>
      <c r="T23" s="517"/>
      <c r="U23" s="518"/>
      <c r="V23" s="512" t="s">
        <v>2513</v>
      </c>
      <c r="W23" s="512"/>
      <c r="X23" s="512"/>
      <c r="Y23" s="512" t="s">
        <v>2513</v>
      </c>
      <c r="Z23" s="512"/>
      <c r="AA23" s="512"/>
      <c r="AB23" s="546" t="s">
        <v>2565</v>
      </c>
      <c r="AC23" s="547"/>
      <c r="AD23" s="547"/>
      <c r="AE23" s="546" t="s">
        <v>2567</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2504</v>
      </c>
      <c r="Q24" s="517"/>
      <c r="R24" s="517"/>
      <c r="S24" s="517"/>
      <c r="T24" s="517"/>
      <c r="U24" s="518"/>
      <c r="V24" s="512" t="s">
        <v>2513</v>
      </c>
      <c r="W24" s="512"/>
      <c r="X24" s="512"/>
      <c r="Y24" s="512" t="s">
        <v>2513</v>
      </c>
      <c r="Z24" s="512"/>
      <c r="AA24" s="512"/>
      <c r="AB24" s="546" t="s">
        <v>2565</v>
      </c>
      <c r="AC24" s="547"/>
      <c r="AD24" s="547"/>
      <c r="AE24" s="546" t="s">
        <v>2567</v>
      </c>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2506</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2504</v>
      </c>
      <c r="Q27" s="514"/>
      <c r="R27" s="514"/>
      <c r="S27" s="514"/>
      <c r="T27" s="514"/>
      <c r="U27" s="515"/>
      <c r="V27" s="554"/>
      <c r="W27" s="554"/>
      <c r="X27" s="554"/>
      <c r="Y27" s="554" t="s">
        <v>2513</v>
      </c>
      <c r="Z27" s="554"/>
      <c r="AA27" s="554"/>
      <c r="AB27" s="552" t="s">
        <v>2556</v>
      </c>
      <c r="AC27" s="553"/>
      <c r="AD27" s="553"/>
      <c r="AE27" s="552" t="s">
        <v>2568</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2504</v>
      </c>
      <c r="Q28" s="517"/>
      <c r="R28" s="517"/>
      <c r="S28" s="517"/>
      <c r="T28" s="517"/>
      <c r="U28" s="518"/>
      <c r="V28" s="512" t="s">
        <v>2513</v>
      </c>
      <c r="W28" s="512"/>
      <c r="X28" s="512"/>
      <c r="Y28" s="512"/>
      <c r="Z28" s="512"/>
      <c r="AA28" s="512"/>
      <c r="AB28" s="546"/>
      <c r="AC28" s="547"/>
      <c r="AD28" s="547"/>
      <c r="AE28" s="546" t="s">
        <v>2569</v>
      </c>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2504</v>
      </c>
      <c r="Q29" s="517"/>
      <c r="R29" s="517"/>
      <c r="S29" s="517"/>
      <c r="T29" s="517"/>
      <c r="U29" s="518"/>
      <c r="V29" s="512" t="s">
        <v>2513</v>
      </c>
      <c r="W29" s="512"/>
      <c r="X29" s="512"/>
      <c r="Y29" s="512"/>
      <c r="Z29" s="512"/>
      <c r="AA29" s="512"/>
      <c r="AB29" s="546"/>
      <c r="AC29" s="547"/>
      <c r="AD29" s="547"/>
      <c r="AE29" s="546" t="s">
        <v>2569</v>
      </c>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2504</v>
      </c>
      <c r="Q30" s="517"/>
      <c r="R30" s="517"/>
      <c r="S30" s="517"/>
      <c r="T30" s="517"/>
      <c r="U30" s="518"/>
      <c r="V30" s="512" t="s">
        <v>2513</v>
      </c>
      <c r="W30" s="512"/>
      <c r="X30" s="512"/>
      <c r="Y30" s="512"/>
      <c r="Z30" s="512"/>
      <c r="AA30" s="512"/>
      <c r="AB30" s="546"/>
      <c r="AC30" s="547"/>
      <c r="AD30" s="547"/>
      <c r="AE30" s="546" t="s">
        <v>2569</v>
      </c>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2504</v>
      </c>
      <c r="Q31" s="520"/>
      <c r="R31" s="520"/>
      <c r="S31" s="520"/>
      <c r="T31" s="520"/>
      <c r="U31" s="521"/>
      <c r="V31" s="549" t="s">
        <v>2513</v>
      </c>
      <c r="W31" s="549"/>
      <c r="X31" s="549"/>
      <c r="Y31" s="549"/>
      <c r="Z31" s="549"/>
      <c r="AA31" s="549"/>
      <c r="AB31" s="555"/>
      <c r="AC31" s="556"/>
      <c r="AD31" s="556"/>
      <c r="AE31" s="555" t="s">
        <v>2569</v>
      </c>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2504</v>
      </c>
      <c r="Q33" s="514"/>
      <c r="R33" s="514"/>
      <c r="S33" s="514"/>
      <c r="T33" s="514"/>
      <c r="U33" s="515"/>
      <c r="V33" s="554" t="s">
        <v>2513</v>
      </c>
      <c r="W33" s="554"/>
      <c r="X33" s="554"/>
      <c r="Y33" s="554" t="s">
        <v>2513</v>
      </c>
      <c r="Z33" s="554"/>
      <c r="AA33" s="554"/>
      <c r="AB33" s="552" t="s">
        <v>2570</v>
      </c>
      <c r="AC33" s="553"/>
      <c r="AD33" s="553"/>
      <c r="AE33" s="552" t="s">
        <v>2571</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2506</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2504</v>
      </c>
      <c r="Q35" s="520"/>
      <c r="R35" s="520"/>
      <c r="S35" s="520"/>
      <c r="T35" s="520"/>
      <c r="U35" s="521"/>
      <c r="V35" s="549" t="s">
        <v>2513</v>
      </c>
      <c r="W35" s="549"/>
      <c r="X35" s="549"/>
      <c r="Y35" s="549" t="s">
        <v>2513</v>
      </c>
      <c r="Z35" s="549"/>
      <c r="AA35" s="549"/>
      <c r="AB35" s="555" t="s">
        <v>2572</v>
      </c>
      <c r="AC35" s="556"/>
      <c r="AD35" s="556"/>
      <c r="AE35" s="555" t="s">
        <v>2573</v>
      </c>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2023-04-13T06:54:50Z</dcterms:modified>
</cp:coreProperties>
</file>