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4125" yWindow="285" windowWidth="22005" windowHeight="1531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<sst xmlns="http://schemas.openxmlformats.org/spreadsheetml/2006/main" count="2999" uniqueCount="2573">
  <si>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</si>
  <si>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</si>
  <si>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</si>
  <si>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</si>
  <si>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</si>
  <si>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</si>
  <si>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</si>
  <si>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</si>
  <si>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</si>
  <si>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</si>
  <si>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</si>
  <si>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</si>
  <si>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</si>
  <si>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</si>
  <si>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</si>
  <si>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</si>
  <si>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</si>
  <si>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</si>
  <si>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</si>
  <si>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</si>
  <si>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</si>
  <si>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</si>
  <si>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</si>
  <si>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</si>
  <si>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</si>
  <si>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</si>
  <si>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</si>
  <si>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</si>
  <si>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</si>
  <si>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</si>
  <si>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</si>
  <si>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</si>
  <si>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</si>
  <si>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</si>
  <si>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</si>
  <si>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</si>
  <si>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</si>
  <si>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</si>
  <si>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</si>
  <si>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</si>
  <si>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</si>
  <si>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</si>
  <si>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</si>
  <si>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</si>
  <si>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</si>
  <si>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</si>
  <si>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</si>
  <si>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</si>
  <si>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</si>
  <si>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</si>
  <si>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</si>
  <si>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</si>
  <si>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</si>
  <si>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</si>
  <si>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</si>
  <si>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</si>
  <si>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</si>
  <si>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</si>
  <si>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</si>
  <si>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</si>
  <si>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</si>
  <si>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</si>
  <si>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</si>
  <si>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</si>
  <si>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</si>
  <si>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</si>
  <si>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</si>
  <si>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</si>
  <si>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</si>
  <si>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</si>
  <si>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</si>
  <si>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</si>
  <si>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</si>
  <si>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</si>
  <si>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</si>
  <si>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</si>
  <si>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</si>
  <si>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</si>
  <si>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</si>
  <si>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</si>
  <si>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</si>
  <si>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</si>
  <si>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</si>
  <si>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</si>
  <si>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</si>
  <si>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</si>
  <si>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</si>
  <si>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</si>
  <si>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</si>
  <si>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</si>
  <si>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</si>
  <si>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</si>
  <si>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</si>
  <si>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</si>
  <si>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</si>
  <si>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</si>
  <si>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</si>
  <si>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</si>
  <si>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</si>
  <si>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</si>
  <si>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</si>
  <si>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</si>
  <si>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</si>
  <si>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</si>
  <si>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</si>
  <si>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</si>
  <si>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</si>
  <si>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</si>
  <si>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</si>
  <si>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</si>
  <si>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</si>
  <si>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</si>
  <si>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</si>
  <si>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</si>
  <si>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</si>
  <si>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</si>
  <si>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</si>
  <si>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</si>
  <si>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</si>
  <si>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</si>
  <si>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</si>
  <si>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</si>
  <si>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</si>
  <si>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</si>
  <si>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</si>
  <si>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</si>
  <si>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</si>
  <si>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</si>
  <si>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</si>
  <si>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</si>
  <si>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</si>
  <si>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</si>
  <si>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</si>
  <si>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</si>
  <si>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</si>
  <si>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</si>
  <si>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</si>
  <si>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</si>
  <si>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</si>
  <si>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</si>
  <si>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</si>
  <si>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</si>
  <si>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</si>
  <si>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</si>
  <si>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</si>
  <si>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</si>
  <si>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</si>
  <si>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</si>
  <si>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</si>
  <si>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</si>
  <si>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</si>
  <si>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</si>
  <si>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</si>
  <si>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</si>
  <si>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</si>
  <si>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</si>
  <si>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</si>
  <si>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</si>
  <si>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</si>
  <si>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</si>
  <si>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</si>
  <si>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</si>
  <si>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</si>
  <si>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</si>
  <si>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</si>
  <si>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</si>
  <si>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</si>
  <si>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</si>
  <si>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</si>
  <si>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</si>
  <si>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</si>
  <si>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</si>
  <si>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</si>
  <si>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</si>
  <si>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</si>
  <si>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</si>
  <si>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</si>
  <si>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</si>
  <si>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</si>
  <si>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</si>
  <si>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</si>
  <si>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</si>
  <si>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</si>
  <si>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</si>
  <si>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</si>
  <si>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</si>
  <si>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</si>
  <si>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</si>
  <si>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</si>
  <si>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</si>
  <si>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</si>
  <si>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</si>
  <si>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</si>
  <si>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</si>
  <si>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</si>
  <si>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</si>
  <si>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</si>
  <si>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</si>
  <si>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</si>
  <si>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</si>
  <si>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</si>
  <si>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</si>
  <si>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</si>
  <si>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</si>
  <si>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</si>
  <si>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</si>
  <si>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</si>
  <si>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</si>
  <si>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</si>
  <si>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</si>
  <si>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</si>
  <si>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</si>
  <si>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</si>
  <si>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</si>
  <si>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</si>
  <si>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</si>
  <si>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</si>
  <si>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</si>
  <si>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</si>
  <si>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</si>
  <si>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</si>
  <si>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</si>
  <si>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</si>
  <si>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</si>
  <si>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</si>
  <si>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</si>
  <si>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</si>
  <si>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</si>
  <si>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</si>
  <si>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</si>
  <si>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</si>
  <si>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</si>
  <si>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</si>
  <si>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</si>
  <si>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</si>
  <si>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</si>
  <si>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</si>
  <si>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</si>
  <si>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</si>
  <si>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</si>
  <si>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</si>
  <si>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</si>
  <si>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</si>
  <si>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</si>
  <si>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</si>
  <si>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</si>
  <si>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</si>
  <si>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</si>
  <si>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</si>
  <si>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</si>
  <si>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</si>
  <si>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</si>
  <si>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</si>
  <si>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</si>
  <si>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</si>
  <si>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</si>
  <si>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</si>
  <si>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</si>
  <si>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</si>
  <si>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</si>
  <si>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</si>
  <si>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</si>
  <si>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</si>
  <si>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</si>
  <si>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</si>
  <si>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</si>
  <si>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</si>
  <si>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</si>
  <si>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</si>
  <si>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</si>
  <si>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</si>
  <si>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</si>
  <si>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</si>
  <si>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</si>
  <si>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</si>
  <si>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</si>
  <si>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</si>
  <si>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</si>
  <si>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</si>
  <si>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</si>
  <si>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</si>
  <si>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</si>
  <si>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</si>
  <si>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</si>
  <si>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</si>
  <si>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</si>
  <si>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</si>
  <si>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</si>
  <si>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</si>
  <si>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</si>
  <si>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</si>
  <si>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</si>
  <si>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</si>
  <si>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</si>
  <si>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</si>
  <si>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</si>
  <si>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</si>
  <si>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</si>
  <si>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</si>
  <si>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</si>
  <si>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</si>
  <si>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</si>
  <si>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</si>
  <si>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</si>
  <si>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</si>
  <si>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</si>
  <si>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</si>
  <si>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</si>
  <si>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</si>
  <si>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</si>
  <si>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</si>
  <si>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</si>
  <si>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</si>
  <si>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</si>
  <si>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</si>
  <si>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</si>
  <si>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</si>
  <si>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</si>
  <si>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</si>
  <si>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</si>
  <si>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</si>
  <si>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</si>
  <si>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</si>
  <si>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</si>
  <si>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</si>
  <si>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</si>
  <si>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</si>
  <si>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</si>
  <si>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</si>
  <si>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</si>
  <si>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</si>
  <si>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</si>
  <si>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</si>
  <si>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</si>
  <si>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</si>
  <si>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</si>
  <si>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</si>
  <si>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</si>
  <si>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</si>
  <si>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</si>
  <si>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</si>
  <si>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</si>
  <si>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</si>
  <si>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</si>
  <si>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</si>
  <si>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</si>
  <si>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</si>
  <si>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</si>
  <si>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</si>
  <si>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</si>
  <si>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</si>
  <si>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</si>
  <si>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</si>
  <si>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</si>
  <si>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</si>
  <si>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</si>
  <si>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</si>
  <si>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</si>
  <si>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</si>
  <si>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</si>
  <si>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</si>
  <si>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</si>
  <si>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</si>
  <si>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</si>
  <si>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</si>
  <si>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</si>
  <si>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</si>
  <si>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</si>
  <si>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</si>
  <si>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</si>
  <si>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</si>
  <si>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</si>
  <si>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</si>
  <si>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</si>
  <si>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</si>
  <si>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</si>
  <si>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</si>
  <si>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</si>
  <si>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</si>
  <si>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</si>
  <si>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</si>
  <si>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</si>
  <si>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</si>
  <si>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</si>
  <si>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</si>
  <si>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</si>
  <si>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</si>
  <si>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</si>
  <si>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</si>
  <si>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</si>
  <si>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</si>
  <si>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</si>
  <si>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</si>
  <si>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</si>
  <si>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</si>
  <si>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</si>
  <si>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</si>
  <si>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</si>
  <si>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</si>
  <si>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</si>
  <si>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</si>
  <si>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</si>
  <si>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</si>
  <si>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</si>
  <si>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</si>
  <si>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</si>
  <si>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</si>
  <si>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</si>
  <si>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</si>
  <si>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</si>
  <si>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</si>
  <si>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</si>
  <si>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</si>
  <si>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</si>
  <si>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</si>
  <si>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</si>
  <si>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</si>
  <si>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</si>
  <si>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</si>
  <si>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</si>
  <si>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</si>
  <si>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</si>
  <si>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</si>
  <si>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</si>
  <si>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</si>
  <si>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</si>
  <si>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</si>
  <si>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</si>
  <si>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</si>
  <si>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</si>
  <si>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</si>
  <si>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</si>
  <si>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</si>
  <si>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</si>
  <si>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</si>
  <si>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</si>
  <si>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</si>
  <si>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</si>
  <si>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</si>
  <si>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</si>
  <si>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</si>
  <si>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</si>
  <si>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</si>
  <si>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</si>
  <si>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</si>
  <si>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</si>
  <si>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</si>
  <si>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</si>
  <si>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</si>
  <si>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</si>
  <si>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</si>
  <si>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</si>
  <si>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</si>
  <si>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</si>
  <si>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</si>
  <si>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</si>
  <si>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</si>
  <si>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</si>
  <si>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</si>
  <si>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</si>
  <si>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</si>
  <si>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</si>
  <si>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</si>
  <si>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</si>
  <si>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</si>
  <si>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</si>
  <si>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</si>
  <si>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</si>
  <si>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</si>
  <si>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</si>
  <si>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</si>
  <si>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</si>
  <si>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</si>
  <si>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</si>
  <si>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</si>
  <si>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</si>
  <si>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</si>
  <si>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</si>
  <si>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</si>
  <si>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</si>
  <si>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</si>
  <si>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</si>
  <si>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</si>
  <si>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</si>
  <si>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</si>
  <si>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</si>
  <si>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</si>
  <si>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</si>
  <si>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</si>
  <si>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</si>
  <si>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</si>
  <si>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</si>
  <si>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</si>
  <si>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</si>
  <si>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</si>
  <si>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</si>
  <si>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</si>
  <si>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</si>
  <si>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</si>
  <si>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</si>
  <si>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</si>
  <si>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</si>
  <si>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</si>
  <si>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</si>
  <si>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</si>
  <si>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</si>
  <si>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</si>
  <si>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</si>
  <si>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</si>
  <si>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</si>
  <si>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</si>
  <si>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</si>
  <si>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</si>
  <si>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</si>
  <si>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</si>
  <si>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</si>
  <si>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</si>
  <si>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</si>
  <si>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</si>
  <si>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</si>
  <si>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</si>
  <si>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</si>
  <si>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</si>
  <si>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</si>
  <si>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</si>
  <si>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</si>
  <si>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</si>
  <si>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</si>
  <si>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</si>
  <si>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</si>
  <si>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</si>
  <si>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</si>
  <si>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</si>
  <si>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</si>
  <si>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</si>
  <si>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</si>
  <si>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</si>
  <si>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</si>
  <si>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</si>
  <si>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</si>
  <si>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</si>
  <si>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</si>
  <si>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</si>
  <si>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</si>
  <si>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</si>
  <si>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</si>
  <si>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</si>
  <si>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</si>
  <si>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</si>
  <si>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</si>
  <si>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</si>
  <si>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</si>
  <si>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</si>
  <si>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</si>
  <si>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</si>
  <si>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</si>
  <si>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</si>
  <si>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</si>
  <si>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</si>
  <si>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</si>
  <si>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</si>
  <si>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</si>
  <si>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</si>
  <si>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</si>
  <si>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</si>
  <si>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</si>
  <si>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</si>
  <si>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</si>
  <si>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</si>
  <si>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</si>
  <si>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</si>
  <si>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</si>
  <si>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</si>
  <si>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</si>
  <si>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</si>
  <si>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</si>
  <si>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</si>
  <si>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</si>
  <si>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</si>
  <si>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</si>
  <si>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</si>
  <si>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</si>
  <si>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</si>
  <si>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</si>
  <si>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</si>
  <si>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</si>
  <si>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</si>
  <si>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</si>
  <si>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</si>
  <si>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</si>
  <si>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</si>
  <si>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</si>
  <si>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</si>
  <si>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</si>
  <si>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</si>
  <si>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</si>
  <si>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</si>
  <si>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</si>
  <si>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</si>
  <si>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</si>
  <si>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</si>
  <si>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</si>
  <si>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</si>
  <si>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</si>
  <si>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</si>
  <si>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</si>
  <si>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</si>
  <si>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</si>
  <si>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</si>
  <si>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</si>
  <si>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</si>
  <si>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</si>
  <si>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</si>
  <si>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</si>
  <si>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</si>
  <si>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</si>
  <si>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</si>
  <si>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</si>
  <si>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</si>
  <si>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</si>
  <si>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</si>
  <si>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</si>
  <si>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</si>
  <si>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</si>
  <si>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</si>
  <si>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</si>
  <si>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</si>
  <si>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</si>
  <si>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</si>
  <si>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</si>
  <si>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</si>
  <si>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</si>
  <si>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</si>
  <si>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</si>
  <si>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</si>
  <si>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</si>
  <si>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</si>
  <si>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</si>
  <si>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</si>
  <si>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</si>
  <si>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</si>
  <si>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</si>
  <si>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</si>
  <si>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</si>
  <si>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</si>
  <si>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</si>
  <si>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</si>
  <si>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</si>
  <si>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</si>
  <si>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</si>
  <si>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</si>
  <si>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</si>
  <si>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</si>
  <si>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</si>
  <si>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</si>
  <si>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</si>
  <si>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</si>
  <si>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</si>
  <si>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</si>
  <si>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</si>
  <si>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</si>
  <si>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</si>
  <si>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</si>
  <si>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</si>
  <si>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</si>
  <si>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</si>
  <si>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</si>
  <si>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</si>
  <si>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</si>
  <si>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</si>
  <si>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</si>
  <si>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</si>
  <si>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</si>
  <si>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</si>
  <si>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</si>
  <si>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</si>
  <si>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</si>
  <si>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</si>
  <si>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</si>
  <si>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</si>
  <si>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</si>
  <si>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</si>
  <si>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</si>
  <si>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</si>
  <si>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</si>
  <si>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</si>
  <si>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</si>
  <si>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</si>
  <si>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</si>
  <si>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</si>
  <si>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</si>
  <si>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</si>
  <si>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</si>
  <si>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</si>
  <si>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</si>
  <si>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</si>
  <si>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</si>
  <si>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</si>
  <si>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</si>
  <si>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</si>
  <si>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</si>
  <si>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</si>
  <si>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</si>
  <si>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</si>
  <si>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</si>
  <si>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</si>
  <si>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</si>
  <si>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</si>
  <si>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</si>
  <si>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</si>
  <si>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</si>
  <si>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</si>
  <si>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</si>
  <si>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</si>
  <si>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</si>
  <si>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</si>
  <si>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</si>
  <si>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</si>
  <si>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</si>
  <si>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</si>
  <si>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</si>
  <si>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</si>
  <si>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</si>
  <si>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</si>
  <si>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</si>
  <si>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</si>
  <si>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</si>
  <si>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</si>
  <si>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</si>
  <si>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</si>
  <si>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</si>
  <si>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</si>
  <si>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</si>
  <si>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</si>
  <si>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</si>
  <si>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</si>
  <si>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</si>
  <si>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</si>
  <si>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</si>
  <si>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</si>
  <si>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</si>
  <si>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</si>
  <si>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</si>
  <si>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</si>
  <si>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</si>
  <si>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</si>
  <si>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</si>
  <si>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</si>
  <si>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</si>
  <si>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</si>
  <si>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</si>
  <si>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</si>
  <si>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</si>
  <si>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</si>
  <si>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</si>
  <si>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</si>
  <si>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</si>
  <si>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</si>
  <si>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</si>
  <si>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</si>
  <si>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</si>
  <si>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</si>
  <si>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</si>
  <si>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</si>
  <si>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</si>
  <si>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</si>
  <si>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</si>
  <si>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</si>
  <si>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</si>
  <si>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</si>
  <si>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</si>
  <si>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</si>
  <si>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</si>
  <si>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</si>
  <si>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</si>
  <si>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</si>
  <si>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</si>
  <si>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</si>
  <si>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</si>
  <si>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</si>
  <si>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</si>
  <si>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</si>
  <si>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</si>
  <si>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</si>
  <si>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</si>
  <si>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</si>
  <si>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</si>
  <si>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</si>
  <si>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</si>
  <si>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</si>
  <si>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</si>
  <si>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</si>
  <si>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</si>
  <si>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</si>
  <si>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</si>
  <si>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</si>
  <si>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</si>
  <si>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</si>
  <si>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</si>
  <si>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</si>
  <si>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</si>
  <si>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</si>
  <si>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</si>
  <si>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</si>
  <si>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</si>
  <si>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</si>
  <si>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</si>
  <si>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</si>
  <si>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</si>
  <si>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</si>
  <si>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</si>
  <si>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</si>
  <si>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</si>
  <si>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</si>
  <si>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</si>
  <si>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</si>
  <si>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</si>
  <si>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</si>
  <si>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</si>
  <si>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</si>
  <si>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</si>
  <si>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</si>
  <si>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</si>
  <si>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</si>
  <si>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</si>
  <si>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</si>
  <si>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</si>
  <si>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</si>
  <si>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</si>
  <si>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</si>
  <si>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</si>
  <si>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</si>
  <si>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</si>
  <si>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</si>
  <si>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</si>
  <si>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</si>
  <si>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</si>
  <si>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</si>
  <si>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</si>
  <si>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</si>
  <si>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</si>
  <si>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</si>
  <si>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</si>
  <si>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</si>
  <si>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</si>
  <si>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</si>
  <si>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</si>
  <si>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</si>
  <si>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</si>
  <si>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</si>
  <si>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</si>
  <si>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</si>
  <si>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</si>
  <si>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</si>
  <si>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</si>
  <si>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</si>
  <si>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</si>
  <si>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</si>
  <si>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</si>
  <si>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</si>
  <si>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</si>
  <si>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</si>
  <si>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</si>
  <si>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</si>
  <si>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</si>
  <si>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</si>
  <si>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</si>
  <si>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</si>
  <si>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</si>
  <si>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</si>
  <si>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</si>
  <si>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</si>
  <si>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</si>
  <si>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</si>
  <si>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</si>
  <si>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</si>
  <si>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</si>
  <si>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</si>
  <si>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</si>
  <si>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</si>
  <si>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</si>
  <si>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</si>
  <si>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</si>
  <si>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</si>
  <si>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</si>
  <si>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</si>
  <si>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</si>
  <si>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</si>
  <si>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</si>
  <si>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</si>
  <si>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</si>
  <si>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</si>
  <si>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</si>
  <si>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</si>
  <si>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</si>
  <si>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</si>
  <si>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</si>
  <si>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</si>
  <si>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</si>
  <si>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</si>
  <si>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</si>
  <si>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</si>
  <si>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</si>
  <si>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</si>
  <si>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</si>
  <si>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</si>
  <si>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</si>
  <si>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</si>
  <si>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</si>
  <si>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</si>
  <si>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</si>
  <si>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</si>
  <si>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</si>
  <si>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</si>
  <si>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</si>
  <si>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</si>
  <si>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</si>
  <si>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</si>
  <si>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</si>
  <si>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</si>
  <si>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</si>
  <si>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</si>
  <si>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</si>
  <si>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</si>
  <si>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</si>
  <si>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</si>
  <si>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</si>
  <si>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</si>
  <si>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</si>
  <si>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</si>
  <si>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</si>
  <si>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</si>
  <si>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</si>
  <si>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</si>
  <si>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</si>
  <si>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</si>
  <si>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</si>
  <si>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</si>
  <si>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</si>
  <si>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</si>
  <si>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</si>
  <si>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</si>
  <si>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</si>
  <si>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</si>
  <si>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</si>
  <si>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</si>
  <si>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</si>
  <si>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</si>
  <si>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</si>
  <si>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</si>
  <si>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</si>
  <si>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</si>
  <si>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</si>
  <si>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</si>
  <si>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</si>
  <si>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</si>
  <si>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</si>
  <si>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</si>
  <si>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</si>
  <si>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</si>
  <si>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</si>
  <si>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</si>
  <si>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</si>
  <si>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</si>
  <si>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</si>
  <si>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</si>
  <si>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</si>
  <si>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</si>
  <si>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</si>
  <si>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</si>
  <si>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</si>
  <si>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</si>
  <si>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</si>
  <si>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</si>
  <si>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</si>
  <si>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</si>
  <si>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</si>
  <si>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</si>
  <si>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</si>
  <si>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</si>
  <si>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</si>
  <si>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</si>
  <si>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</si>
  <si>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</si>
  <si>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</si>
  <si>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</si>
  <si>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</si>
  <si>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</si>
  <si>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</si>
  <si>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</si>
  <si>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</si>
  <si>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</si>
  <si>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</si>
  <si>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</si>
  <si>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</si>
  <si>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</si>
  <si>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</si>
  <si>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</si>
  <si>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</si>
  <si>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</si>
  <si>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</si>
  <si>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</si>
  <si>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</si>
  <si>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</si>
  <si>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</si>
  <si>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</si>
  <si>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</si>
  <si>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</si>
  <si>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</si>
  <si>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</si>
  <si>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</si>
  <si>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</si>
  <si>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</si>
  <si>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</si>
  <si>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</si>
  <si>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</si>
  <si>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</si>
  <si>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</si>
  <si>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</si>
  <si>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</si>
  <si>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</si>
  <si>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</si>
  <si>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</si>
  <si>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</si>
  <si>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</si>
  <si>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</si>
  <si>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</si>
  <si>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</si>
  <si>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</si>
  <si>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</si>
  <si>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</si>
  <si>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</si>
  <si>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</si>
  <si>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</si>
  <si>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</si>
  <si>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</si>
  <si>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</si>
  <si>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</si>
  <si>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</si>
  <si>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</si>
  <si>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</si>
  <si>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</si>
  <si>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</si>
  <si>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</si>
  <si>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</si>
  <si>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</si>
  <si>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</si>
  <si>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</si>
  <si>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</si>
  <si>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</si>
  <si>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</si>
  <si>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</si>
  <si>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</si>
  <si>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</si>
  <si>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</si>
  <si>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</si>
  <si>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</si>
  <si>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</si>
  <si>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</si>
  <si>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</si>
  <si>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</si>
  <si>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</si>
  <si>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</si>
  <si>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</si>
  <si>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</si>
  <si>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</si>
  <si>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</si>
  <si>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</si>
  <si>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</si>
  <si>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</si>
  <si>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</si>
  <si>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</si>
  <si>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</si>
  <si>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</si>
  <si>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</si>
  <si>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</si>
  <si>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</si>
  <si>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</si>
  <si>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</si>
  <si>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</si>
  <si>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</si>
  <si>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</si>
  <si>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</si>
  <si>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</si>
  <si>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</si>
  <si>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</si>
  <si>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</si>
  <si>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</si>
  <si>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</si>
  <si>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</si>
  <si>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</si>
  <si>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</si>
  <si>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</si>
  <si>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</si>
  <si>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</si>
  <si>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</si>
  <si>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</si>
  <si>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</si>
  <si>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</si>
  <si>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</si>
  <si>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</si>
  <si>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</si>
  <si>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</si>
  <si>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</si>
  <si>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</si>
  <si>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</si>
  <si>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</si>
  <si>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</si>
  <si>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</si>
  <si>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</si>
  <si>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</si>
  <si>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</si>
  <si>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</si>
  <si>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</si>
  <si>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</si>
  <si>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</si>
  <si>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</si>
  <si>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</si>
  <si>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</si>
  <si>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</si>
  <si>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</si>
  <si>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</si>
  <si>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</si>
  <si>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</si>
  <si>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</si>
  <si>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</si>
  <si>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</si>
  <si>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</si>
  <si>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</si>
  <si>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</si>
  <si>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</si>
  <si>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</si>
  <si>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</si>
  <si>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</si>
  <si>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</si>
  <si>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</si>
  <si>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</si>
  <si>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</si>
  <si>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</si>
  <si>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</si>
  <si>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</si>
  <si>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</si>
  <si>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</si>
  <si>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</si>
  <si>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</si>
  <si>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</si>
  <si>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</si>
  <si>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</si>
  <si>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</si>
  <si>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</si>
  <si>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</si>
  <si>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</si>
  <si>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</si>
  <si>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</si>
  <si>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</si>
  <si>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</si>
  <si>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</si>
  <si>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</si>
  <si>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</si>
  <si>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</si>
  <si>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</si>
  <si>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</si>
  <si>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</si>
  <si>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</si>
  <si>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</si>
  <si>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</si>
  <si>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</si>
  <si>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</si>
  <si>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</si>
  <si>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</si>
  <si>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</si>
  <si>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</si>
  <si>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</si>
  <si>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</si>
  <si>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</si>
  <si>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</si>
  <si>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</si>
  <si>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</si>
  <si>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</si>
  <si>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</si>
  <si>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</si>
  <si>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</si>
  <si>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</si>
  <si>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</si>
  <si>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</si>
  <si>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</si>
  <si>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</si>
  <si>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</si>
  <si>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</si>
  <si>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</si>
  <si>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</si>
  <si>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</si>
  <si>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</si>
  <si>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</si>
  <si>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</si>
  <si>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</si>
  <si>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</si>
  <si>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</si>
  <si>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</si>
  <si>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</si>
  <si>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</si>
  <si>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</si>
  <si>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</si>
  <si>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</si>
  <si>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</si>
  <si>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</si>
  <si>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</si>
  <si>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</si>
  <si>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</si>
  <si>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</si>
  <si>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</si>
  <si>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</si>
  <si>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</si>
  <si>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</si>
  <si>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</si>
  <si>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</si>
  <si>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</si>
  <si>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</si>
  <si>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</si>
  <si>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</si>
  <si>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</si>
  <si>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</si>
  <si>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</si>
  <si>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</si>
  <si>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</si>
  <si>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</si>
  <si>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</si>
  <si>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</si>
  <si>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</si>
  <si>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</si>
  <si>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</si>
  <si>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</si>
  <si>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</si>
  <si>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</si>
  <si>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</si>
  <si>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</si>
  <si>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</si>
  <si>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</si>
  <si>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</si>
  <si>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</si>
  <si>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</si>
  <si>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</si>
  <si>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</si>
  <si>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</si>
  <si>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</si>
  <si>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</si>
  <si>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</si>
  <si>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</si>
  <si>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</si>
  <si>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</si>
  <si>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</si>
  <si>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</si>
  <si>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</si>
  <si>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</si>
  <si>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</si>
  <si>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</si>
  <si>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</si>
  <si>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</si>
  <si>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</si>
  <si>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</si>
  <si>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</si>
  <si>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</si>
  <si>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</si>
  <si>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</si>
  <si>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</si>
  <si>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</si>
  <si>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</si>
  <si>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</si>
  <si>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</si>
  <si>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</si>
  <si>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</si>
  <si>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</si>
  <si>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</si>
  <si>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</si>
  <si>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</si>
  <si>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</si>
  <si>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</si>
  <si>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</si>
  <si>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</si>
  <si>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</si>
  <si>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</si>
  <si>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</si>
  <si>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</si>
  <si>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</si>
  <si>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</si>
  <si>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</si>
  <si>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</si>
  <si>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</si>
  <si>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</si>
  <si>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</si>
  <si>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</si>
  <si>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</si>
  <si>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</si>
  <si>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</si>
  <si>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</si>
  <si>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</si>
  <si>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</si>
  <si>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</si>
  <si>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</si>
  <si>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</si>
  <si>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</si>
  <si>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</si>
  <si>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</si>
  <si>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</si>
  <si>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</si>
  <si>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</si>
  <si>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</si>
  <si>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</si>
  <si>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</si>
  <si>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</si>
  <si>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</si>
  <si>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</si>
  <si>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</si>
  <si>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</si>
  <si>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</si>
  <si>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</si>
  <si>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</si>
  <si>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</si>
  <si>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</si>
  <si>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</si>
  <si>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</si>
  <si>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</si>
  <si>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</si>
  <si>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</si>
  <si>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</si>
  <si>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</si>
  <si>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</si>
  <si>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</si>
  <si>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</si>
  <si>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</si>
  <si>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</si>
  <si>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</si>
  <si>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</si>
  <si>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</si>
  <si>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</si>
  <si>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</si>
  <si>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</si>
  <si>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</si>
  <si>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</si>
  <si>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</si>
  <si>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</si>
  <si>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</si>
  <si>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</si>
  <si>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</si>
  <si>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</si>
  <si>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</si>
  <si>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</si>
  <si>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</si>
  <si>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</si>
  <si>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</si>
  <si>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</si>
  <si>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</si>
  <si>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</si>
  <si>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</si>
  <si>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</si>
  <si>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</si>
  <si>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</si>
  <si>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</si>
  <si>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</si>
  <si>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</si>
  <si>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</si>
  <si>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</si>
  <si>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</si>
  <si>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</si>
  <si>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</si>
  <si>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</si>
  <si>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</si>
  <si>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</si>
  <si>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</si>
  <si>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</si>
  <si>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</si>
  <si>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</si>
  <si>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</si>
  <si>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</si>
  <si>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</si>
  <si>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</si>
  <si>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</si>
  <si>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</si>
  <si>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</si>
  <si>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</si>
  <si>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</si>
  <si>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</si>
  <si>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</si>
  <si>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</si>
  <si>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</si>
  <si>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</si>
  <si>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</si>
  <si>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</si>
  <si>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</si>
  <si>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</si>
  <si>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</si>
  <si>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</si>
  <si>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</si>
  <si>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</si>
  <si>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</si>
  <si>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</si>
  <si>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</si>
  <si>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</si>
  <si>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</si>
  <si>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</si>
  <si>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</si>
  <si>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</si>
  <si>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</si>
  <si>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</si>
  <si>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</si>
  <si>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</si>
  <si>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</si>
  <si>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</si>
  <si>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</si>
  <si>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</si>
  <si>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</si>
  <si>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</si>
  <si>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</si>
  <si>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</si>
  <si>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</si>
  <si>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</si>
  <si>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</si>
  <si>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</si>
  <si>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</si>
  <si>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</si>
  <si>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</si>
  <si>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</si>
  <si>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</si>
  <si>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</si>
  <si>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</si>
  <si>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</si>
  <si>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</si>
  <si>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</si>
  <si>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</si>
  <si>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</si>
  <si>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</si>
  <si>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</si>
  <si>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</si>
  <si>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</si>
  <si>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</si>
  <si>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</si>
  <si>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</si>
  <si>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</si>
  <si>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</si>
  <si>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</si>
  <si>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</si>
  <si>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</si>
  <si>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</si>
  <si>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</si>
  <si>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</si>
  <si>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</si>
  <si>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</si>
  <si>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</si>
  <si>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</si>
  <si>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</si>
  <si>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</si>
  <si>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</si>
  <si>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</si>
  <si>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</si>
  <si>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</si>
  <si>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</si>
  <si>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</si>
  <si>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</si>
  <si>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</si>
  <si>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</si>
  <si>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</si>
  <si>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</si>
  <si>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</si>
  <si>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</si>
  <si>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</si>
  <si>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</si>
  <si>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</si>
  <si>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</si>
  <si>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</si>
  <si>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</si>
  <si>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</si>
  <si>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</si>
  <si>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</si>
  <si>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</si>
  <si>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</si>
  <si>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</si>
  <si>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</si>
  <si>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</si>
  <si>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</si>
  <si>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</si>
  <si>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</si>
  <si>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</si>
  <si>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</si>
  <si>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</si>
  <si>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</si>
  <si>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</si>
  <si>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</si>
  <si>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</si>
  <si>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</si>
  <si>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</si>
  <si>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</si>
  <si>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</si>
  <si>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</si>
  <si>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</si>
  <si>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</si>
  <si>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</si>
  <si>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</si>
  <si>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</si>
  <si>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</si>
  <si>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</si>
  <si>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</si>
  <si>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</si>
  <si>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</si>
  <si>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</si>
  <si>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</si>
  <si>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</si>
  <si>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</si>
  <si>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</si>
  <si>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</si>
  <si>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</si>
  <si>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</si>
  <si>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</si>
  <si>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</si>
  <si>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</si>
  <si>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</si>
  <si>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</si>
  <si>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</si>
  <si>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</si>
  <si>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</si>
  <si>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</si>
  <si>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</si>
  <si>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</si>
  <si>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</si>
  <si>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</si>
  <si>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</si>
  <si>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</si>
  <si>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</si>
  <si>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</si>
  <si>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</si>
  <si>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</si>
  <si>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</si>
  <si>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</si>
  <si>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</si>
  <si>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</si>
  <si>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</si>
  <si>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</si>
  <si>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</si>
  <si>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</si>
  <si>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</si>
  <si>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</si>
  <si>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</si>
  <si>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</si>
  <si>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</si>
  <si>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</si>
  <si>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</si>
  <si>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</si>
  <si>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</si>
  <si>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</si>
  <si>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</si>
  <si>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</si>
  <si>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</si>
  <si>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</si>
  <si>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</si>
  <si>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</si>
  <si>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</si>
  <si>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</si>
  <si>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</si>
  <si>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</si>
  <si>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</si>
  <si>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</si>
  <si>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</si>
  <si>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</si>
  <si>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</si>
  <si>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</si>
  <si>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</si>
  <si>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</si>
  <si>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</si>
  <si>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</si>
  <si>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</si>
  <si>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</si>
  <si>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</si>
  <si>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</si>
  <si>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</si>
  <si>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</si>
  <si>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</si>
  <si>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</si>
  <si>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</si>
  <si>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</si>
  <si>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</si>
  <si>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</si>
  <si>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</si>
  <si>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</si>
  <si>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</si>
  <si>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</si>
  <si>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</si>
  <si>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</si>
  <si>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</si>
  <si>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</si>
  <si>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</si>
  <si>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</si>
  <si>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</si>
  <si>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</si>
  <si>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</si>
  <si>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</si>
  <si>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</si>
  <si>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</si>
  <si>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</si>
  <si>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</si>
  <si>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</si>
  <si>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</si>
  <si>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</si>
  <si>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</si>
  <si>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</si>
  <si>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</si>
  <si>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</si>
  <si>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</si>
  <si>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</si>
  <si>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</si>
  <si>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</si>
  <si>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</si>
  <si>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</si>
  <si>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</si>
  <si>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</si>
  <si>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</si>
  <si>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</si>
  <si>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</si>
  <si>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</si>
  <si>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</si>
  <si>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</si>
  <si>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</si>
  <si>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</si>
  <si>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</si>
  <si>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</si>
  <si>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</si>
  <si>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</si>
  <si>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</si>
  <si>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</si>
  <si>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</si>
  <si>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</si>
  <si>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</si>
  <si>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</si>
  <si>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</si>
  <si>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</si>
  <si>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</si>
  <si>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</si>
  <si>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</si>
  <si>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</si>
  <si>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</si>
  <si>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</si>
  <si>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</si>
  <si>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</si>
  <si>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</si>
  <si>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</si>
  <si>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</si>
  <si>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</si>
  <si>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</si>
  <si>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</si>
  <si>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</si>
  <si>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</si>
  <si>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</si>
  <si>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</si>
  <si>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</si>
  <si>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</si>
  <si>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</si>
  <si>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</si>
  <si>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</si>
  <si>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</si>
  <si>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</si>
  <si>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</si>
  <si>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</si>
  <si>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</si>
  <si>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</si>
  <si>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</si>
  <si>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</si>
  <si>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</si>
  <si>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</si>
  <si>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</si>
  <si>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</si>
  <si>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</si>
  <si>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</si>
  <si>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</si>
  <si>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</si>
  <si>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</si>
  <si>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</si>
  <si>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</si>
  <si>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</si>
  <si>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</si>
  <si>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</si>
  <si>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</si>
  <si>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</si>
  <si>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</si>
  <si>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</si>
  <si>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</si>
  <si>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</si>
  <si>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</si>
  <si>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</si>
  <si>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</si>
  <si>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</si>
  <si>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</si>
  <si>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</si>
  <si>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</si>
  <si>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</si>
  <si>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</si>
  <si>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</si>
  <si>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</si>
  <si>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</si>
  <si>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</si>
  <si>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</si>
  <si>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</si>
  <si>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</si>
  <si>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</si>
  <si>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</si>
  <si>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</si>
  <si>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</si>
  <si>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</si>
  <si>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</si>
  <si>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</si>
  <si>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</si>
  <si>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</si>
  <si>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</si>
  <si>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</si>
  <si>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</si>
  <si>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</si>
  <si>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</si>
  <si>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</si>
  <si>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</si>
  <si>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</si>
  <si>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</si>
  <si>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</si>
  <si>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</si>
  <si>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</si>
  <si>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</si>
  <si>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</si>
  <si>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</si>
  <si>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</si>
  <si>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</si>
  <si>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</si>
  <si>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</si>
  <si>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</si>
  <si>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</si>
  <si>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</si>
  <si>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</si>
  <si>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</si>
  <si>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</si>
  <si>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</si>
  <si>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</si>
  <si>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</si>
  <si>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</si>
  <si>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</si>
  <si>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</si>
  <si>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</si>
  <si>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</si>
  <si>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</si>
  <si>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</si>
  <si>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</si>
  <si>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</si>
  <si>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</si>
  <si>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</si>
  <si>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</si>
  <si>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</si>
  <si>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</si>
  <si>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</si>
  <si>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</si>
  <si>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</si>
  <si>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</si>
  <si>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</si>
  <si>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</si>
  <si>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</si>
  <si>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</si>
  <si>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</si>
  <si>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</si>
  <si>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</si>
  <si>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</si>
  <si>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</si>
  <si>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</si>
  <si>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</si>
  <si>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</si>
  <si>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</si>
  <si>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</si>
  <si>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</si>
  <si>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</si>
  <si>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</si>
  <si>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</si>
  <si>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</si>
  <si>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</si>
  <si>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</si>
  <si>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</si>
  <si>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</si>
  <si>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</si>
  <si>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</si>
  <si>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</si>
  <si>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</si>
  <si>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</si>
  <si>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</si>
  <si>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</si>
  <si>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</si>
  <si>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</si>
  <si>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</si>
  <si>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</si>
  <si>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</si>
  <si>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</si>
  <si>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</si>
  <si>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</si>
  <si>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</si>
  <si>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</si>
  <si>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</si>
  <si>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</si>
  <si>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</si>
  <si>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</si>
  <si>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</si>
  <si>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</si>
  <si>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</si>
  <si>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</si>
  <si>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</si>
  <si>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</si>
  <si>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</si>
  <si>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</si>
  <si>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</si>
  <si>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</si>
  <si>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</si>
  <si>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</si>
  <si>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</si>
  <si>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</si>
  <si>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</si>
  <si>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</si>
  <si>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</si>
  <si>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</si>
  <si>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</si>
  <si>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</si>
  <si>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</si>
  <si>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</si>
  <si>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</si>
  <si>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</si>
  <si>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</si>
  <si>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</si>
  <si>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</si>
  <si>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</si>
  <si>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</si>
  <si>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</si>
  <si>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</si>
  <si>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</si>
  <si>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</si>
  <si>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</si>
  <si>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</si>
  <si>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</si>
  <si>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</si>
  <si>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</si>
  <si>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</si>
  <si>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</si>
  <si>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</si>
  <si>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</si>
  <si>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</si>
  <si>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</si>
  <si>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</si>
  <si>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</si>
  <si>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</si>
  <si>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</si>
  <si>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</si>
  <si>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</si>
  <si>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</si>
  <si>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</si>
  <si>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</si>
  <si>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</si>
  <si>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</si>
  <si>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</si>
  <si>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</si>
  <si>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</si>
  <si>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</si>
  <si>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</si>
  <si>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</si>
  <si>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</si>
  <si>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</si>
  <si>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</si>
  <si>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</si>
  <si>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</si>
  <si>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</si>
  <si>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</si>
  <si>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</si>
  <si>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</si>
  <si>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</si>
  <si>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</si>
  <si>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</si>
  <si>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</si>
  <si>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</si>
  <si>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</si>
  <si>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</si>
  <si>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</si>
  <si>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</si>
  <si>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</si>
  <si>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</si>
  <si>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</si>
  <si>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</si>
  <si>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</si>
  <si>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</si>
  <si>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</si>
  <si>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</si>
  <si>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</si>
  <si>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</si>
  <si>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</si>
  <si>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</si>
  <si>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</si>
  <si>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</si>
  <si>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</si>
  <si>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</si>
  <si>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</si>
  <si>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</si>
  <si>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</si>
  <si>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</si>
  <si>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</si>
  <si>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</si>
  <si>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</si>
  <si>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</si>
  <si>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</si>
  <si>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</si>
  <si>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</si>
  <si>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</si>
  <si>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</si>
  <si>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</si>
  <si>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</si>
  <si>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</si>
  <si>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</si>
  <si>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</si>
  <si>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</si>
  <si>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</si>
  <si>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</si>
  <si>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</si>
  <si>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</si>
  <si>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</si>
  <si>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</si>
  <si>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</si>
  <si>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</si>
  <si>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</si>
  <si>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</si>
  <si>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</si>
  <si>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</si>
  <si>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</si>
  <si>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</si>
  <si>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</si>
  <si>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</si>
  <si>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</si>
  <si>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</si>
  <si>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</si>
  <si>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</si>
  <si>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</si>
  <si>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</si>
  <si>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</si>
  <si>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</si>
  <si>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</si>
  <si>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</si>
  <si>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</si>
  <si>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</si>
  <si>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</si>
  <si>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</si>
  <si>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</si>
  <si>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</si>
  <si>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</si>
  <si>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</si>
  <si>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</si>
  <si>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</si>
  <si>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</si>
  <si>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</si>
  <si>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</si>
  <si>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</si>
  <si>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</si>
  <si>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</si>
  <si>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</si>
  <si>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</si>
  <si>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</si>
  <si>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</si>
  <si>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</si>
  <si>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</si>
  <si>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</si>
  <si>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</si>
  <si>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</si>
  <si>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</si>
  <si>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</si>
  <si>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</si>
  <si>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</si>
  <si>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</si>
  <si>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</si>
  <si>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</si>
  <si>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</si>
  <si>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</si>
  <si>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</si>
  <si>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</si>
  <si>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</si>
  <si>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</si>
  <si>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</si>
  <si>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</si>
  <si>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</si>
  <si>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</si>
  <si>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</si>
  <si>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</si>
  <si>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</si>
  <si>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</si>
  <si>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</si>
  <si>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</si>
  <si>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</si>
  <si>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</si>
  <si>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</si>
  <si>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</si>
  <si>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</si>
  <si>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</si>
  <si>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</si>
  <si>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</si>
  <si>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</si>
  <si>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</si>
  <si>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</si>
  <si>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</si>
  <si>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</si>
  <si>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</si>
  <si>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</si>
  <si>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</si>
  <si>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</si>
  <si>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</si>
  <si>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</si>
  <si>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</si>
  <si>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</si>
  <si>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</si>
  <si>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</si>
  <si>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</si>
  <si>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</si>
  <si>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</si>
  <si>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</si>
  <si>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</si>
  <si>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</si>
  <si>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</si>
  <si>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</si>
  <si>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</si>
  <si>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</si>
  <si>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</si>
  <si>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</si>
  <si>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</si>
  <si>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</si>
  <si>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</si>
  <si>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</si>
  <si>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</si>
  <si>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</si>
  <si>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</si>
  <si>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</si>
  <si>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</si>
  <si>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</si>
  <si>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</si>
  <si>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</si>
  <si>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</si>
  <si>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</si>
  <si>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</si>
  <si>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</si>
  <si>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</si>
  <si>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</si>
  <si>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</si>
  <si>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</si>
  <si>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</si>
  <si>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</si>
  <si>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</si>
  <si>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</si>
  <si>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</si>
  <si>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</si>
  <si>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</si>
  <si>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</si>
  <si>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</si>
  <si>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</si>
  <si>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</si>
  <si>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</si>
  <si>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</si>
  <si>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</si>
  <si>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</si>
  <si>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</si>
  <si>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</si>
  <si>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</si>
  <si>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</si>
  <si>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</si>
  <si>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</si>
  <si>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</si>
  <si>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</si>
  <si>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</si>
  <si>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</si>
  <si>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</si>
  <si>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</si>
  <si>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</si>
  <si>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</si>
  <si>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</si>
  <si>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</si>
  <si>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</si>
  <si>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</si>
  <si>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</si>
  <si>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</si>
  <si>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</si>
  <si>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</si>
  <si>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</si>
  <si>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</si>
  <si>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</si>
  <si>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</si>
  <si>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</si>
  <si>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</si>
  <si>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</si>
  <si>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</si>
  <si>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</si>
  <si>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</si>
  <si>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</si>
  <si>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</si>
  <si>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</si>
  <si>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</si>
  <si>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</si>
  <si>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</si>
  <si>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</si>
  <si>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</si>
  <si>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</si>
  <si>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</si>
  <si>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</si>
  <si>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</si>
  <si>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</si>
  <si>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</si>
  <si>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</si>
  <si>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</si>
  <si>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</si>
  <si>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</si>
  <si>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</si>
  <si>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</si>
  <si>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</si>
  <si>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</si>
  <si>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</si>
  <si>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</si>
  <si>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</si>
  <si>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</si>
  <si>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</si>
  <si>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</si>
  <si>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</si>
  <si>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</si>
  <si>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</si>
  <si>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</si>
  <si>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</si>
  <si>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</si>
  <si>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</si>
  <si>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</si>
  <si>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</si>
  <si>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</si>
  <si>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</si>
  <si>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</si>
  <si>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</si>
  <si>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</si>
  <si>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</si>
  <si>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</si>
  <si>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</si>
  <si>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</si>
  <si>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</si>
  <si>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</si>
  <si>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</si>
  <si>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</si>
  <si>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</si>
  <si>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</si>
  <si>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</si>
  <si>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</si>
  <si>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</si>
  <si>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</si>
  <si>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</si>
  <si>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</si>
  <si>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</si>
  <si>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</si>
  <si>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</si>
  <si>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</si>
  <si>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</si>
  <si>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</si>
  <si>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</si>
  <si>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</si>
  <si>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</si>
  <si>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</si>
  <si>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</si>
  <si>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</si>
  <si>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</si>
  <si>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</si>
  <si>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</si>
  <si>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</si>
  <si>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</si>
  <si>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</si>
  <si>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</si>
  <si>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</si>
  <si>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</si>
  <si>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</si>
  <si>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</si>
  <si>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</si>
  <si>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</si>
  <si>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</si>
  <si>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</si>
  <si>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</si>
  <si>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</si>
  <si>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</si>
  <si>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</si>
  <si>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</si>
  <si>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</si>
  <si>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</si>
  <si>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</si>
  <si>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</si>
  <si>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</si>
  <si>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</si>
  <si>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</si>
  <si>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</si>
  <si>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</si>
  <si>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</si>
  <si>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</si>
  <si>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</si>
  <si>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</si>
  <si>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</si>
  <si>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</si>
  <si>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</si>
  <si>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</si>
  <si>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</si>
  <si>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</si>
  <si>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</si>
  <si>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</si>
  <si>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</si>
  <si>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</si>
  <si>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</si>
  <si>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</si>
  <si>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</si>
  <si>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</si>
  <si>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</si>
  <si>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</si>
  <si>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</si>
  <si>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</si>
  <si>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</si>
  <si>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</si>
  <si>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</si>
  <si>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</si>
  <si>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</si>
  <si>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</si>
  <si>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</si>
  <si>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</si>
  <si>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</si>
  <si>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</si>
  <si>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</si>
  <si>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</si>
  <si>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</si>
  <si>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</si>
  <si>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</si>
  <si>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</si>
  <si>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</si>
  <si>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</si>
  <si>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</si>
  <si>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</si>
  <si>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</si>
  <si>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</si>
  <si>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</si>
  <si>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</si>
  <si>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</si>
  <si>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</si>
  <si>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</si>
  <si>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</si>
  <si>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</si>
  <si>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</si>
  <si>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</si>
  <si>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</si>
  <si>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</si>
  <si>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</si>
  <si>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</si>
  <si>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</si>
  <si>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</si>
  <si>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</si>
  <si>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</si>
  <si>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</si>
  <si>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</si>
  <si>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</si>
  <si>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</si>
  <si>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</si>
  <si>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</si>
  <si>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</si>
  <si>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</si>
  <si>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</si>
  <si>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</si>
  <si>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</si>
  <si>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</si>
  <si>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</si>
  <si>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</si>
  <si>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</si>
  <si>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</si>
  <si>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</si>
  <si>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</si>
  <si>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</si>
  <si>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</si>
  <si>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</si>
  <si>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</si>
  <si>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</si>
  <si>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</si>
  <si>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</si>
  <si>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</si>
  <si>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</si>
  <si>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</si>
  <si>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</si>
  <si>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</si>
  <si>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</si>
  <si>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</si>
  <si>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</si>
  <si>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</si>
  <si>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</si>
  <si>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</si>
  <si>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</si>
  <si>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</si>
  <si>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</si>
  <si>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</si>
  <si>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</si>
  <si>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</si>
  <si>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</si>
  <si>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</si>
  <si>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</si>
  <si>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</si>
  <si>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</si>
  <si>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</si>
  <si>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</si>
  <si>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</si>
  <si>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</si>
  <si>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</si>
  <si>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</si>
  <si>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</si>
  <si>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</si>
  <si>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</si>
  <si>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</si>
  <si>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</si>
  <si>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</si>
  <si>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</si>
  <si>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</si>
  <si>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</si>
  <si>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</si>
  <si>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</si>
  <si>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</si>
  <si>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</si>
  <si>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</si>
  <si>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</si>
  <si>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</si>
  <si>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</si>
  <si>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</si>
  <si>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</si>
  <si>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</si>
  <si>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</si>
  <si>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</si>
  <si>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</si>
  <si>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</si>
  <si>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</si>
  <si>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</si>
  <si>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</si>
  <si>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</si>
  <si>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</si>
  <si>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</si>
  <si>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</si>
  <si>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</si>
  <si>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</si>
  <si>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</si>
  <si>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</si>
  <si>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</si>
  <si>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</si>
  <si>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</si>
  <si>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</si>
  <si>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</si>
  <si>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</si>
  <si>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</si>
  <si>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</si>
  <si>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</si>
  <si>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</si>
  <si>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</si>
  <si>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</si>
  <si>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</si>
  <si>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</si>
  <si>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</si>
  <si>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</si>
  <si>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</si>
  <si>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</si>
  <si>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</si>
  <si>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</si>
  <si>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</si>
  <si>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</si>
  <si>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</si>
  <si>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</si>
  <si>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</si>
  <si>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</si>
  <si>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</si>
  <si>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</si>
  <si>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</si>
  <si>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</si>
  <si>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</si>
  <si>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</si>
  <si>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</si>
  <si>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</si>
  <si>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</si>
  <si>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</si>
  <si>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</si>
  <si>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</si>
  <si>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</si>
  <si>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</si>
  <si>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</si>
  <si>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</si>
  <si>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</si>
  <si>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</si>
  <si>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</si>
  <si>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</si>
  <si>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</si>
  <si>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</si>
  <si>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</si>
  <si>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</si>
  <si>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</si>
  <si>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</si>
  <si>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</si>
  <si>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</si>
  <si>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</si>
  <si>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</si>
  <si>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</si>
  <si>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</si>
  <si>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</si>
  <si>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</si>
  <si>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</si>
  <si>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</si>
  <si>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</si>
  <si>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</si>
  <si>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</si>
  <si>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</si>
  <si>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</si>
  <si>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</si>
  <si>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</si>
  <si>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</si>
  <si>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</si>
  <si>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</si>
  <si>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</si>
  <si>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</si>
  <si>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</si>
  <si>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</si>
  <si>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</si>
  <si>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</si>
  <si>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</si>
  <si>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</si>
  <si>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</si>
  <si>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</si>
  <si>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</si>
  <si>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</si>
  <si>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</si>
  <si>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</si>
  <si>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</si>
  <si>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</si>
  <si>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</si>
  <si>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</si>
  <si>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</si>
  <si>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</si>
  <si>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</si>
  <si>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</si>
  <si>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</si>
  <si>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</si>
  <si>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</si>
  <si>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</si>
  <si>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</si>
  <si>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</si>
  <si>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</si>
  <si>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</si>
  <si>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</si>
  <si>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</si>
  <si>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</si>
  <si>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</si>
  <si>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</si>
  <si>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</si>
  <si>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</si>
  <si>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</si>
  <si>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</si>
  <si>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</si>
  <si>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</si>
  <si>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</si>
  <si>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</si>
  <si>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</si>
  <si>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</si>
  <si>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</si>
  <si>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</si>
  <si>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</si>
  <si>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</si>
  <si>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</si>
  <si>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</si>
  <si>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</si>
  <si>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</si>
  <si>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</si>
  <si>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</si>
  <si>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</si>
  <si>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</si>
  <si>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</si>
  <si>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</si>
  <si>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</si>
  <si>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</si>
  <si>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</si>
  <si>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</si>
  <si>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</si>
  <si>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</si>
  <si>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</si>
  <si>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</si>
  <si>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</si>
  <si>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</si>
  <si>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渡邉　珠惠</t>
    <rPh sb="0" eb="2">
      <t>ワタナベ</t>
    </rPh>
    <rPh sb="3" eb="5">
      <t>タマエ</t>
    </rPh>
    <phoneticPr fontId="1"/>
  </si>
  <si>
    <t>施設長</t>
    <rPh sb="0" eb="3">
      <t>シセツチョウ</t>
    </rPh>
    <phoneticPr fontId="1"/>
  </si>
  <si>
    <t>２　法人</t>
  </si>
  <si>
    <t>８　生協</t>
  </si>
  <si>
    <t>福祉クラブ生活協同組合</t>
    <rPh sb="0" eb="2">
      <t>フクシ</t>
    </rPh>
    <rPh sb="5" eb="7">
      <t>セイカツ</t>
    </rPh>
    <rPh sb="7" eb="9">
      <t>キョウドウ</t>
    </rPh>
    <rPh sb="9" eb="11">
      <t>クミアイ</t>
    </rPh>
    <phoneticPr fontId="1"/>
  </si>
  <si>
    <t>ふくしくらぶせいかつきょうどうくみあい</t>
    <phoneticPr fontId="1"/>
  </si>
  <si>
    <t>神奈川県横浜市港北区新羽町８６８</t>
    <rPh sb="0" eb="13">
      <t>カナガワケンヨコハマシコウホククニッパチョウ</t>
    </rPh>
    <phoneticPr fontId="1"/>
  </si>
  <si>
    <t>045</t>
    <phoneticPr fontId="1"/>
  </si>
  <si>
    <t>547</t>
    <phoneticPr fontId="1"/>
  </si>
  <si>
    <t>1400</t>
    <phoneticPr fontId="1"/>
  </si>
  <si>
    <t>1414</t>
    <phoneticPr fontId="1"/>
  </si>
  <si>
    <t>fukushi-club.net</t>
    <phoneticPr fontId="1"/>
  </si>
  <si>
    <t>http://</t>
  </si>
  <si>
    <t>www.fukushi-club.net/</t>
    <phoneticPr fontId="1"/>
  </si>
  <si>
    <t>大場英美</t>
    <rPh sb="0" eb="4">
      <t>オオバエミ</t>
    </rPh>
    <phoneticPr fontId="1"/>
  </si>
  <si>
    <t>理事長</t>
    <rPh sb="0" eb="3">
      <t>リジチョウ</t>
    </rPh>
    <phoneticPr fontId="1"/>
  </si>
  <si>
    <t>福祉クラブ生協　きらり港北</t>
    <rPh sb="0" eb="2">
      <t>フクシ</t>
    </rPh>
    <rPh sb="5" eb="6">
      <t>セイ</t>
    </rPh>
    <rPh sb="6" eb="7">
      <t>キョウ</t>
    </rPh>
    <rPh sb="11" eb="13">
      <t>コウホク</t>
    </rPh>
    <phoneticPr fontId="1"/>
  </si>
  <si>
    <t>ふくしくらぶせいきょう　きらりこうほく</t>
    <phoneticPr fontId="1"/>
  </si>
  <si>
    <t>新羽</t>
    <rPh sb="0" eb="2">
      <t>ニッパ</t>
    </rPh>
    <phoneticPr fontId="1"/>
  </si>
  <si>
    <t>横浜市営地下鉄ブルーライン　新羽駅下車徒歩8分</t>
    <rPh sb="0" eb="7">
      <t>ヨコハマシエイチカテツ</t>
    </rPh>
    <rPh sb="14" eb="17">
      <t>ニッパエキ</t>
    </rPh>
    <rPh sb="17" eb="19">
      <t>ゲシャ</t>
    </rPh>
    <rPh sb="19" eb="21">
      <t>トホ</t>
    </rPh>
    <rPh sb="22" eb="23">
      <t>フン</t>
    </rPh>
    <phoneticPr fontId="1"/>
  </si>
  <si>
    <t>642</t>
    <phoneticPr fontId="1"/>
  </si>
  <si>
    <t>5320</t>
    <phoneticPr fontId="1"/>
  </si>
  <si>
    <t>1422</t>
    <phoneticPr fontId="1"/>
  </si>
  <si>
    <t>kirari</t>
    <phoneticPr fontId="1"/>
  </si>
  <si>
    <t>３　住宅型</t>
  </si>
  <si>
    <t>１　事業者が自ら所有する土地</t>
  </si>
  <si>
    <t>１　耐火建築物</t>
  </si>
  <si>
    <t>１　鉄筋コンクリート造</t>
  </si>
  <si>
    <t>１　事業者が自ら所有する建物</t>
  </si>
  <si>
    <t>１　全室個室（縁故者個室含む）</t>
  </si>
  <si>
    <t>１　あり</t>
  </si>
  <si>
    <t>２　あり（ストレッチャー対応）</t>
  </si>
  <si>
    <t>１　全ての居室あり</t>
  </si>
  <si>
    <t>１　全ての便所あり</t>
  </si>
  <si>
    <t>１　全ての浴室あり</t>
  </si>
  <si>
    <t>・健康状態に合わせて入居タイプを選べます。　・外出の自由・サービスを選択する自由を大切にします。（自己決定の尊重）　　　　　　　　　・手助けの必要な方も安心して暮らせるように24時間の見守りを行います。</t>
    <rPh sb="1" eb="3">
      <t>ケンコウ</t>
    </rPh>
    <rPh sb="3" eb="5">
      <t>ジョウタイ</t>
    </rPh>
    <rPh sb="6" eb="7">
      <t>ア</t>
    </rPh>
    <rPh sb="10" eb="12">
      <t>ニュウキョ</t>
    </rPh>
    <rPh sb="16" eb="17">
      <t>エラ</t>
    </rPh>
    <rPh sb="23" eb="25">
      <t>ガイシュツ</t>
    </rPh>
    <rPh sb="26" eb="28">
      <t>ジユウ</t>
    </rPh>
    <rPh sb="34" eb="36">
      <t>センタク</t>
    </rPh>
    <rPh sb="38" eb="40">
      <t>ジユウ</t>
    </rPh>
    <rPh sb="41" eb="43">
      <t>タイセツ</t>
    </rPh>
    <rPh sb="49" eb="53">
      <t>ジコケッテイ</t>
    </rPh>
    <rPh sb="54" eb="56">
      <t>ソンチョウ</t>
    </rPh>
    <rPh sb="67" eb="69">
      <t>テダス</t>
    </rPh>
    <rPh sb="71" eb="73">
      <t>ヒツヨウ</t>
    </rPh>
    <rPh sb="74" eb="75">
      <t>カタ</t>
    </rPh>
    <rPh sb="76" eb="78">
      <t>アンシン</t>
    </rPh>
    <rPh sb="80" eb="81">
      <t>ク</t>
    </rPh>
    <rPh sb="89" eb="91">
      <t>ジカン</t>
    </rPh>
    <rPh sb="92" eb="94">
      <t>ミマモ</t>
    </rPh>
    <rPh sb="96" eb="97">
      <t>オコナ</t>
    </rPh>
    <phoneticPr fontId="1"/>
  </si>
  <si>
    <t>２　委託</t>
  </si>
  <si>
    <t>１　自ら実施</t>
  </si>
  <si>
    <t>○</t>
  </si>
  <si>
    <t>２　なし</t>
  </si>
  <si>
    <t>１　利用権方式</t>
  </si>
  <si>
    <t>１　減額なし</t>
  </si>
  <si>
    <t>２　一部前払い・一部月払い方式</t>
  </si>
  <si>
    <t>人件費、物価等の変動に基づく経営状況の変化</t>
    <rPh sb="0" eb="3">
      <t>ジンケンヒ</t>
    </rPh>
    <rPh sb="4" eb="7">
      <t>ブッカトウ</t>
    </rPh>
    <rPh sb="8" eb="10">
      <t>ヘンドウ</t>
    </rPh>
    <rPh sb="11" eb="12">
      <t>モト</t>
    </rPh>
    <rPh sb="14" eb="18">
      <t>ケイエイジョウキョウ</t>
    </rPh>
    <rPh sb="19" eb="21">
      <t>ヘンカ</t>
    </rPh>
    <phoneticPr fontId="1"/>
  </si>
  <si>
    <t>運営懇談会の意見を聞き同意を得ること、決定は福祉クラブ生協理事会</t>
    <rPh sb="0" eb="5">
      <t>ウンエイコンダンカイ</t>
    </rPh>
    <rPh sb="6" eb="8">
      <t>イケン</t>
    </rPh>
    <rPh sb="9" eb="10">
      <t>キ</t>
    </rPh>
    <rPh sb="11" eb="13">
      <t>ドウイ</t>
    </rPh>
    <rPh sb="14" eb="15">
      <t>エ</t>
    </rPh>
    <rPh sb="19" eb="21">
      <t>ケッテイ</t>
    </rPh>
    <rPh sb="22" eb="24">
      <t>フクシ</t>
    </rPh>
    <rPh sb="27" eb="29">
      <t>セイキョウ</t>
    </rPh>
    <rPh sb="29" eb="32">
      <t>リジカイ</t>
    </rPh>
    <phoneticPr fontId="1"/>
  </si>
  <si>
    <t>施設維持管理費（建設コスト、施設維持費から算出）</t>
    <rPh sb="0" eb="2">
      <t>シセツ</t>
    </rPh>
    <rPh sb="2" eb="7">
      <t>イジカンリヒ</t>
    </rPh>
    <rPh sb="8" eb="10">
      <t>ケンセツ</t>
    </rPh>
    <rPh sb="14" eb="18">
      <t>シセツイジ</t>
    </rPh>
    <rPh sb="18" eb="19">
      <t>ヒ</t>
    </rPh>
    <rPh sb="21" eb="23">
      <t>サンシュツ</t>
    </rPh>
    <phoneticPr fontId="1"/>
  </si>
  <si>
    <t>施設運営に関する運営費（水光熱費含む）・人件費等</t>
    <rPh sb="0" eb="2">
      <t>シセツ</t>
    </rPh>
    <rPh sb="2" eb="4">
      <t>ウンエイ</t>
    </rPh>
    <rPh sb="5" eb="6">
      <t>カン</t>
    </rPh>
    <rPh sb="8" eb="11">
      <t>ウンエイヒ</t>
    </rPh>
    <rPh sb="12" eb="16">
      <t>スイコウネツヒ</t>
    </rPh>
    <rPh sb="16" eb="17">
      <t>フク</t>
    </rPh>
    <rPh sb="20" eb="23">
      <t>ジンケンヒ</t>
    </rPh>
    <rPh sb="23" eb="24">
      <t>トウ</t>
    </rPh>
    <phoneticPr fontId="1"/>
  </si>
  <si>
    <t>朝食540円・昼食540円・夕食770円の30日分　　　　　　　　　　　　　1食650円まで8％　それ以上は10％の消費税が加算された金額</t>
    <rPh sb="0" eb="2">
      <t>チョウショク</t>
    </rPh>
    <rPh sb="5" eb="6">
      <t>エン</t>
    </rPh>
    <rPh sb="7" eb="9">
      <t>チュウショク</t>
    </rPh>
    <rPh sb="12" eb="13">
      <t>エン</t>
    </rPh>
    <rPh sb="14" eb="16">
      <t>ユウショク</t>
    </rPh>
    <rPh sb="19" eb="20">
      <t>エン</t>
    </rPh>
    <rPh sb="23" eb="24">
      <t>ニチ</t>
    </rPh>
    <rPh sb="24" eb="25">
      <t>ブン</t>
    </rPh>
    <rPh sb="39" eb="40">
      <t>ショク</t>
    </rPh>
    <rPh sb="43" eb="44">
      <t>エン</t>
    </rPh>
    <rPh sb="51" eb="53">
      <t>イジョウ</t>
    </rPh>
    <rPh sb="58" eb="61">
      <t>ショウヒゼイ</t>
    </rPh>
    <rPh sb="62" eb="64">
      <t>カサン</t>
    </rPh>
    <rPh sb="67" eb="69">
      <t>キンガク</t>
    </rPh>
    <phoneticPr fontId="1"/>
  </si>
  <si>
    <t>管理費に含まれる。</t>
    <rPh sb="0" eb="3">
      <t>カンリヒ</t>
    </rPh>
    <rPh sb="4" eb="5">
      <t>フク</t>
    </rPh>
    <phoneticPr fontId="1"/>
  </si>
  <si>
    <t>「生活支援サービス提供基準」による（別添）</t>
    <rPh sb="1" eb="5">
      <t>セイカツシエン</t>
    </rPh>
    <rPh sb="9" eb="11">
      <t>テイキョウ</t>
    </rPh>
    <rPh sb="11" eb="13">
      <t>キジュン</t>
    </rPh>
    <rPh sb="18" eb="20">
      <t>ベッテン</t>
    </rPh>
    <phoneticPr fontId="1"/>
  </si>
  <si>
    <t>土曜・日曜</t>
    <rPh sb="0" eb="2">
      <t>ドヨウ</t>
    </rPh>
    <rPh sb="3" eb="5">
      <t>ニチヨウ</t>
    </rPh>
    <phoneticPr fontId="1"/>
  </si>
  <si>
    <t>横浜市健康福祉局高齢健康福祉部高齢施設課</t>
    <rPh sb="0" eb="3">
      <t>ヨコハマシ</t>
    </rPh>
    <rPh sb="3" eb="8">
      <t>ケンコウフクシキョク</t>
    </rPh>
    <rPh sb="8" eb="10">
      <t>コウレイ</t>
    </rPh>
    <rPh sb="10" eb="12">
      <t>ケンコウ</t>
    </rPh>
    <rPh sb="12" eb="14">
      <t>フクシ</t>
    </rPh>
    <rPh sb="14" eb="15">
      <t>ブ</t>
    </rPh>
    <rPh sb="15" eb="17">
      <t>コウレイ</t>
    </rPh>
    <rPh sb="17" eb="20">
      <t>シセツカ</t>
    </rPh>
    <phoneticPr fontId="1"/>
  </si>
  <si>
    <t>671</t>
    <phoneticPr fontId="1"/>
  </si>
  <si>
    <t>4117</t>
    <phoneticPr fontId="1"/>
  </si>
  <si>
    <t>施設の欠陥、管理の不備により入居者にけがを負わせた場合、介助者の不注意</t>
    <rPh sb="0" eb="2">
      <t>シセツ</t>
    </rPh>
    <rPh sb="3" eb="5">
      <t>ケッカン</t>
    </rPh>
    <rPh sb="6" eb="8">
      <t>カンリ</t>
    </rPh>
    <rPh sb="9" eb="11">
      <t>フビ</t>
    </rPh>
    <rPh sb="14" eb="17">
      <t>ニュウキョシャ</t>
    </rPh>
    <rPh sb="21" eb="22">
      <t>オ</t>
    </rPh>
    <rPh sb="25" eb="27">
      <t>バアイ</t>
    </rPh>
    <rPh sb="28" eb="31">
      <t>カイジョシャ</t>
    </rPh>
    <rPh sb="32" eb="35">
      <t>フチュウイ</t>
    </rPh>
    <phoneticPr fontId="1"/>
  </si>
  <si>
    <t>内科</t>
    <rPh sb="0" eb="2">
      <t>ナイカ</t>
    </rPh>
    <phoneticPr fontId="1"/>
  </si>
  <si>
    <t>在宅療養支援診療所</t>
    <rPh sb="0" eb="2">
      <t>ザイタク</t>
    </rPh>
    <rPh sb="2" eb="4">
      <t>リョウヨウ</t>
    </rPh>
    <rPh sb="4" eb="6">
      <t>シエン</t>
    </rPh>
    <rPh sb="6" eb="9">
      <t>シンリョウショ</t>
    </rPh>
    <phoneticPr fontId="1"/>
  </si>
  <si>
    <t>内科・小児科</t>
    <rPh sb="0" eb="2">
      <t>ナイカ</t>
    </rPh>
    <rPh sb="3" eb="6">
      <t>ショウニカ</t>
    </rPh>
    <phoneticPr fontId="1"/>
  </si>
  <si>
    <t>横浜市港北区日吉本町1丁目20-16　　　　　　　　　　　　日吉教養センタービル2F</t>
    <rPh sb="0" eb="3">
      <t>ヨコハマシ</t>
    </rPh>
    <rPh sb="3" eb="6">
      <t>コウホクク</t>
    </rPh>
    <rPh sb="6" eb="10">
      <t>ヒヨシホンチョウ</t>
    </rPh>
    <rPh sb="11" eb="13">
      <t>チョウメ</t>
    </rPh>
    <rPh sb="30" eb="34">
      <t>ヒヨシキョウヨウ</t>
    </rPh>
    <phoneticPr fontId="1"/>
  </si>
  <si>
    <t>医療法人社団　やまと　　　　　　　　　　　　やまと診療所　日吉</t>
    <rPh sb="0" eb="4">
      <t>イリョウホウジン</t>
    </rPh>
    <rPh sb="4" eb="6">
      <t>シャダン</t>
    </rPh>
    <rPh sb="25" eb="28">
      <t>シンリョウジョ</t>
    </rPh>
    <rPh sb="29" eb="31">
      <t>ヒヨシ</t>
    </rPh>
    <phoneticPr fontId="1"/>
  </si>
  <si>
    <t>在宅診療</t>
    <rPh sb="0" eb="4">
      <t>ザイタクシンリョウ</t>
    </rPh>
    <phoneticPr fontId="1"/>
  </si>
  <si>
    <t>内科・循環器内科・外科・耳鼻咽喉科・整形</t>
    <rPh sb="0" eb="2">
      <t>ナイカ</t>
    </rPh>
    <rPh sb="3" eb="6">
      <t>ジュンカンキ</t>
    </rPh>
    <rPh sb="6" eb="8">
      <t>ナイカ</t>
    </rPh>
    <rPh sb="9" eb="11">
      <t>ゲカ</t>
    </rPh>
    <rPh sb="12" eb="14">
      <t>ジビ</t>
    </rPh>
    <rPh sb="14" eb="16">
      <t>インコウ</t>
    </rPh>
    <rPh sb="16" eb="17">
      <t>カ</t>
    </rPh>
    <rPh sb="18" eb="20">
      <t>セイケイ</t>
    </rPh>
    <phoneticPr fontId="1"/>
  </si>
  <si>
    <t>〒223-0051　横浜市港北区箕輪町2-17-19</t>
    <rPh sb="10" eb="13">
      <t>ヨコハマシ</t>
    </rPh>
    <rPh sb="13" eb="16">
      <t>コウホクク</t>
    </rPh>
    <rPh sb="16" eb="18">
      <t>ミノワ</t>
    </rPh>
    <rPh sb="18" eb="19">
      <t>マチ</t>
    </rPh>
    <phoneticPr fontId="1"/>
  </si>
  <si>
    <t>医療法人社団　快晴会　　　　　　　　　　　　　北新横浜整形外科・外科</t>
    <rPh sb="0" eb="4">
      <t>イリョウホウジン</t>
    </rPh>
    <rPh sb="4" eb="6">
      <t>シャダン</t>
    </rPh>
    <rPh sb="7" eb="10">
      <t>カイセイカイ</t>
    </rPh>
    <rPh sb="23" eb="27">
      <t>キタシンヨコハマ</t>
    </rPh>
    <rPh sb="27" eb="31">
      <t>セイケイゲカ</t>
    </rPh>
    <rPh sb="32" eb="34">
      <t>ゲカ</t>
    </rPh>
    <phoneticPr fontId="1"/>
  </si>
  <si>
    <t>〒223-0059　横浜市港北区北新横浜1-2-3　　　　北新横浜メディカルビル3階</t>
    <rPh sb="10" eb="13">
      <t>ヨコハマシ</t>
    </rPh>
    <rPh sb="13" eb="16">
      <t>コウホクク</t>
    </rPh>
    <rPh sb="16" eb="20">
      <t>キタシンヨコハマ</t>
    </rPh>
    <rPh sb="29" eb="33">
      <t>キタシンヨコハマ</t>
    </rPh>
    <rPh sb="41" eb="42">
      <t>カイ</t>
    </rPh>
    <phoneticPr fontId="1"/>
  </si>
  <si>
    <t>整形外科・外科・リハビリ科・皮フ科</t>
    <rPh sb="0" eb="4">
      <t>セイケイゲカ</t>
    </rPh>
    <rPh sb="5" eb="7">
      <t>ゲカ</t>
    </rPh>
    <rPh sb="12" eb="13">
      <t>カ</t>
    </rPh>
    <rPh sb="14" eb="15">
      <t>カワ</t>
    </rPh>
    <rPh sb="16" eb="17">
      <t>カ</t>
    </rPh>
    <phoneticPr fontId="1"/>
  </si>
  <si>
    <t>医療法人 向日葵会　　　　　　　　　　　　　　日横クリニック</t>
    <rPh sb="0" eb="2">
      <t>イリョウ</t>
    </rPh>
    <rPh sb="2" eb="4">
      <t>ホウジン</t>
    </rPh>
    <rPh sb="5" eb="8">
      <t>ヒマワリ</t>
    </rPh>
    <rPh sb="8" eb="9">
      <t>カイ</t>
    </rPh>
    <rPh sb="23" eb="25">
      <t>ヒヨコ</t>
    </rPh>
    <phoneticPr fontId="1"/>
  </si>
  <si>
    <t>通院診療</t>
    <rPh sb="0" eb="2">
      <t>ツウイン</t>
    </rPh>
    <rPh sb="2" eb="4">
      <t>シンリョウ</t>
    </rPh>
    <phoneticPr fontId="1"/>
  </si>
  <si>
    <t>神奈川県横浜市港北区新羽町８６８　　　　　　　　　　　</t>
    <rPh sb="0" eb="13">
      <t>カナガワケンヨコハマシコウホククニッパチョウ</t>
    </rPh>
    <phoneticPr fontId="1"/>
  </si>
  <si>
    <t>訪問入浴利用時、更衣室を広く設置</t>
    <rPh sb="0" eb="4">
      <t>ホウモンニュウヨク</t>
    </rPh>
    <rPh sb="4" eb="6">
      <t>リヨウ</t>
    </rPh>
    <rPh sb="6" eb="7">
      <t>ジ</t>
    </rPh>
    <rPh sb="8" eb="11">
      <t>コウイシツ</t>
    </rPh>
    <rPh sb="12" eb="13">
      <t>ヒロ</t>
    </rPh>
    <rPh sb="14" eb="16">
      <t>セッチ</t>
    </rPh>
    <phoneticPr fontId="1"/>
  </si>
  <si>
    <t>治療を受けるときは自己負担。長期入院中入居継続を希望の時は家賃と管理費を負担すれば可能</t>
    <rPh sb="0" eb="2">
      <t>チリョウ</t>
    </rPh>
    <rPh sb="3" eb="4">
      <t>ウ</t>
    </rPh>
    <rPh sb="9" eb="13">
      <t>ジコフタン</t>
    </rPh>
    <rPh sb="14" eb="18">
      <t>チョウキニュウイン</t>
    </rPh>
    <rPh sb="18" eb="19">
      <t>チュウ</t>
    </rPh>
    <rPh sb="19" eb="21">
      <t>ニュウキョ</t>
    </rPh>
    <rPh sb="21" eb="23">
      <t>ケイゾク</t>
    </rPh>
    <rPh sb="24" eb="26">
      <t>キボウ</t>
    </rPh>
    <rPh sb="27" eb="28">
      <t>トキ</t>
    </rPh>
    <rPh sb="29" eb="31">
      <t>ヤチン</t>
    </rPh>
    <rPh sb="32" eb="35">
      <t>カンリヒ</t>
    </rPh>
    <rPh sb="36" eb="38">
      <t>フタン</t>
    </rPh>
    <rPh sb="41" eb="43">
      <t>カノウ</t>
    </rPh>
    <phoneticPr fontId="1"/>
  </si>
  <si>
    <t>転居（サービス付き高齢者住宅1人・老人保健施設1人）</t>
    <rPh sb="0" eb="2">
      <t>テンキョ</t>
    </rPh>
    <rPh sb="7" eb="8">
      <t>ツ</t>
    </rPh>
    <rPh sb="9" eb="11">
      <t>コウレイ</t>
    </rPh>
    <rPh sb="11" eb="14">
      <t>シャジュウタク</t>
    </rPh>
    <rPh sb="15" eb="16">
      <t>ニン</t>
    </rPh>
    <rPh sb="17" eb="19">
      <t>ロウジン</t>
    </rPh>
    <rPh sb="19" eb="21">
      <t>ホケン</t>
    </rPh>
    <rPh sb="21" eb="23">
      <t>シセツ</t>
    </rPh>
    <rPh sb="24" eb="25">
      <t>ニン</t>
    </rPh>
    <phoneticPr fontId="1"/>
  </si>
  <si>
    <t>随時　各階に意見箱の設置　　　</t>
    <rPh sb="0" eb="2">
      <t>ズイジ</t>
    </rPh>
    <rPh sb="3" eb="5">
      <t>カクカイ</t>
    </rPh>
    <rPh sb="6" eb="9">
      <t>イケンバコ</t>
    </rPh>
    <rPh sb="10" eb="12">
      <t>セッチ</t>
    </rPh>
    <phoneticPr fontId="1"/>
  </si>
  <si>
    <t>横浜市健康福祉局監査課・高齢施設課による実地検査</t>
    <rPh sb="0" eb="3">
      <t>ヨコハマシ</t>
    </rPh>
    <rPh sb="3" eb="8">
      <t>ケンコウフクシキョク</t>
    </rPh>
    <rPh sb="8" eb="10">
      <t>カンサ</t>
    </rPh>
    <rPh sb="10" eb="11">
      <t>カ</t>
    </rPh>
    <rPh sb="12" eb="14">
      <t>コウレイ</t>
    </rPh>
    <rPh sb="14" eb="17">
      <t>シセツカ</t>
    </rPh>
    <rPh sb="20" eb="22">
      <t>ジッチ</t>
    </rPh>
    <rPh sb="22" eb="24">
      <t>ケンサ</t>
    </rPh>
    <phoneticPr fontId="1"/>
  </si>
  <si>
    <t>２　入居希望者に交付</t>
  </si>
  <si>
    <t>１　入居希望者に公開</t>
  </si>
  <si>
    <t>医療法人社団　ココセトデンタルクリニック</t>
    <rPh sb="0" eb="6">
      <t>イリョウホウジンシャダン</t>
    </rPh>
    <phoneticPr fontId="1"/>
  </si>
  <si>
    <t>横浜市港北区篠原北2-1-10　グリフィン菊名WEST 1階　</t>
    <rPh sb="0" eb="3">
      <t>ヨコハマシ</t>
    </rPh>
    <rPh sb="3" eb="6">
      <t>コウホクク</t>
    </rPh>
    <rPh sb="6" eb="8">
      <t>シノハラ</t>
    </rPh>
    <rPh sb="8" eb="9">
      <t>キタ</t>
    </rPh>
    <rPh sb="21" eb="23">
      <t>キクナ</t>
    </rPh>
    <rPh sb="29" eb="30">
      <t>カイ</t>
    </rPh>
    <phoneticPr fontId="1"/>
  </si>
  <si>
    <t>杉山デンタルクリニック</t>
    <rPh sb="0" eb="2">
      <t>スギヤマ</t>
    </rPh>
    <phoneticPr fontId="1"/>
  </si>
  <si>
    <t>在宅医療</t>
    <rPh sb="0" eb="2">
      <t>ザイタク</t>
    </rPh>
    <rPh sb="2" eb="4">
      <t>イリョウ</t>
    </rPh>
    <phoneticPr fontId="1"/>
  </si>
  <si>
    <t>横浜市港北区日吉本町1丁目8-4　　　　　　　　　　</t>
    <rPh sb="0" eb="3">
      <t>ヨコハマシ</t>
    </rPh>
    <rPh sb="3" eb="6">
      <t>コウホクク</t>
    </rPh>
    <rPh sb="6" eb="10">
      <t>ヒヨシホンチョウ</t>
    </rPh>
    <phoneticPr fontId="1"/>
  </si>
  <si>
    <t>訪問歯科</t>
    <rPh sb="0" eb="2">
      <t>ホウモン</t>
    </rPh>
    <rPh sb="2" eb="4">
      <t>シカ</t>
    </rPh>
    <phoneticPr fontId="1"/>
  </si>
  <si>
    <t>4020005003414</t>
    <phoneticPr fontId="1"/>
  </si>
  <si>
    <t>福祉クラブ生協　きらり港北</t>
    <rPh sb="0" eb="2">
      <t>フクシ</t>
    </rPh>
    <rPh sb="5" eb="7">
      <t>セイキョウ</t>
    </rPh>
    <rPh sb="11" eb="13">
      <t>コウホク</t>
    </rPh>
    <phoneticPr fontId="1"/>
  </si>
  <si>
    <t>自宅でご家族が寄り添うように、生活支援のメンバーが24時間見守り、必要に応じて生活のお手伝いをし、様々な支援につなげます。若い時のようには身体が自由にならなくても、自分のやりたいことを見つけて元気に生き活きと過ごして頂くため家族としてサポートします。</t>
    <rPh sb="0" eb="2">
      <t>ジタク</t>
    </rPh>
    <rPh sb="4" eb="6">
      <t>カゾク</t>
    </rPh>
    <rPh sb="7" eb="8">
      <t>ヨ</t>
    </rPh>
    <rPh sb="9" eb="10">
      <t>ソ</t>
    </rPh>
    <rPh sb="15" eb="19">
      <t>セイカツシエン</t>
    </rPh>
    <rPh sb="27" eb="29">
      <t>ジカン</t>
    </rPh>
    <rPh sb="29" eb="31">
      <t>ミマモ</t>
    </rPh>
    <rPh sb="33" eb="35">
      <t>ヒツヨウ</t>
    </rPh>
    <rPh sb="36" eb="37">
      <t>オウ</t>
    </rPh>
    <rPh sb="39" eb="41">
      <t>セイカツ</t>
    </rPh>
    <rPh sb="43" eb="45">
      <t>テツダ</t>
    </rPh>
    <rPh sb="49" eb="51">
      <t>サマザマ</t>
    </rPh>
    <rPh sb="52" eb="54">
      <t>シエン</t>
    </rPh>
    <rPh sb="61" eb="62">
      <t>ワカ</t>
    </rPh>
    <rPh sb="63" eb="64">
      <t>トキ</t>
    </rPh>
    <rPh sb="69" eb="71">
      <t>カラダ</t>
    </rPh>
    <rPh sb="72" eb="74">
      <t>ジユウ</t>
    </rPh>
    <rPh sb="82" eb="84">
      <t>ジブン</t>
    </rPh>
    <rPh sb="92" eb="93">
      <t>ミ</t>
    </rPh>
    <rPh sb="96" eb="98">
      <t>ゲンキ</t>
    </rPh>
    <rPh sb="99" eb="100">
      <t>イ</t>
    </rPh>
    <rPh sb="104" eb="105">
      <t>ス</t>
    </rPh>
    <rPh sb="108" eb="109">
      <t>イタダ</t>
    </rPh>
    <rPh sb="112" eb="114">
      <t>カゾク</t>
    </rPh>
    <phoneticPr fontId="1"/>
  </si>
  <si>
    <t>居室タイプを変更する場合は、新たに契約書を取り交わす。入居敷金の返還基準、家賃・管理費等の変更対応を行う</t>
    <rPh sb="0" eb="2">
      <t>キョシツ</t>
    </rPh>
    <rPh sb="6" eb="8">
      <t>ヘンコウ</t>
    </rPh>
    <rPh sb="10" eb="12">
      <t>バアイ</t>
    </rPh>
    <rPh sb="14" eb="15">
      <t>アラ</t>
    </rPh>
    <rPh sb="17" eb="20">
      <t>ケイヤクショ</t>
    </rPh>
    <rPh sb="21" eb="22">
      <t>ト</t>
    </rPh>
    <rPh sb="23" eb="24">
      <t>カ</t>
    </rPh>
    <rPh sb="27" eb="31">
      <t>ニュウキョシキキン</t>
    </rPh>
    <rPh sb="32" eb="36">
      <t>ヘンカンキジュン</t>
    </rPh>
    <rPh sb="37" eb="39">
      <t>ヤチン</t>
    </rPh>
    <rPh sb="40" eb="43">
      <t>カンリヒ</t>
    </rPh>
    <rPh sb="43" eb="44">
      <t>トウ</t>
    </rPh>
    <rPh sb="45" eb="47">
      <t>ヘンコウ</t>
    </rPh>
    <rPh sb="47" eb="49">
      <t>タイオウ</t>
    </rPh>
    <rPh sb="50" eb="51">
      <t>オコナ</t>
    </rPh>
    <phoneticPr fontId="1"/>
  </si>
  <si>
    <t>別の居室へ住み替える</t>
    <rPh sb="0" eb="1">
      <t>ベツ</t>
    </rPh>
    <rPh sb="2" eb="4">
      <t>キョシツ</t>
    </rPh>
    <rPh sb="5" eb="6">
      <t>ス</t>
    </rPh>
    <rPh sb="7" eb="8">
      <t>カ</t>
    </rPh>
    <phoneticPr fontId="1"/>
  </si>
  <si>
    <t>希望の空室がある時、又は介護が必要と判断された場合　施設・入居者本人・ご家族との話し合いにより決定する　　　</t>
    <rPh sb="0" eb="2">
      <t>キボウ</t>
    </rPh>
    <rPh sb="3" eb="5">
      <t>クウシツ</t>
    </rPh>
    <rPh sb="8" eb="9">
      <t>トキ</t>
    </rPh>
    <rPh sb="10" eb="11">
      <t>マタ</t>
    </rPh>
    <rPh sb="26" eb="28">
      <t>シセツ</t>
    </rPh>
    <rPh sb="29" eb="32">
      <t>ニュウキョシャ</t>
    </rPh>
    <rPh sb="32" eb="34">
      <t>ホンニン</t>
    </rPh>
    <rPh sb="36" eb="38">
      <t>カゾク</t>
    </rPh>
    <rPh sb="40" eb="41">
      <t>ハナ</t>
    </rPh>
    <rPh sb="42" eb="43">
      <t>ア</t>
    </rPh>
    <rPh sb="47" eb="49">
      <t>ケッテイ</t>
    </rPh>
    <phoneticPr fontId="1"/>
  </si>
  <si>
    <t>変更なし</t>
    <rPh sb="0" eb="2">
      <t>ヘンコウ</t>
    </rPh>
    <phoneticPr fontId="1"/>
  </si>
  <si>
    <t>おおむね65歳以上として、何らかの支援が必要な方、医師の診断書により入居に問題ないこと。感染症や常時医療対応が必要でないこと。</t>
    <rPh sb="6" eb="9">
      <t>サイイジョウ</t>
    </rPh>
    <rPh sb="13" eb="14">
      <t>ナン</t>
    </rPh>
    <rPh sb="17" eb="19">
      <t>シエン</t>
    </rPh>
    <rPh sb="20" eb="22">
      <t>ヒツヨウ</t>
    </rPh>
    <rPh sb="23" eb="24">
      <t>カタ</t>
    </rPh>
    <rPh sb="25" eb="27">
      <t>イシ</t>
    </rPh>
    <rPh sb="28" eb="31">
      <t>シンダンショ</t>
    </rPh>
    <rPh sb="34" eb="36">
      <t>ニュウキョ</t>
    </rPh>
    <rPh sb="37" eb="39">
      <t>モンダイ</t>
    </rPh>
    <rPh sb="44" eb="47">
      <t>カンセンショウ</t>
    </rPh>
    <rPh sb="48" eb="50">
      <t>ジョウジ</t>
    </rPh>
    <rPh sb="50" eb="52">
      <t>イリョウ</t>
    </rPh>
    <rPh sb="52" eb="54">
      <t>タイオウ</t>
    </rPh>
    <rPh sb="55" eb="57">
      <t>ヒツヨウ</t>
    </rPh>
    <phoneticPr fontId="1"/>
  </si>
  <si>
    <t>契約書　第14条、第15条、第16条、第17条による</t>
    <rPh sb="0" eb="3">
      <t>ケイヤクショ</t>
    </rPh>
    <rPh sb="4" eb="5">
      <t>ダイ</t>
    </rPh>
    <rPh sb="7" eb="8">
      <t>ジョウ</t>
    </rPh>
    <rPh sb="9" eb="10">
      <t>ダイ</t>
    </rPh>
    <rPh sb="12" eb="13">
      <t>ジョウ</t>
    </rPh>
    <rPh sb="14" eb="15">
      <t>ダイ</t>
    </rPh>
    <rPh sb="17" eb="18">
      <t>ジョウ</t>
    </rPh>
    <rPh sb="19" eb="20">
      <t>ダイ</t>
    </rPh>
    <rPh sb="22" eb="23">
      <t>ジョウ</t>
    </rPh>
    <phoneticPr fontId="1"/>
  </si>
  <si>
    <t>契約書　第16条による</t>
    <rPh sb="0" eb="3">
      <t>ケイヤクショ</t>
    </rPh>
    <rPh sb="4" eb="5">
      <t>ダイ</t>
    </rPh>
    <rPh sb="7" eb="8">
      <t>ジョウ</t>
    </rPh>
    <phoneticPr fontId="1"/>
  </si>
  <si>
    <t>・空室がある場合　　　　　　　　　　　・1日～最長1週間　　　　　　　　　　　　　　　　・1日10,000円＋食費＋生活支援有料サービス利用料</t>
    <rPh sb="1" eb="3">
      <t>クウシツ</t>
    </rPh>
    <rPh sb="6" eb="8">
      <t>バアイ</t>
    </rPh>
    <rPh sb="21" eb="22">
      <t>ニチ</t>
    </rPh>
    <rPh sb="23" eb="25">
      <t>サイチョウ</t>
    </rPh>
    <rPh sb="26" eb="28">
      <t>シュウカン</t>
    </rPh>
    <rPh sb="46" eb="47">
      <t>ニチ</t>
    </rPh>
    <rPh sb="53" eb="54">
      <t>エン</t>
    </rPh>
    <rPh sb="55" eb="57">
      <t>ショクヒ</t>
    </rPh>
    <rPh sb="58" eb="62">
      <t>セイカツシエン</t>
    </rPh>
    <rPh sb="62" eb="64">
      <t>ユウリョウ</t>
    </rPh>
    <rPh sb="68" eb="71">
      <t>リヨウリョウ</t>
    </rPh>
    <phoneticPr fontId="1"/>
  </si>
  <si>
    <t>きらり港北　相談窓口　責任者　渡辺珠惠　　　　　　　　　　　　　苦情は記録し速やかな解決を図る。場合によって、懇談会にて公表する</t>
    <rPh sb="3" eb="5">
      <t>コウホク</t>
    </rPh>
    <rPh sb="6" eb="10">
      <t>ソウダンマドグチ</t>
    </rPh>
    <rPh sb="11" eb="14">
      <t>セキニンシャ</t>
    </rPh>
    <rPh sb="15" eb="19">
      <t>ワタナベタマエ</t>
    </rPh>
    <rPh sb="32" eb="34">
      <t>クジョウ</t>
    </rPh>
    <rPh sb="35" eb="37">
      <t>キロク</t>
    </rPh>
    <rPh sb="38" eb="39">
      <t>スミ</t>
    </rPh>
    <rPh sb="42" eb="44">
      <t>カイケツ</t>
    </rPh>
    <rPh sb="45" eb="46">
      <t>ハカ</t>
    </rPh>
    <rPh sb="48" eb="50">
      <t>バアイ</t>
    </rPh>
    <rPh sb="55" eb="58">
      <t>コンダンカイ</t>
    </rPh>
    <rPh sb="60" eb="62">
      <t>コウヒョウ</t>
    </rPh>
    <phoneticPr fontId="1"/>
  </si>
  <si>
    <t>福祉クラブ生活協同組合　（本部）</t>
    <rPh sb="0" eb="2">
      <t>フクシ</t>
    </rPh>
    <rPh sb="5" eb="7">
      <t>セイカツ</t>
    </rPh>
    <rPh sb="7" eb="9">
      <t>キョウドウ</t>
    </rPh>
    <rPh sb="9" eb="11">
      <t>クミアイ</t>
    </rPh>
    <rPh sb="13" eb="15">
      <t>ホンブ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</si>
</sst>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28</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2560</v>
      </c>
      <c r="K16" s="200"/>
      <c r="L16" s="200"/>
      <c r="M16" s="200"/>
      <c r="N16" s="200"/>
      <c r="O16" s="200"/>
      <c r="P16" s="201"/>
    </row>
    <row r="17" spans="1:20" ht="20.100000000000001" customHeight="1">
      <c r="B17" s="76" t="s">
        <v>6</v>
      </c>
      <c r="C17" s="77"/>
      <c r="D17" s="77"/>
      <c r="E17" s="78"/>
      <c r="F17" s="34" t="s">
        <v>13</v>
      </c>
      <c r="G17" s="31">
        <v>223</v>
      </c>
      <c r="H17" s="35" t="s">
        <v>487</v>
      </c>
      <c r="I17" s="32">
        <v>57</v>
      </c>
      <c r="J17" s="82"/>
      <c r="K17" s="83"/>
      <c r="L17" s="83"/>
      <c r="M17" s="83"/>
      <c r="N17" s="83"/>
      <c r="O17" s="83"/>
      <c r="P17" s="84"/>
      <c r="S17" s="15" t="str">
        <f>IF(OR(G17="",I17=""),"未記入","")</f>
        <v/>
      </c>
    </row>
    <row r="18" spans="1:20" ht="57.75" customHeight="1">
      <c r="B18" s="79"/>
      <c r="C18" s="80"/>
      <c r="D18" s="80"/>
      <c r="E18" s="81"/>
      <c r="F18" s="85" t="s">
        <v>2546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2488</v>
      </c>
      <c r="O20" s="83"/>
      <c r="P20" s="84"/>
      <c r="Q20" s="12"/>
    </row>
    <row r="21" spans="1:20" ht="20.100000000000001" customHeight="1">
      <c r="B21" s="89"/>
      <c r="C21" s="90"/>
      <c r="D21" s="90"/>
      <c r="E21" s="91"/>
      <c r="F21" s="93" t="s">
        <v>423</v>
      </c>
      <c r="G21" s="94"/>
      <c r="H21" s="94"/>
      <c r="I21" s="95"/>
      <c r="J21" s="96"/>
      <c r="K21" s="97"/>
      <c r="L21" s="97"/>
      <c r="M21" s="35" t="s">
        <v>483</v>
      </c>
      <c r="N21" s="97" t="s">
        <v>2489</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1989</v>
      </c>
      <c r="G26" s="162"/>
      <c r="H26" s="35" t="s">
        <v>484</v>
      </c>
      <c r="I26" s="162">
        <v>9</v>
      </c>
      <c r="J26" s="162"/>
      <c r="K26" s="35" t="s">
        <v>485</v>
      </c>
      <c r="L26" s="162">
        <v>27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223</v>
      </c>
      <c r="H33" s="35" t="s">
        <v>487</v>
      </c>
      <c r="I33" s="32">
        <v>57</v>
      </c>
      <c r="J33" s="133"/>
      <c r="K33" s="133"/>
      <c r="L33" s="133"/>
      <c r="M33" s="133"/>
      <c r="N33" s="133"/>
      <c r="O33" s="133"/>
      <c r="P33" s="134"/>
      <c r="S33" s="15" t="str">
        <f>IF(OR(G33="",I33=""),"未記入","")</f>
        <v/>
      </c>
    </row>
    <row r="34" spans="2:20" ht="58.5" customHeight="1">
      <c r="B34" s="79"/>
      <c r="C34" s="80"/>
      <c r="D34" s="80"/>
      <c r="E34" s="81"/>
      <c r="F34" s="85" t="s">
        <v>2484</v>
      </c>
      <c r="G34" s="85"/>
      <c r="H34" s="85"/>
      <c r="I34" s="85"/>
      <c r="J34" s="85"/>
      <c r="K34" s="85"/>
      <c r="L34" s="85"/>
      <c r="M34" s="85"/>
      <c r="N34" s="85"/>
      <c r="O34" s="135"/>
      <c r="P34" s="136"/>
      <c r="S34" s="15" t="str">
        <f>IF(F34="","未記入","")</f>
        <v/>
      </c>
    </row>
    <row r="35" spans="2:20" ht="58.5" customHeight="1">
      <c r="B35" s="137" t="s">
        <v>574</v>
      </c>
      <c r="C35" s="138"/>
      <c r="D35" s="138"/>
      <c r="E35" s="139"/>
      <c r="F35" s="85" t="s">
        <v>2561</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2496</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2485</v>
      </c>
      <c r="K43" s="35" t="s">
        <v>487</v>
      </c>
      <c r="L43" s="11" t="s">
        <v>2498</v>
      </c>
      <c r="M43" s="35" t="s">
        <v>487</v>
      </c>
      <c r="N43" s="11" t="s">
        <v>2499</v>
      </c>
      <c r="O43" s="83"/>
      <c r="P43" s="84"/>
      <c r="S43" s="15" t="str">
        <f>IF(OR(J43="",L43="",N43=""),"未記入","")</f>
        <v/>
      </c>
    </row>
    <row r="44" spans="2:20" ht="20.100000000000001" customHeight="1">
      <c r="B44" s="114"/>
      <c r="C44" s="92"/>
      <c r="D44" s="92"/>
      <c r="E44" s="92"/>
      <c r="F44" s="92" t="s">
        <v>15</v>
      </c>
      <c r="G44" s="92"/>
      <c r="H44" s="92"/>
      <c r="I44" s="92"/>
      <c r="J44" s="64" t="s">
        <v>2485</v>
      </c>
      <c r="K44" s="35" t="s">
        <v>487</v>
      </c>
      <c r="L44" s="63" t="s">
        <v>2486</v>
      </c>
      <c r="M44" s="35" t="s">
        <v>487</v>
      </c>
      <c r="N44" s="63" t="s">
        <v>2500</v>
      </c>
      <c r="O44" s="83"/>
      <c r="P44" s="84"/>
    </row>
    <row r="45" spans="2:20" ht="20.100000000000001" customHeight="1">
      <c r="B45" s="114"/>
      <c r="C45" s="92"/>
      <c r="D45" s="92"/>
      <c r="E45" s="92"/>
      <c r="F45" s="93" t="s">
        <v>423</v>
      </c>
      <c r="G45" s="94"/>
      <c r="H45" s="94"/>
      <c r="I45" s="95"/>
      <c r="J45" s="96" t="s">
        <v>2501</v>
      </c>
      <c r="K45" s="97"/>
      <c r="L45" s="97"/>
      <c r="M45" s="35" t="s">
        <v>483</v>
      </c>
      <c r="N45" s="97" t="s">
        <v>2489</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2491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v>2012</v>
      </c>
      <c r="K50" s="162"/>
      <c r="L50" s="35" t="s">
        <v>484</v>
      </c>
      <c r="M50" s="61">
        <v>10</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2012</v>
      </c>
      <c r="K51" s="168"/>
      <c r="L51" s="36" t="s">
        <v>484</v>
      </c>
      <c r="M51" s="62">
        <v>11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2502</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1101.1400000000001</v>
      </c>
      <c r="H61" s="109"/>
      <c r="I61" s="109"/>
      <c r="J61" s="109"/>
      <c r="K61" s="185"/>
      <c r="L61" s="184" t="s">
        <v>516</v>
      </c>
      <c r="M61" s="171"/>
      <c r="N61" s="171"/>
      <c r="O61" s="171"/>
      <c r="P61" s="186"/>
    </row>
    <row r="62" spans="1:20" ht="20.100000000000001" customHeight="1">
      <c r="B62" s="114"/>
      <c r="C62" s="92"/>
      <c r="D62" s="115" t="s">
        <v>39</v>
      </c>
      <c r="E62" s="77"/>
      <c r="F62" s="78"/>
      <c r="G62" s="159" t="s">
        <v>2503</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2193.4299999999998</v>
      </c>
      <c r="L72" s="97"/>
      <c r="M72" s="97"/>
      <c r="N72" s="99" t="s">
        <v>490</v>
      </c>
      <c r="O72" s="99"/>
      <c r="P72" s="169"/>
    </row>
    <row r="73" spans="2:16" ht="20.100000000000001" customHeight="1">
      <c r="B73" s="430"/>
      <c r="C73" s="431"/>
      <c r="D73" s="175"/>
      <c r="E73" s="80"/>
      <c r="F73" s="81"/>
      <c r="G73" s="164" t="s">
        <v>42</v>
      </c>
      <c r="H73" s="164"/>
      <c r="I73" s="164"/>
      <c r="J73" s="164"/>
      <c r="K73" s="96">
        <v>1428.34</v>
      </c>
      <c r="L73" s="97"/>
      <c r="M73" s="97"/>
      <c r="N73" s="99" t="s">
        <v>490</v>
      </c>
      <c r="O73" s="99"/>
      <c r="P73" s="169"/>
    </row>
    <row r="74" spans="2:16" ht="20.100000000000001" customHeight="1">
      <c r="B74" s="430"/>
      <c r="C74" s="431"/>
      <c r="D74" s="92" t="s">
        <v>43</v>
      </c>
      <c r="E74" s="92"/>
      <c r="F74" s="92"/>
      <c r="G74" s="159" t="s">
        <v>2504</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2505</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2506</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c r="L82" s="97"/>
      <c r="M82" s="97"/>
      <c r="N82" s="97"/>
      <c r="O82" s="97"/>
      <c r="P82" s="101"/>
    </row>
    <row r="83" spans="2:19" ht="20.100000000000001" customHeight="1">
      <c r="B83" s="430"/>
      <c r="C83" s="431"/>
      <c r="D83" s="92"/>
      <c r="E83" s="92"/>
      <c r="F83" s="92"/>
      <c r="G83" s="188"/>
      <c r="H83" s="99" t="s">
        <v>435</v>
      </c>
      <c r="I83" s="99"/>
      <c r="J83" s="100"/>
      <c r="K83" s="96"/>
      <c r="L83" s="97"/>
      <c r="M83" s="97"/>
      <c r="N83" s="97"/>
      <c r="O83" s="97"/>
      <c r="P83" s="101"/>
    </row>
    <row r="84" spans="2:19" ht="20.100000000000001" customHeight="1">
      <c r="B84" s="430"/>
      <c r="C84" s="431"/>
      <c r="D84" s="92"/>
      <c r="E84" s="92"/>
      <c r="F84" s="92"/>
      <c r="G84" s="188"/>
      <c r="H84" s="115" t="s">
        <v>436</v>
      </c>
      <c r="I84" s="77"/>
      <c r="J84" s="78"/>
      <c r="K84" s="96"/>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c r="L86" s="39" t="s">
        <v>484</v>
      </c>
      <c r="M86" s="61"/>
      <c r="N86" s="39" t="s">
        <v>485</v>
      </c>
      <c r="O86" s="61"/>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c r="L88" s="39" t="s">
        <v>484</v>
      </c>
      <c r="M88" s="61"/>
      <c r="N88" s="39" t="s">
        <v>485</v>
      </c>
      <c r="O88" s="61"/>
      <c r="P88" s="40" t="s">
        <v>486</v>
      </c>
    </row>
    <row r="89" spans="2:19" ht="20.100000000000001" customHeight="1">
      <c r="B89" s="432"/>
      <c r="C89" s="433"/>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2507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15.65</v>
      </c>
      <c r="K95" s="50" t="s">
        <v>490</v>
      </c>
      <c r="L95" s="96">
        <v>32</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22.15</v>
      </c>
      <c r="K96" s="50" t="s">
        <v>490</v>
      </c>
      <c r="L96" s="96">
        <v>10</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3</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3</v>
      </c>
      <c r="O106" s="97"/>
      <c r="P106" s="37" t="s">
        <v>492</v>
      </c>
    </row>
    <row r="107" spans="2:19" ht="20.100000000000001" customHeight="1">
      <c r="B107" s="215"/>
      <c r="C107" s="216"/>
      <c r="D107" s="115" t="s">
        <v>64</v>
      </c>
      <c r="E107" s="77"/>
      <c r="F107" s="78"/>
      <c r="G107" s="213">
        <v>5</v>
      </c>
      <c r="H107" s="78" t="s">
        <v>492</v>
      </c>
      <c r="I107" s="92" t="s">
        <v>68</v>
      </c>
      <c r="J107" s="92"/>
      <c r="K107" s="92"/>
      <c r="L107" s="92"/>
      <c r="M107" s="92"/>
      <c r="N107" s="96">
        <v>5</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t="s">
        <v>2547</v>
      </c>
      <c r="L112" s="206"/>
      <c r="M112" s="225"/>
      <c r="N112" s="96">
        <v>2</v>
      </c>
      <c r="O112" s="97"/>
      <c r="P112" s="37" t="s">
        <v>492</v>
      </c>
    </row>
    <row r="113" spans="2:16" ht="20.100000000000001" customHeight="1">
      <c r="B113" s="215"/>
      <c r="C113" s="216"/>
      <c r="D113" s="203" t="s">
        <v>78</v>
      </c>
      <c r="E113" s="99"/>
      <c r="F113" s="100"/>
      <c r="G113" s="159" t="s">
        <v>2508</v>
      </c>
      <c r="H113" s="159"/>
      <c r="I113" s="159"/>
      <c r="J113" s="159"/>
      <c r="K113" s="159"/>
      <c r="L113" s="159"/>
      <c r="M113" s="159"/>
      <c r="N113" s="159"/>
      <c r="O113" s="96"/>
      <c r="P113" s="131"/>
    </row>
    <row r="114" spans="2:16" ht="20.100000000000001" customHeight="1">
      <c r="B114" s="215"/>
      <c r="C114" s="216"/>
      <c r="D114" s="210" t="s">
        <v>79</v>
      </c>
      <c r="E114" s="191"/>
      <c r="F114" s="192"/>
      <c r="G114" s="213" t="s">
        <v>2508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2509</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2508</v>
      </c>
      <c r="H117" s="159"/>
      <c r="I117" s="159"/>
      <c r="J117" s="159"/>
      <c r="K117" s="159"/>
      <c r="L117" s="159"/>
      <c r="M117" s="159"/>
      <c r="N117" s="159"/>
      <c r="O117" s="96"/>
      <c r="P117" s="131"/>
    </row>
    <row r="118" spans="2:16" ht="20.100000000000001" customHeight="1">
      <c r="B118" s="193"/>
      <c r="C118" s="195"/>
      <c r="D118" s="217" t="s">
        <v>73</v>
      </c>
      <c r="E118" s="138"/>
      <c r="F118" s="139"/>
      <c r="G118" s="159" t="s">
        <v>2508</v>
      </c>
      <c r="H118" s="159"/>
      <c r="I118" s="159"/>
      <c r="J118" s="159"/>
      <c r="K118" s="159"/>
      <c r="L118" s="159"/>
      <c r="M118" s="159"/>
      <c r="N118" s="159"/>
      <c r="O118" s="96"/>
      <c r="P118" s="131"/>
    </row>
    <row r="119" spans="2:16" ht="20.100000000000001" customHeight="1">
      <c r="B119" s="193"/>
      <c r="C119" s="195"/>
      <c r="D119" s="219" t="s">
        <v>74</v>
      </c>
      <c r="E119" s="220"/>
      <c r="F119" s="221"/>
      <c r="G119" s="159" t="s">
        <v>2508</v>
      </c>
      <c r="H119" s="159"/>
      <c r="I119" s="159"/>
      <c r="J119" s="159"/>
      <c r="K119" s="159"/>
      <c r="L119" s="159"/>
      <c r="M119" s="159"/>
      <c r="N119" s="159"/>
      <c r="O119" s="96"/>
      <c r="P119" s="131"/>
    </row>
    <row r="120" spans="2:16" ht="20.100000000000001" customHeight="1">
      <c r="B120" s="193"/>
      <c r="C120" s="195"/>
      <c r="D120" s="203" t="s">
        <v>75</v>
      </c>
      <c r="E120" s="99"/>
      <c r="F120" s="100"/>
      <c r="G120" s="159" t="s">
        <v>2508</v>
      </c>
      <c r="H120" s="159"/>
      <c r="I120" s="159"/>
      <c r="J120" s="159"/>
      <c r="K120" s="159"/>
      <c r="L120" s="159"/>
      <c r="M120" s="159"/>
      <c r="N120" s="159"/>
      <c r="O120" s="96"/>
      <c r="P120" s="131"/>
    </row>
    <row r="121" spans="2:16" ht="20.100000000000001" customHeight="1">
      <c r="B121" s="193"/>
      <c r="C121" s="195"/>
      <c r="D121" s="203" t="s">
        <v>76</v>
      </c>
      <c r="E121" s="99"/>
      <c r="F121" s="100"/>
      <c r="G121" s="159" t="s">
        <v>2508</v>
      </c>
      <c r="H121" s="159"/>
      <c r="I121" s="159"/>
      <c r="J121" s="159"/>
      <c r="K121" s="159"/>
      <c r="L121" s="159"/>
      <c r="M121" s="159"/>
      <c r="N121" s="159"/>
      <c r="O121" s="96"/>
      <c r="P121" s="131"/>
    </row>
    <row r="122" spans="2:16" ht="20.100000000000001" customHeight="1">
      <c r="B122" s="222"/>
      <c r="C122" s="223"/>
      <c r="D122" s="203" t="s">
        <v>77</v>
      </c>
      <c r="E122" s="99"/>
      <c r="F122" s="100"/>
      <c r="G122" s="159" t="s">
        <v>2508</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2510</v>
      </c>
      <c r="H123" s="159"/>
      <c r="I123" s="159"/>
      <c r="J123" s="159"/>
      <c r="K123" s="159"/>
      <c r="L123" s="159"/>
      <c r="M123" s="159"/>
      <c r="N123" s="159"/>
      <c r="O123" s="96"/>
      <c r="P123" s="131"/>
    </row>
    <row r="124" spans="2:16" ht="20.100000000000001" customHeight="1">
      <c r="B124" s="193"/>
      <c r="C124" s="195"/>
      <c r="D124" s="217" t="s">
        <v>446</v>
      </c>
      <c r="E124" s="138"/>
      <c r="F124" s="139"/>
      <c r="G124" s="159" t="s">
        <v>2511</v>
      </c>
      <c r="H124" s="159"/>
      <c r="I124" s="159"/>
      <c r="J124" s="159"/>
      <c r="K124" s="159"/>
      <c r="L124" s="159"/>
      <c r="M124" s="159"/>
      <c r="N124" s="159"/>
      <c r="O124" s="96"/>
      <c r="P124" s="131"/>
    </row>
    <row r="125" spans="2:16" ht="20.100000000000001" customHeight="1">
      <c r="B125" s="193"/>
      <c r="C125" s="195"/>
      <c r="D125" s="219" t="s">
        <v>447</v>
      </c>
      <c r="E125" s="220"/>
      <c r="F125" s="221"/>
      <c r="G125" s="159" t="s">
        <v>2512</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2562</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2513</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2515</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2514</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2515</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2515</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2515</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2515</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2516</v>
      </c>
      <c r="G172" s="171" t="s">
        <v>474</v>
      </c>
      <c r="H172" s="171"/>
      <c r="I172" s="171"/>
      <c r="J172" s="171"/>
      <c r="K172" s="171"/>
      <c r="L172" s="171"/>
      <c r="M172" s="171"/>
      <c r="N172" s="171"/>
      <c r="O172" s="171"/>
      <c r="P172" s="186"/>
    </row>
    <row r="173" spans="2:20" ht="20.100000000000001" customHeight="1">
      <c r="B173" s="114"/>
      <c r="C173" s="92"/>
      <c r="D173" s="92"/>
      <c r="E173" s="92"/>
      <c r="F173" s="14" t="s">
        <v>2516</v>
      </c>
      <c r="G173" s="99" t="s">
        <v>475</v>
      </c>
      <c r="H173" s="99"/>
      <c r="I173" s="99"/>
      <c r="J173" s="99"/>
      <c r="K173" s="99"/>
      <c r="L173" s="99"/>
      <c r="M173" s="99"/>
      <c r="N173" s="99"/>
      <c r="O173" s="99"/>
      <c r="P173" s="169"/>
    </row>
    <row r="174" spans="2:20" ht="20.100000000000001" customHeight="1">
      <c r="B174" s="114"/>
      <c r="C174" s="92"/>
      <c r="D174" s="92"/>
      <c r="E174" s="92"/>
      <c r="F174" s="14" t="s">
        <v>2516</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t="s">
        <v>2548</v>
      </c>
      <c r="K175" s="206"/>
      <c r="L175" s="206"/>
      <c r="M175" s="206"/>
      <c r="N175" s="206"/>
      <c r="O175" s="206"/>
      <c r="P175" s="207"/>
    </row>
    <row r="176" spans="2:20" ht="39.950000000000003" customHeight="1">
      <c r="B176" s="278" t="s">
        <v>106</v>
      </c>
      <c r="C176" s="279"/>
      <c r="D176" s="82">
        <v>1</v>
      </c>
      <c r="E176" s="202"/>
      <c r="F176" s="92" t="s">
        <v>5</v>
      </c>
      <c r="G176" s="92"/>
      <c r="H176" s="92"/>
      <c r="I176" s="85" t="s">
        <v>2544</v>
      </c>
      <c r="J176" s="86"/>
      <c r="K176" s="86"/>
      <c r="L176" s="86"/>
      <c r="M176" s="86"/>
      <c r="N176" s="86"/>
      <c r="O176" s="87"/>
      <c r="P176" s="88"/>
    </row>
    <row r="177" spans="2:16" ht="39.950000000000003" customHeight="1">
      <c r="B177" s="280"/>
      <c r="C177" s="281"/>
      <c r="D177" s="82"/>
      <c r="E177" s="202"/>
      <c r="F177" s="92" t="s">
        <v>108</v>
      </c>
      <c r="G177" s="92"/>
      <c r="H177" s="92"/>
      <c r="I177" s="85" t="s">
        <v>2536</v>
      </c>
      <c r="J177" s="86"/>
      <c r="K177" s="86"/>
      <c r="L177" s="86"/>
      <c r="M177" s="86"/>
      <c r="N177" s="86"/>
      <c r="O177" s="87"/>
      <c r="P177" s="88"/>
    </row>
    <row r="178" spans="2:16" ht="39.950000000000003" customHeight="1">
      <c r="B178" s="280"/>
      <c r="C178" s="281"/>
      <c r="D178" s="82"/>
      <c r="E178" s="202"/>
      <c r="F178" s="92" t="s">
        <v>109</v>
      </c>
      <c r="G178" s="92"/>
      <c r="H178" s="92"/>
      <c r="I178" s="85" t="s">
        <v>2535</v>
      </c>
      <c r="J178" s="86"/>
      <c r="K178" s="86"/>
      <c r="L178" s="86"/>
      <c r="M178" s="86"/>
      <c r="N178" s="86"/>
      <c r="O178" s="87"/>
      <c r="P178" s="88"/>
    </row>
    <row r="179" spans="2:16" ht="39.950000000000003" customHeight="1">
      <c r="B179" s="280"/>
      <c r="C179" s="281"/>
      <c r="D179" s="82"/>
      <c r="E179" s="202"/>
      <c r="F179" s="92" t="s">
        <v>429</v>
      </c>
      <c r="G179" s="92"/>
      <c r="H179" s="92"/>
      <c r="I179" s="85" t="s">
        <v>2533</v>
      </c>
      <c r="J179" s="86"/>
      <c r="K179" s="86"/>
      <c r="L179" s="86"/>
      <c r="M179" s="86"/>
      <c r="N179" s="86"/>
      <c r="O179" s="87"/>
      <c r="P179" s="88"/>
    </row>
    <row r="180" spans="2:16" ht="39.950000000000003" customHeight="1">
      <c r="B180" s="280"/>
      <c r="C180" s="281"/>
      <c r="D180" s="82"/>
      <c r="E180" s="202"/>
      <c r="F180" s="92" t="s">
        <v>110</v>
      </c>
      <c r="G180" s="92"/>
      <c r="H180" s="92"/>
      <c r="I180" s="85" t="s">
        <v>2534</v>
      </c>
      <c r="J180" s="86"/>
      <c r="K180" s="86"/>
      <c r="L180" s="86"/>
      <c r="M180" s="86"/>
      <c r="N180" s="86"/>
      <c r="O180" s="87"/>
      <c r="P180" s="88"/>
    </row>
    <row r="181" spans="2:16" ht="39.950000000000003" customHeight="1">
      <c r="B181" s="280"/>
      <c r="C181" s="281"/>
      <c r="D181" s="82">
        <v>2</v>
      </c>
      <c r="E181" s="202"/>
      <c r="F181" s="92" t="s">
        <v>5</v>
      </c>
      <c r="G181" s="92"/>
      <c r="H181" s="92"/>
      <c r="I181" s="85" t="s">
        <v>2537</v>
      </c>
      <c r="J181" s="86"/>
      <c r="K181" s="86"/>
      <c r="L181" s="86"/>
      <c r="M181" s="86"/>
      <c r="N181" s="86"/>
      <c r="O181" s="87"/>
      <c r="P181" s="88"/>
    </row>
    <row r="182" spans="2:16" ht="39.950000000000003" customHeight="1">
      <c r="B182" s="280"/>
      <c r="C182" s="281"/>
      <c r="D182" s="82"/>
      <c r="E182" s="202"/>
      <c r="F182" s="92" t="s">
        <v>108</v>
      </c>
      <c r="G182" s="92"/>
      <c r="H182" s="92"/>
      <c r="I182" s="85" t="s">
        <v>2540</v>
      </c>
      <c r="J182" s="86"/>
      <c r="K182" s="86"/>
      <c r="L182" s="86"/>
      <c r="M182" s="86"/>
      <c r="N182" s="86"/>
      <c r="O182" s="87"/>
      <c r="P182" s="88"/>
    </row>
    <row r="183" spans="2:16" ht="39.950000000000003" customHeight="1">
      <c r="B183" s="280"/>
      <c r="C183" s="281"/>
      <c r="D183" s="82"/>
      <c r="E183" s="202"/>
      <c r="F183" s="92" t="s">
        <v>109</v>
      </c>
      <c r="G183" s="92"/>
      <c r="H183" s="92"/>
      <c r="I183" s="85" t="s">
        <v>2539</v>
      </c>
      <c r="J183" s="86"/>
      <c r="K183" s="86"/>
      <c r="L183" s="86"/>
      <c r="M183" s="86"/>
      <c r="N183" s="86"/>
      <c r="O183" s="87"/>
      <c r="P183" s="88"/>
    </row>
    <row r="184" spans="2:16" ht="39.950000000000003" customHeight="1">
      <c r="B184" s="280"/>
      <c r="C184" s="281"/>
      <c r="D184" s="82"/>
      <c r="E184" s="202"/>
      <c r="F184" s="92" t="s">
        <v>429</v>
      </c>
      <c r="G184" s="92"/>
      <c r="H184" s="92"/>
      <c r="I184" s="85" t="s">
        <v>2533</v>
      </c>
      <c r="J184" s="86"/>
      <c r="K184" s="86"/>
      <c r="L184" s="86"/>
      <c r="M184" s="86"/>
      <c r="N184" s="86"/>
      <c r="O184" s="87"/>
      <c r="P184" s="88"/>
    </row>
    <row r="185" spans="2:16" ht="39.950000000000003" customHeight="1">
      <c r="B185" s="280"/>
      <c r="C185" s="281"/>
      <c r="D185" s="82"/>
      <c r="E185" s="202"/>
      <c r="F185" s="92" t="s">
        <v>110</v>
      </c>
      <c r="G185" s="92"/>
      <c r="H185" s="92"/>
      <c r="I185" s="85" t="s">
        <v>2538</v>
      </c>
      <c r="J185" s="86"/>
      <c r="K185" s="86"/>
      <c r="L185" s="86"/>
      <c r="M185" s="86"/>
      <c r="N185" s="86"/>
      <c r="O185" s="87"/>
      <c r="P185" s="88"/>
    </row>
    <row r="186" spans="2:16" ht="39.950000000000003" customHeight="1">
      <c r="B186" s="280"/>
      <c r="C186" s="281"/>
      <c r="D186" s="268">
        <v>3</v>
      </c>
      <c r="E186" s="234"/>
      <c r="F186" s="92" t="s">
        <v>5</v>
      </c>
      <c r="G186" s="92"/>
      <c r="H186" s="92"/>
      <c r="I186" s="85" t="s">
        <v>2541</v>
      </c>
      <c r="J186" s="86"/>
      <c r="K186" s="86"/>
      <c r="L186" s="86"/>
      <c r="M186" s="86"/>
      <c r="N186" s="86"/>
      <c r="O186" s="87"/>
      <c r="P186" s="88"/>
    </row>
    <row r="187" spans="2:16" ht="39.950000000000003" customHeight="1">
      <c r="B187" s="280"/>
      <c r="C187" s="281"/>
      <c r="D187" s="269"/>
      <c r="E187" s="235"/>
      <c r="F187" s="92" t="s">
        <v>108</v>
      </c>
      <c r="G187" s="92"/>
      <c r="H187" s="92"/>
      <c r="I187" s="85" t="s">
        <v>2542</v>
      </c>
      <c r="J187" s="86"/>
      <c r="K187" s="86"/>
      <c r="L187" s="86"/>
      <c r="M187" s="86"/>
      <c r="N187" s="86"/>
      <c r="O187" s="87"/>
      <c r="P187" s="88"/>
    </row>
    <row r="188" spans="2:16" ht="39.950000000000003" customHeight="1">
      <c r="B188" s="280"/>
      <c r="C188" s="281"/>
      <c r="D188" s="269"/>
      <c r="E188" s="235"/>
      <c r="F188" s="92" t="s">
        <v>109</v>
      </c>
      <c r="G188" s="92"/>
      <c r="H188" s="92"/>
      <c r="I188" s="85" t="s">
        <v>2543</v>
      </c>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t="s">
        <v>2545</v>
      </c>
      <c r="J190" s="86"/>
      <c r="K190" s="86"/>
      <c r="L190" s="86"/>
      <c r="M190" s="86"/>
      <c r="N190" s="86"/>
      <c r="O190" s="87"/>
      <c r="P190" s="88"/>
    </row>
    <row r="191" spans="2:16" ht="39.950000000000003" customHeight="1">
      <c r="B191" s="278" t="s">
        <v>107</v>
      </c>
      <c r="C191" s="279"/>
      <c r="D191" s="268">
        <v>1</v>
      </c>
      <c r="E191" s="234"/>
      <c r="F191" s="92" t="s">
        <v>5</v>
      </c>
      <c r="G191" s="92"/>
      <c r="H191" s="92"/>
      <c r="I191" s="85" t="s">
        <v>2554</v>
      </c>
      <c r="J191" s="86"/>
      <c r="K191" s="86"/>
      <c r="L191" s="86"/>
      <c r="M191" s="86"/>
      <c r="N191" s="86"/>
      <c r="O191" s="87"/>
      <c r="P191" s="88"/>
    </row>
    <row r="192" spans="2:16" ht="39.950000000000003" customHeight="1">
      <c r="B192" s="280"/>
      <c r="C192" s="281"/>
      <c r="D192" s="269"/>
      <c r="E192" s="235"/>
      <c r="F192" s="92" t="s">
        <v>108</v>
      </c>
      <c r="G192" s="92"/>
      <c r="H192" s="92"/>
      <c r="I192" s="85" t="s">
        <v>2555</v>
      </c>
      <c r="J192" s="86"/>
      <c r="K192" s="86"/>
      <c r="L192" s="86"/>
      <c r="M192" s="86"/>
      <c r="N192" s="86"/>
      <c r="O192" s="87"/>
      <c r="P192" s="88"/>
    </row>
    <row r="193" spans="2:16" ht="39.950000000000003" customHeight="1">
      <c r="B193" s="280"/>
      <c r="C193" s="281"/>
      <c r="D193" s="269"/>
      <c r="E193" s="235"/>
      <c r="F193" s="160" t="s">
        <v>110</v>
      </c>
      <c r="G193" s="160"/>
      <c r="H193" s="160"/>
      <c r="I193" s="85" t="s">
        <v>2559</v>
      </c>
      <c r="J193" s="86"/>
      <c r="K193" s="86"/>
      <c r="L193" s="86"/>
      <c r="M193" s="86"/>
      <c r="N193" s="86"/>
      <c r="O193" s="87"/>
      <c r="P193" s="88"/>
    </row>
    <row r="194" spans="2:16" ht="39.950000000000003" customHeight="1">
      <c r="B194" s="280"/>
      <c r="C194" s="281"/>
      <c r="D194" s="268">
        <v>2</v>
      </c>
      <c r="E194" s="234"/>
      <c r="F194" s="92" t="s">
        <v>5</v>
      </c>
      <c r="G194" s="92"/>
      <c r="H194" s="92"/>
      <c r="I194" s="85" t="s">
        <v>2556</v>
      </c>
      <c r="J194" s="86"/>
      <c r="K194" s="86"/>
      <c r="L194" s="86"/>
      <c r="M194" s="86"/>
      <c r="N194" s="86"/>
      <c r="O194" s="87"/>
      <c r="P194" s="88"/>
    </row>
    <row r="195" spans="2:16" ht="39.950000000000003" customHeight="1">
      <c r="B195" s="280"/>
      <c r="C195" s="281"/>
      <c r="D195" s="269"/>
      <c r="E195" s="235"/>
      <c r="F195" s="92" t="s">
        <v>108</v>
      </c>
      <c r="G195" s="92"/>
      <c r="H195" s="92"/>
      <c r="I195" s="85" t="s">
        <v>2558</v>
      </c>
      <c r="J195" s="86"/>
      <c r="K195" s="86"/>
      <c r="L195" s="86"/>
      <c r="M195" s="86"/>
      <c r="N195" s="86"/>
      <c r="O195" s="87"/>
      <c r="P195" s="88"/>
    </row>
    <row r="196" spans="2:16" ht="39.950000000000003" customHeight="1" thickBot="1">
      <c r="B196" s="282"/>
      <c r="C196" s="283"/>
      <c r="D196" s="276"/>
      <c r="E196" s="277"/>
      <c r="F196" s="148" t="s">
        <v>110</v>
      </c>
      <c r="G196" s="148"/>
      <c r="H196" s="148"/>
      <c r="I196" s="237" t="s">
        <v>2557</v>
      </c>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2516</v>
      </c>
      <c r="G201" s="275" t="s">
        <v>448</v>
      </c>
      <c r="H201" s="99"/>
      <c r="I201" s="100"/>
      <c r="J201" s="135" t="s">
        <v>2564</v>
      </c>
      <c r="K201" s="206"/>
      <c r="L201" s="206"/>
      <c r="M201" s="206"/>
      <c r="N201" s="206"/>
      <c r="O201" s="206"/>
      <c r="P201" s="207"/>
    </row>
    <row r="202" spans="2:16" ht="60" customHeight="1">
      <c r="B202" s="114" t="s">
        <v>114</v>
      </c>
      <c r="C202" s="92"/>
      <c r="D202" s="92"/>
      <c r="E202" s="92"/>
      <c r="F202" s="85" t="s">
        <v>2565</v>
      </c>
      <c r="G202" s="85"/>
      <c r="H202" s="85"/>
      <c r="I202" s="85"/>
      <c r="J202" s="85"/>
      <c r="K202" s="85"/>
      <c r="L202" s="85"/>
      <c r="M202" s="85"/>
      <c r="N202" s="85"/>
      <c r="O202" s="135"/>
      <c r="P202" s="136"/>
    </row>
    <row r="203" spans="2:16" ht="60" customHeight="1">
      <c r="B203" s="114" t="s">
        <v>115</v>
      </c>
      <c r="C203" s="92"/>
      <c r="D203" s="92"/>
      <c r="E203" s="92"/>
      <c r="F203" s="85" t="s">
        <v>2563</v>
      </c>
      <c r="G203" s="86"/>
      <c r="H203" s="86"/>
      <c r="I203" s="86"/>
      <c r="J203" s="86"/>
      <c r="K203" s="86"/>
      <c r="L203" s="86"/>
      <c r="M203" s="86"/>
      <c r="N203" s="86"/>
      <c r="O203" s="87"/>
      <c r="P203" s="88"/>
    </row>
    <row r="204" spans="2:16" ht="20.100000000000001" customHeight="1">
      <c r="B204" s="114" t="s">
        <v>116</v>
      </c>
      <c r="C204" s="92"/>
      <c r="D204" s="92"/>
      <c r="E204" s="92"/>
      <c r="F204" s="159" t="s">
        <v>2517</v>
      </c>
      <c r="G204" s="159"/>
      <c r="H204" s="159"/>
      <c r="I204" s="159"/>
      <c r="J204" s="159"/>
      <c r="K204" s="159"/>
      <c r="L204" s="159"/>
      <c r="M204" s="159"/>
      <c r="N204" s="159"/>
      <c r="O204" s="96"/>
      <c r="P204" s="131"/>
    </row>
    <row r="205" spans="2:16" ht="60.75" customHeight="1">
      <c r="B205" s="114" t="s">
        <v>117</v>
      </c>
      <c r="C205" s="92"/>
      <c r="D205" s="92"/>
      <c r="E205" s="92"/>
      <c r="F205" s="85" t="s">
        <v>2566</v>
      </c>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2508</v>
      </c>
      <c r="G207" s="159"/>
      <c r="H207" s="159"/>
      <c r="I207" s="159"/>
      <c r="J207" s="159"/>
      <c r="K207" s="159"/>
      <c r="L207" s="159"/>
      <c r="M207" s="159"/>
      <c r="N207" s="159"/>
      <c r="O207" s="96"/>
      <c r="P207" s="131"/>
    </row>
    <row r="208" spans="2:16" ht="20.100000000000001" customHeight="1">
      <c r="B208" s="293"/>
      <c r="C208" s="285"/>
      <c r="D208" s="284" t="s">
        <v>122</v>
      </c>
      <c r="E208" s="284"/>
      <c r="F208" s="159" t="s">
        <v>2517</v>
      </c>
      <c r="G208" s="159"/>
      <c r="H208" s="159"/>
      <c r="I208" s="159"/>
      <c r="J208" s="159"/>
      <c r="K208" s="159"/>
      <c r="L208" s="159"/>
      <c r="M208" s="159"/>
      <c r="N208" s="159"/>
      <c r="O208" s="96"/>
      <c r="P208" s="131"/>
    </row>
    <row r="209" spans="2:20" ht="20.100000000000001" customHeight="1">
      <c r="B209" s="293"/>
      <c r="C209" s="285"/>
      <c r="D209" s="284" t="s">
        <v>123</v>
      </c>
      <c r="E209" s="284"/>
      <c r="F209" s="159" t="s">
        <v>2517</v>
      </c>
      <c r="G209" s="159"/>
      <c r="H209" s="159"/>
      <c r="I209" s="159"/>
      <c r="J209" s="159"/>
      <c r="K209" s="159"/>
      <c r="L209" s="159"/>
      <c r="M209" s="159"/>
      <c r="N209" s="159"/>
      <c r="O209" s="96"/>
      <c r="P209" s="131"/>
    </row>
    <row r="210" spans="2:20" ht="20.100000000000001" customHeight="1">
      <c r="B210" s="293"/>
      <c r="C210" s="285"/>
      <c r="D210" s="284" t="s">
        <v>124</v>
      </c>
      <c r="E210" s="284"/>
      <c r="F210" s="159" t="s">
        <v>2517</v>
      </c>
      <c r="G210" s="159"/>
      <c r="H210" s="159"/>
      <c r="I210" s="159"/>
      <c r="J210" s="159"/>
      <c r="K210" s="159"/>
      <c r="L210" s="159"/>
      <c r="M210" s="159"/>
      <c r="N210" s="159"/>
      <c r="O210" s="96"/>
      <c r="P210" s="131"/>
    </row>
    <row r="211" spans="2:20" ht="20.100000000000001" customHeight="1">
      <c r="B211" s="293"/>
      <c r="C211" s="285"/>
      <c r="D211" s="284" t="s">
        <v>125</v>
      </c>
      <c r="E211" s="284"/>
      <c r="F211" s="159" t="s">
        <v>2517</v>
      </c>
      <c r="G211" s="159"/>
      <c r="H211" s="159"/>
      <c r="I211" s="159"/>
      <c r="J211" s="159"/>
      <c r="K211" s="159"/>
      <c r="L211" s="159"/>
      <c r="M211" s="159"/>
      <c r="N211" s="159"/>
      <c r="O211" s="96"/>
      <c r="P211" s="131"/>
    </row>
    <row r="212" spans="2:20" ht="20.100000000000001" customHeight="1">
      <c r="B212" s="293"/>
      <c r="C212" s="285"/>
      <c r="D212" s="285" t="s">
        <v>126</v>
      </c>
      <c r="E212" s="285"/>
      <c r="F212" s="159" t="s">
        <v>2517</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2508</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2508</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2508</v>
      </c>
      <c r="K219" s="159"/>
      <c r="L219" s="159"/>
      <c r="M219" s="159"/>
      <c r="N219" s="159"/>
      <c r="O219" s="96"/>
      <c r="P219" s="131"/>
      <c r="S219" s="15" t="str">
        <f>IF(J219="","未記入","")</f>
        <v/>
      </c>
    </row>
    <row r="220" spans="2:20" ht="60" customHeight="1">
      <c r="B220" s="114" t="s">
        <v>128</v>
      </c>
      <c r="C220" s="92"/>
      <c r="D220" s="92"/>
      <c r="E220" s="92"/>
      <c r="F220" s="85" t="s">
        <v>2567</v>
      </c>
      <c r="G220" s="86"/>
      <c r="H220" s="86"/>
      <c r="I220" s="86"/>
      <c r="J220" s="86"/>
      <c r="K220" s="86"/>
      <c r="L220" s="86"/>
      <c r="M220" s="86"/>
      <c r="N220" s="86"/>
      <c r="O220" s="87"/>
      <c r="P220" s="88"/>
    </row>
    <row r="221" spans="2:20" ht="60" customHeight="1">
      <c r="B221" s="114" t="s">
        <v>493</v>
      </c>
      <c r="C221" s="92"/>
      <c r="D221" s="92"/>
      <c r="E221" s="92"/>
      <c r="F221" s="85" t="s">
        <v>2568</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2569</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2508</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2570</v>
      </c>
      <c r="K227" s="206"/>
      <c r="L227" s="206"/>
      <c r="M227" s="206"/>
      <c r="N227" s="206"/>
      <c r="O227" s="206"/>
      <c r="P227" s="207"/>
    </row>
    <row r="228" spans="1:20" ht="20.100000000000001" customHeight="1">
      <c r="B228" s="114" t="s">
        <v>132</v>
      </c>
      <c r="C228" s="92"/>
      <c r="D228" s="92"/>
      <c r="E228" s="92"/>
      <c r="F228" s="96">
        <v>42</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c r="I238" s="159"/>
      <c r="J238" s="159"/>
      <c r="K238" s="159">
        <v>1</v>
      </c>
      <c r="L238" s="159"/>
      <c r="M238" s="159"/>
      <c r="N238" s="159"/>
      <c r="O238" s="96"/>
      <c r="P238" s="131"/>
    </row>
    <row r="239" spans="1:20" ht="20.100000000000001" customHeight="1">
      <c r="B239" s="114" t="s">
        <v>141</v>
      </c>
      <c r="C239" s="92"/>
      <c r="D239" s="92"/>
      <c r="E239" s="218">
        <f>IF(OR($H$239&lt;&gt;"",$K$239&lt;&gt;""),SUM($H$239,$K$239),"")</f>
        <v>5</v>
      </c>
      <c r="F239" s="218"/>
      <c r="G239" s="218"/>
      <c r="H239" s="159"/>
      <c r="I239" s="159"/>
      <c r="J239" s="159"/>
      <c r="K239" s="159">
        <v>5</v>
      </c>
      <c r="L239" s="159"/>
      <c r="M239" s="159"/>
      <c r="N239" s="159"/>
      <c r="O239" s="96"/>
      <c r="P239" s="131"/>
    </row>
    <row r="240" spans="1:20" ht="20.100000000000001" customHeight="1">
      <c r="B240" s="305" t="s">
        <v>142</v>
      </c>
      <c r="C240" s="92"/>
      <c r="D240" s="92"/>
      <c r="E240" s="218">
        <f>IF(OR($H$240&lt;&gt;"",$K$240&lt;&gt;""),SUM($H$240,$K$240),"")</f>
        <v>57</v>
      </c>
      <c r="F240" s="218"/>
      <c r="G240" s="218"/>
      <c r="H240" s="159"/>
      <c r="I240" s="159"/>
      <c r="J240" s="159"/>
      <c r="K240" s="159">
        <v>57</v>
      </c>
      <c r="L240" s="159"/>
      <c r="M240" s="159"/>
      <c r="N240" s="159">
        <v>23.8</v>
      </c>
      <c r="O240" s="96"/>
      <c r="P240" s="131"/>
    </row>
    <row r="241" spans="2:20" ht="20.100000000000001" customHeight="1">
      <c r="B241" s="44"/>
      <c r="C241" s="92" t="s">
        <v>143</v>
      </c>
      <c r="D241" s="92"/>
      <c r="E241" s="218">
        <f>IF(OR($H$241&lt;&gt;"",$K$241&lt;&gt;""),SUM($H$241,$K$241),"")</f>
        <v>45</v>
      </c>
      <c r="F241" s="218"/>
      <c r="G241" s="218"/>
      <c r="H241" s="159"/>
      <c r="I241" s="159"/>
      <c r="J241" s="159"/>
      <c r="K241" s="159">
        <v>45</v>
      </c>
      <c r="L241" s="159"/>
      <c r="M241" s="159"/>
      <c r="N241" s="159">
        <v>23.8</v>
      </c>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6</v>
      </c>
      <c r="F247" s="218"/>
      <c r="G247" s="218"/>
      <c r="H247" s="159"/>
      <c r="I247" s="159"/>
      <c r="J247" s="159"/>
      <c r="K247" s="159">
        <v>6</v>
      </c>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1</v>
      </c>
      <c r="H258" s="218"/>
      <c r="I258" s="218"/>
      <c r="J258" s="159"/>
      <c r="K258" s="159"/>
      <c r="L258" s="159"/>
      <c r="M258" s="159">
        <v>1</v>
      </c>
      <c r="N258" s="159"/>
      <c r="O258" s="96"/>
      <c r="P258" s="131"/>
    </row>
    <row r="259" spans="2:20" ht="20.100000000000001" customHeight="1">
      <c r="B259" s="114" t="s">
        <v>162</v>
      </c>
      <c r="C259" s="92"/>
      <c r="D259" s="92"/>
      <c r="E259" s="92"/>
      <c r="F259" s="92"/>
      <c r="G259" s="218">
        <f>IF(OR($J$259&lt;&gt;"",$M$259&lt;&gt;""),SUM($J$259,$M$259),"")</f>
        <v>14</v>
      </c>
      <c r="H259" s="218"/>
      <c r="I259" s="218"/>
      <c r="J259" s="159"/>
      <c r="K259" s="159"/>
      <c r="L259" s="159"/>
      <c r="M259" s="159">
        <v>14</v>
      </c>
      <c r="N259" s="159"/>
      <c r="O259" s="96"/>
      <c r="P259" s="131"/>
    </row>
    <row r="260" spans="2:20" ht="20.100000000000001" customHeight="1">
      <c r="B260" s="114" t="s">
        <v>163</v>
      </c>
      <c r="C260" s="92"/>
      <c r="D260" s="92"/>
      <c r="E260" s="92"/>
      <c r="F260" s="92"/>
      <c r="G260" s="218">
        <f>IF(OR($J$260&lt;&gt;"",$M$260&lt;&gt;""),SUM($J$260,$M$260),"")</f>
        <v>10</v>
      </c>
      <c r="H260" s="218"/>
      <c r="I260" s="218"/>
      <c r="J260" s="159"/>
      <c r="K260" s="159"/>
      <c r="L260" s="159"/>
      <c r="M260" s="159">
        <v>10</v>
      </c>
      <c r="N260" s="159"/>
      <c r="O260" s="96"/>
      <c r="P260" s="131"/>
    </row>
    <row r="261" spans="2:20" ht="20.100000000000001" customHeight="1">
      <c r="B261" s="114" t="s">
        <v>399</v>
      </c>
      <c r="C261" s="92"/>
      <c r="D261" s="92"/>
      <c r="E261" s="92"/>
      <c r="F261" s="92"/>
      <c r="G261" s="218">
        <f>IF(OR($J$261&lt;&gt;"",$M$261&lt;&gt;""),SUM($J$261,$M$261),"")</f>
        <v>10</v>
      </c>
      <c r="H261" s="218"/>
      <c r="I261" s="218"/>
      <c r="J261" s="159"/>
      <c r="K261" s="159"/>
      <c r="L261" s="159"/>
      <c r="M261" s="159">
        <v>10</v>
      </c>
      <c r="N261" s="159"/>
      <c r="O261" s="96"/>
      <c r="P261" s="131"/>
    </row>
    <row r="262" spans="2:20" ht="20.100000000000001" customHeight="1" thickBot="1">
      <c r="B262" s="147" t="s">
        <v>164</v>
      </c>
      <c r="C262" s="148"/>
      <c r="D262" s="148"/>
      <c r="E262" s="148"/>
      <c r="F262" s="148"/>
      <c r="G262" s="312">
        <f>IF(OR($J$262&lt;&gt;"",$M$262&lt;&gt;""),SUM($J$262,$M$262),"")</f>
        <v>2</v>
      </c>
      <c r="H262" s="312"/>
      <c r="I262" s="312"/>
      <c r="J262" s="313"/>
      <c r="K262" s="313"/>
      <c r="L262" s="313"/>
      <c r="M262" s="313">
        <v>2</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21</v>
      </c>
      <c r="H277" s="47" t="s">
        <v>504</v>
      </c>
      <c r="I277" s="29">
        <v>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2508</v>
      </c>
      <c r="M295" s="109"/>
      <c r="N295" s="109"/>
      <c r="O295" s="109"/>
      <c r="P295" s="110"/>
    </row>
    <row r="296" spans="2:20" ht="20.100000000000001" customHeight="1">
      <c r="B296" s="89"/>
      <c r="C296" s="90"/>
      <c r="D296" s="90"/>
      <c r="E296" s="90"/>
      <c r="F296" s="91"/>
      <c r="G296" s="210" t="s">
        <v>456</v>
      </c>
      <c r="H296" s="192"/>
      <c r="I296" s="96" t="s">
        <v>2517</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v>4</v>
      </c>
      <c r="K301" s="28"/>
      <c r="L301" s="28"/>
      <c r="M301" s="28"/>
      <c r="N301" s="28"/>
      <c r="O301" s="28"/>
      <c r="P301" s="28"/>
      <c r="Q301" s="12"/>
    </row>
    <row r="302" spans="2:20" ht="20.100000000000001" customHeight="1">
      <c r="B302" s="190" t="s">
        <v>186</v>
      </c>
      <c r="C302" s="191"/>
      <c r="D302" s="191"/>
      <c r="E302" s="191"/>
      <c r="F302" s="192"/>
      <c r="G302" s="28"/>
      <c r="H302" s="28"/>
      <c r="I302" s="28"/>
      <c r="J302" s="28">
        <v>8</v>
      </c>
      <c r="K302" s="28"/>
      <c r="L302" s="28"/>
      <c r="M302" s="28"/>
      <c r="N302" s="28"/>
      <c r="O302" s="28"/>
      <c r="P302" s="28"/>
      <c r="Q302" s="12"/>
    </row>
    <row r="303" spans="2:20" ht="20.100000000000001" customHeight="1">
      <c r="B303" s="333" t="s">
        <v>187</v>
      </c>
      <c r="C303" s="334"/>
      <c r="D303" s="203" t="s">
        <v>188</v>
      </c>
      <c r="E303" s="99"/>
      <c r="F303" s="100"/>
      <c r="G303" s="28"/>
      <c r="H303" s="28"/>
      <c r="I303" s="28"/>
      <c r="J303" s="28">
        <v>4</v>
      </c>
      <c r="K303" s="28"/>
      <c r="L303" s="28"/>
      <c r="M303" s="28"/>
      <c r="N303" s="28"/>
      <c r="O303" s="28"/>
      <c r="P303" s="28"/>
      <c r="Q303" s="12"/>
    </row>
    <row r="304" spans="2:20" ht="20.100000000000001" customHeight="1">
      <c r="B304" s="335"/>
      <c r="C304" s="336"/>
      <c r="D304" s="210" t="s">
        <v>189</v>
      </c>
      <c r="E304" s="191"/>
      <c r="F304" s="192"/>
      <c r="G304" s="331"/>
      <c r="H304" s="331"/>
      <c r="I304" s="331"/>
      <c r="J304" s="331">
        <v>13</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v>8</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v>10</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v>18</v>
      </c>
      <c r="K310" s="28"/>
      <c r="L310" s="28"/>
      <c r="M310" s="28"/>
      <c r="N310" s="28"/>
      <c r="O310" s="28"/>
      <c r="P310" s="28"/>
      <c r="Q310" s="12"/>
    </row>
    <row r="311" spans="1:20" ht="20.100000000000001" customHeight="1" thickBot="1">
      <c r="B311" s="147" t="s">
        <v>193</v>
      </c>
      <c r="C311" s="148"/>
      <c r="D311" s="148"/>
      <c r="E311" s="148"/>
      <c r="F311" s="148"/>
      <c r="G311" s="148"/>
      <c r="H311" s="313" t="s">
        <v>2517</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2518</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2520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2517</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2517</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2519</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2521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2522</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260</v>
      </c>
      <c r="J332" s="159"/>
      <c r="K332" s="159"/>
      <c r="L332" s="159"/>
      <c r="M332" s="96" t="s">
        <v>256</v>
      </c>
      <c r="N332" s="97"/>
      <c r="O332" s="97"/>
      <c r="P332" s="101"/>
    </row>
    <row r="333" spans="2:20" ht="20.100000000000001" customHeight="1">
      <c r="B333" s="114"/>
      <c r="C333" s="92"/>
      <c r="D333" s="92"/>
      <c r="E333" s="203" t="s">
        <v>215</v>
      </c>
      <c r="F333" s="99"/>
      <c r="G333" s="99"/>
      <c r="H333" s="100"/>
      <c r="I333" s="96">
        <v>85</v>
      </c>
      <c r="J333" s="97"/>
      <c r="K333" s="97"/>
      <c r="L333" s="55" t="s">
        <v>498</v>
      </c>
      <c r="M333" s="96">
        <v>70</v>
      </c>
      <c r="N333" s="97"/>
      <c r="O333" s="97"/>
      <c r="P333" s="40" t="s">
        <v>498</v>
      </c>
    </row>
    <row r="334" spans="2:20" ht="20.100000000000001" customHeight="1">
      <c r="B334" s="114" t="s">
        <v>45</v>
      </c>
      <c r="C334" s="92"/>
      <c r="D334" s="92"/>
      <c r="E334" s="203" t="s">
        <v>216</v>
      </c>
      <c r="F334" s="99"/>
      <c r="G334" s="99"/>
      <c r="H334" s="100"/>
      <c r="I334" s="96">
        <v>22.15</v>
      </c>
      <c r="J334" s="97"/>
      <c r="K334" s="97"/>
      <c r="L334" s="55" t="s">
        <v>490</v>
      </c>
      <c r="M334" s="96">
        <v>22.15</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2384</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358">
        <v>714000</v>
      </c>
      <c r="J339" s="97"/>
      <c r="K339" s="97"/>
      <c r="L339" s="50" t="s">
        <v>499</v>
      </c>
      <c r="M339" s="358">
        <v>954000</v>
      </c>
      <c r="N339" s="97"/>
      <c r="O339" s="97"/>
      <c r="P339" s="37" t="s">
        <v>499</v>
      </c>
    </row>
    <row r="340" spans="2:20" ht="20.100000000000001" customHeight="1">
      <c r="B340" s="76" t="s">
        <v>209</v>
      </c>
      <c r="C340" s="77"/>
      <c r="D340" s="77"/>
      <c r="E340" s="77"/>
      <c r="F340" s="77"/>
      <c r="G340" s="77"/>
      <c r="H340" s="78"/>
      <c r="I340" s="358">
        <v>251700</v>
      </c>
      <c r="J340" s="97"/>
      <c r="K340" s="97"/>
      <c r="L340" s="50" t="s">
        <v>499</v>
      </c>
      <c r="M340" s="358">
        <v>253200</v>
      </c>
      <c r="N340" s="97"/>
      <c r="O340" s="97"/>
      <c r="P340" s="37" t="s">
        <v>499</v>
      </c>
    </row>
    <row r="341" spans="2:20" ht="20.100000000000001" customHeight="1">
      <c r="B341" s="359"/>
      <c r="C341" s="203" t="s">
        <v>210</v>
      </c>
      <c r="D341" s="99"/>
      <c r="E341" s="99"/>
      <c r="F341" s="99"/>
      <c r="G341" s="99"/>
      <c r="H341" s="100"/>
      <c r="I341" s="358">
        <v>119000</v>
      </c>
      <c r="J341" s="97"/>
      <c r="K341" s="97"/>
      <c r="L341" s="50" t="s">
        <v>499</v>
      </c>
      <c r="M341" s="358">
        <v>161000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55500</v>
      </c>
      <c r="J343" s="97"/>
      <c r="K343" s="97"/>
      <c r="L343" s="50" t="s">
        <v>499</v>
      </c>
      <c r="M343" s="358">
        <v>55500</v>
      </c>
      <c r="N343" s="97"/>
      <c r="O343" s="97"/>
      <c r="P343" s="37" t="s">
        <v>499</v>
      </c>
    </row>
    <row r="344" spans="2:20" ht="20.100000000000001" customHeight="1">
      <c r="B344" s="114"/>
      <c r="C344" s="360"/>
      <c r="D344" s="360"/>
      <c r="E344" s="203" t="s">
        <v>222</v>
      </c>
      <c r="F344" s="99"/>
      <c r="G344" s="99"/>
      <c r="H344" s="100"/>
      <c r="I344" s="358">
        <v>77000</v>
      </c>
      <c r="J344" s="97"/>
      <c r="K344" s="97"/>
      <c r="L344" s="50" t="s">
        <v>499</v>
      </c>
      <c r="M344" s="358">
        <v>38500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96">
        <v>200</v>
      </c>
      <c r="J347" s="97"/>
      <c r="K347" s="97"/>
      <c r="L347" s="50" t="s">
        <v>499</v>
      </c>
      <c r="M347" s="96">
        <v>200</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2523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6</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2524</v>
      </c>
      <c r="H357" s="206"/>
      <c r="I357" s="206"/>
      <c r="J357" s="206"/>
      <c r="K357" s="206"/>
      <c r="L357" s="206"/>
      <c r="M357" s="206"/>
      <c r="N357" s="206"/>
      <c r="O357" s="206"/>
      <c r="P357" s="207"/>
    </row>
    <row r="358" spans="2:20" ht="60" customHeight="1">
      <c r="B358" s="98" t="s">
        <v>221</v>
      </c>
      <c r="C358" s="99"/>
      <c r="D358" s="99"/>
      <c r="E358" s="99"/>
      <c r="F358" s="100"/>
      <c r="G358" s="135" t="s">
        <v>2525</v>
      </c>
      <c r="H358" s="206"/>
      <c r="I358" s="206"/>
      <c r="J358" s="206"/>
      <c r="K358" s="206"/>
      <c r="L358" s="206"/>
      <c r="M358" s="206"/>
      <c r="N358" s="206"/>
      <c r="O358" s="206"/>
      <c r="P358" s="207"/>
    </row>
    <row r="359" spans="2:20" ht="60" customHeight="1">
      <c r="B359" s="98" t="s">
        <v>224</v>
      </c>
      <c r="C359" s="99"/>
      <c r="D359" s="99"/>
      <c r="E359" s="99"/>
      <c r="F359" s="100"/>
      <c r="G359" s="135" t="s">
        <v>2526</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2527</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6</v>
      </c>
      <c r="I387" s="109"/>
      <c r="J387" s="109"/>
      <c r="K387" s="109"/>
      <c r="L387" s="109"/>
      <c r="M387" s="109"/>
      <c r="N387" s="109"/>
      <c r="O387" s="109"/>
      <c r="P387" s="49" t="s">
        <v>495</v>
      </c>
    </row>
    <row r="388" spans="1:20" ht="20.100000000000001" customHeight="1">
      <c r="B388" s="79"/>
      <c r="C388" s="81"/>
      <c r="D388" s="92" t="s">
        <v>250</v>
      </c>
      <c r="E388" s="92"/>
      <c r="F388" s="92"/>
      <c r="G388" s="92"/>
      <c r="H388" s="96">
        <v>28</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0</v>
      </c>
      <c r="I390" s="97"/>
      <c r="J390" s="97"/>
      <c r="K390" s="97"/>
      <c r="L390" s="97"/>
      <c r="M390" s="97"/>
      <c r="N390" s="97"/>
      <c r="O390" s="97"/>
      <c r="P390" s="37" t="s">
        <v>497</v>
      </c>
    </row>
    <row r="391" spans="1:20" ht="20.100000000000001" customHeight="1">
      <c r="B391" s="114"/>
      <c r="C391" s="92"/>
      <c r="D391" s="92" t="s">
        <v>253</v>
      </c>
      <c r="E391" s="92"/>
      <c r="F391" s="92"/>
      <c r="G391" s="92"/>
      <c r="H391" s="96">
        <v>1</v>
      </c>
      <c r="I391" s="97"/>
      <c r="J391" s="97"/>
      <c r="K391" s="97"/>
      <c r="L391" s="97"/>
      <c r="M391" s="97"/>
      <c r="N391" s="97"/>
      <c r="O391" s="97"/>
      <c r="P391" s="37" t="s">
        <v>497</v>
      </c>
    </row>
    <row r="392" spans="1:20" ht="20.100000000000001" customHeight="1">
      <c r="B392" s="114"/>
      <c r="C392" s="92"/>
      <c r="D392" s="92" t="s">
        <v>254</v>
      </c>
      <c r="E392" s="92"/>
      <c r="F392" s="92"/>
      <c r="G392" s="92"/>
      <c r="H392" s="96">
        <v>33</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2</v>
      </c>
      <c r="I395" s="97"/>
      <c r="J395" s="97"/>
      <c r="K395" s="97"/>
      <c r="L395" s="97"/>
      <c r="M395" s="97"/>
      <c r="N395" s="97"/>
      <c r="O395" s="97"/>
      <c r="P395" s="37" t="s">
        <v>497</v>
      </c>
    </row>
    <row r="396" spans="1:20" ht="20.100000000000001" customHeight="1">
      <c r="B396" s="387"/>
      <c r="C396" s="388"/>
      <c r="D396" s="92" t="s">
        <v>258</v>
      </c>
      <c r="E396" s="92"/>
      <c r="F396" s="92"/>
      <c r="G396" s="92"/>
      <c r="H396" s="96">
        <v>4</v>
      </c>
      <c r="I396" s="97"/>
      <c r="J396" s="97"/>
      <c r="K396" s="97"/>
      <c r="L396" s="97"/>
      <c r="M396" s="97"/>
      <c r="N396" s="97"/>
      <c r="O396" s="97"/>
      <c r="P396" s="37" t="s">
        <v>497</v>
      </c>
    </row>
    <row r="397" spans="1:20" ht="20.100000000000001" customHeight="1">
      <c r="B397" s="387"/>
      <c r="C397" s="388"/>
      <c r="D397" s="92" t="s">
        <v>259</v>
      </c>
      <c r="E397" s="92"/>
      <c r="F397" s="92"/>
      <c r="G397" s="92"/>
      <c r="H397" s="96">
        <v>10</v>
      </c>
      <c r="I397" s="97"/>
      <c r="J397" s="97"/>
      <c r="K397" s="97"/>
      <c r="L397" s="97"/>
      <c r="M397" s="97"/>
      <c r="N397" s="97"/>
      <c r="O397" s="97"/>
      <c r="P397" s="37" t="s">
        <v>497</v>
      </c>
    </row>
    <row r="398" spans="1:20" ht="20.100000000000001" customHeight="1">
      <c r="B398" s="387"/>
      <c r="C398" s="388"/>
      <c r="D398" s="92" t="s">
        <v>260</v>
      </c>
      <c r="E398" s="92"/>
      <c r="F398" s="92"/>
      <c r="G398" s="92"/>
      <c r="H398" s="96">
        <v>5</v>
      </c>
      <c r="I398" s="97"/>
      <c r="J398" s="97"/>
      <c r="K398" s="97"/>
      <c r="L398" s="97"/>
      <c r="M398" s="97"/>
      <c r="N398" s="97"/>
      <c r="O398" s="97"/>
      <c r="P398" s="37" t="s">
        <v>497</v>
      </c>
    </row>
    <row r="399" spans="1:20" ht="20.100000000000001" customHeight="1">
      <c r="B399" s="387"/>
      <c r="C399" s="388"/>
      <c r="D399" s="92" t="s">
        <v>261</v>
      </c>
      <c r="E399" s="92"/>
      <c r="F399" s="92"/>
      <c r="G399" s="92"/>
      <c r="H399" s="96">
        <v>8</v>
      </c>
      <c r="I399" s="97"/>
      <c r="J399" s="97"/>
      <c r="K399" s="97"/>
      <c r="L399" s="97"/>
      <c r="M399" s="97"/>
      <c r="N399" s="97"/>
      <c r="O399" s="97"/>
      <c r="P399" s="37" t="s">
        <v>497</v>
      </c>
    </row>
    <row r="400" spans="1:20" ht="20.100000000000001" customHeight="1">
      <c r="B400" s="389"/>
      <c r="C400" s="390"/>
      <c r="D400" s="92" t="s">
        <v>262</v>
      </c>
      <c r="E400" s="92"/>
      <c r="F400" s="92"/>
      <c r="G400" s="92"/>
      <c r="H400" s="96">
        <v>5</v>
      </c>
      <c r="I400" s="97"/>
      <c r="J400" s="97"/>
      <c r="K400" s="97"/>
      <c r="L400" s="97"/>
      <c r="M400" s="97"/>
      <c r="N400" s="97"/>
      <c r="O400" s="97"/>
      <c r="P400" s="37" t="s">
        <v>497</v>
      </c>
    </row>
    <row r="401" spans="2:20" ht="20.100000000000001" customHeight="1">
      <c r="B401" s="114" t="s">
        <v>248</v>
      </c>
      <c r="C401" s="92"/>
      <c r="D401" s="92" t="s">
        <v>263</v>
      </c>
      <c r="E401" s="92"/>
      <c r="F401" s="92"/>
      <c r="G401" s="92"/>
      <c r="H401" s="96">
        <v>3</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20</v>
      </c>
      <c r="I403" s="97"/>
      <c r="J403" s="97"/>
      <c r="K403" s="97"/>
      <c r="L403" s="97"/>
      <c r="M403" s="97"/>
      <c r="N403" s="97"/>
      <c r="O403" s="97"/>
      <c r="P403" s="37" t="s">
        <v>497</v>
      </c>
    </row>
    <row r="404" spans="2:20" ht="20.100000000000001" customHeight="1">
      <c r="B404" s="114"/>
      <c r="C404" s="92"/>
      <c r="D404" s="92" t="s">
        <v>266</v>
      </c>
      <c r="E404" s="92"/>
      <c r="F404" s="92"/>
      <c r="G404" s="92"/>
      <c r="H404" s="96">
        <v>6</v>
      </c>
      <c r="I404" s="97"/>
      <c r="J404" s="97"/>
      <c r="K404" s="97"/>
      <c r="L404" s="97"/>
      <c r="M404" s="97"/>
      <c r="N404" s="97"/>
      <c r="O404" s="97"/>
      <c r="P404" s="37" t="s">
        <v>497</v>
      </c>
    </row>
    <row r="405" spans="2:20" ht="20.100000000000001" customHeight="1">
      <c r="B405" s="114"/>
      <c r="C405" s="92"/>
      <c r="D405" s="92" t="s">
        <v>267</v>
      </c>
      <c r="E405" s="92"/>
      <c r="F405" s="92"/>
      <c r="G405" s="92"/>
      <c r="H405" s="96">
        <v>2</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93.15</v>
      </c>
      <c r="I409" s="109"/>
      <c r="J409" s="109"/>
      <c r="K409" s="109"/>
      <c r="L409" s="109"/>
      <c r="M409" s="109"/>
      <c r="N409" s="109"/>
      <c r="O409" s="109"/>
      <c r="P409" s="49" t="s">
        <v>503</v>
      </c>
    </row>
    <row r="410" spans="2:20" ht="20.100000000000001" customHeight="1">
      <c r="B410" s="114" t="s">
        <v>271</v>
      </c>
      <c r="C410" s="92"/>
      <c r="D410" s="92"/>
      <c r="E410" s="92"/>
      <c r="F410" s="92"/>
      <c r="G410" s="92"/>
      <c r="H410" s="96">
        <v>34</v>
      </c>
      <c r="I410" s="97"/>
      <c r="J410" s="97"/>
      <c r="K410" s="97"/>
      <c r="L410" s="97"/>
      <c r="M410" s="97"/>
      <c r="N410" s="97"/>
      <c r="O410" s="97"/>
      <c r="P410" s="37" t="s">
        <v>495</v>
      </c>
    </row>
    <row r="411" spans="2:20" ht="20.100000000000001" customHeight="1">
      <c r="B411" s="114" t="s">
        <v>272</v>
      </c>
      <c r="C411" s="92"/>
      <c r="D411" s="92"/>
      <c r="E411" s="92"/>
      <c r="F411" s="92"/>
      <c r="G411" s="92"/>
      <c r="H411" s="96">
        <v>80.95</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1</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10</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2549</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2571</v>
      </c>
      <c r="I431" s="206"/>
      <c r="J431" s="206"/>
      <c r="K431" s="206"/>
      <c r="L431" s="206"/>
      <c r="M431" s="206"/>
      <c r="N431" s="206"/>
      <c r="O431" s="206"/>
      <c r="P431" s="207"/>
    </row>
    <row r="432" spans="1:20" ht="20.100000000000001" customHeight="1">
      <c r="B432" s="400"/>
      <c r="C432" s="203" t="s">
        <v>14</v>
      </c>
      <c r="D432" s="99"/>
      <c r="E432" s="99"/>
      <c r="F432" s="99"/>
      <c r="G432" s="100"/>
      <c r="H432" s="199" t="s">
        <v>2485</v>
      </c>
      <c r="I432" s="200"/>
      <c r="J432" s="35" t="s">
        <v>487</v>
      </c>
      <c r="K432" s="200" t="s">
        <v>2498</v>
      </c>
      <c r="L432" s="200"/>
      <c r="M432" s="35" t="s">
        <v>487</v>
      </c>
      <c r="N432" s="200" t="s">
        <v>2499</v>
      </c>
      <c r="O432" s="200"/>
      <c r="P432" s="201"/>
    </row>
    <row r="433" spans="2:16" ht="20.100000000000001" customHeight="1">
      <c r="B433" s="400"/>
      <c r="C433" s="217" t="s">
        <v>285</v>
      </c>
      <c r="D433" s="138"/>
      <c r="E433" s="139"/>
      <c r="F433" s="219" t="s">
        <v>286</v>
      </c>
      <c r="G433" s="221"/>
      <c r="H433" s="23">
        <v>10</v>
      </c>
      <c r="I433" s="35" t="s">
        <v>504</v>
      </c>
      <c r="J433" s="24">
        <v>0</v>
      </c>
      <c r="K433" s="35" t="s">
        <v>505</v>
      </c>
      <c r="L433" s="56" t="s">
        <v>450</v>
      </c>
      <c r="M433" s="24">
        <v>17</v>
      </c>
      <c r="N433" s="35" t="s">
        <v>504</v>
      </c>
      <c r="O433" s="24">
        <v>0</v>
      </c>
      <c r="P433" s="37" t="s">
        <v>505</v>
      </c>
    </row>
    <row r="434" spans="2:16" ht="20.100000000000001" customHeight="1">
      <c r="B434" s="400"/>
      <c r="C434" s="217"/>
      <c r="D434" s="138"/>
      <c r="E434" s="139"/>
      <c r="F434" s="219" t="s">
        <v>287</v>
      </c>
      <c r="G434" s="221"/>
      <c r="H434" s="23">
        <v>10</v>
      </c>
      <c r="I434" s="35" t="s">
        <v>504</v>
      </c>
      <c r="J434" s="24">
        <v>0</v>
      </c>
      <c r="K434" s="35" t="s">
        <v>505</v>
      </c>
      <c r="L434" s="56" t="s">
        <v>450</v>
      </c>
      <c r="M434" s="24">
        <v>17</v>
      </c>
      <c r="N434" s="35" t="s">
        <v>504</v>
      </c>
      <c r="O434" s="24">
        <v>0</v>
      </c>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2572</v>
      </c>
      <c r="I438" s="206"/>
      <c r="J438" s="206"/>
      <c r="K438" s="206"/>
      <c r="L438" s="206"/>
      <c r="M438" s="206"/>
      <c r="N438" s="206"/>
      <c r="O438" s="206"/>
      <c r="P438" s="207"/>
    </row>
    <row r="439" spans="2:16" ht="20.100000000000001" customHeight="1">
      <c r="B439" s="412"/>
      <c r="C439" s="203" t="s">
        <v>14</v>
      </c>
      <c r="D439" s="99"/>
      <c r="E439" s="99"/>
      <c r="F439" s="99"/>
      <c r="G439" s="100"/>
      <c r="H439" s="199" t="s">
        <v>2485</v>
      </c>
      <c r="I439" s="200"/>
      <c r="J439" s="35" t="s">
        <v>487</v>
      </c>
      <c r="K439" s="200" t="s">
        <v>2486</v>
      </c>
      <c r="L439" s="200"/>
      <c r="M439" s="35" t="s">
        <v>487</v>
      </c>
      <c r="N439" s="200" t="s">
        <v>2487</v>
      </c>
      <c r="O439" s="200"/>
      <c r="P439" s="201"/>
    </row>
    <row r="440" spans="2:16" ht="20.100000000000001" customHeight="1">
      <c r="B440" s="412"/>
      <c r="C440" s="210" t="s">
        <v>285</v>
      </c>
      <c r="D440" s="191"/>
      <c r="E440" s="192"/>
      <c r="F440" s="219" t="s">
        <v>286</v>
      </c>
      <c r="G440" s="221"/>
      <c r="H440" s="23">
        <v>10</v>
      </c>
      <c r="I440" s="35" t="s">
        <v>504</v>
      </c>
      <c r="J440" s="24">
        <v>0</v>
      </c>
      <c r="K440" s="35" t="s">
        <v>505</v>
      </c>
      <c r="L440" s="56" t="s">
        <v>450</v>
      </c>
      <c r="M440" s="24">
        <v>17</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2528</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2529</v>
      </c>
      <c r="I445" s="206"/>
      <c r="J445" s="206"/>
      <c r="K445" s="206"/>
      <c r="L445" s="206"/>
      <c r="M445" s="206"/>
      <c r="N445" s="206"/>
      <c r="O445" s="206"/>
      <c r="P445" s="207"/>
    </row>
    <row r="446" spans="2:16" ht="20.100000000000001" customHeight="1">
      <c r="B446" s="412"/>
      <c r="C446" s="203" t="s">
        <v>14</v>
      </c>
      <c r="D446" s="99"/>
      <c r="E446" s="99"/>
      <c r="F446" s="99"/>
      <c r="G446" s="100"/>
      <c r="H446" s="199" t="s">
        <v>2485</v>
      </c>
      <c r="I446" s="200"/>
      <c r="J446" s="35" t="s">
        <v>487</v>
      </c>
      <c r="K446" s="200" t="s">
        <v>2530</v>
      </c>
      <c r="L446" s="200"/>
      <c r="M446" s="35" t="s">
        <v>487</v>
      </c>
      <c r="N446" s="200" t="s">
        <v>2531</v>
      </c>
      <c r="O446" s="200"/>
      <c r="P446" s="201"/>
    </row>
    <row r="447" spans="2:16" ht="20.100000000000001" customHeight="1">
      <c r="B447" s="412"/>
      <c r="C447" s="210" t="s">
        <v>285</v>
      </c>
      <c r="D447" s="191"/>
      <c r="E447" s="192"/>
      <c r="F447" s="219" t="s">
        <v>286</v>
      </c>
      <c r="G447" s="221"/>
      <c r="H447" s="23">
        <v>9</v>
      </c>
      <c r="I447" s="35" t="s">
        <v>504</v>
      </c>
      <c r="J447" s="24">
        <v>0</v>
      </c>
      <c r="K447" s="35" t="s">
        <v>505</v>
      </c>
      <c r="L447" s="56" t="s">
        <v>450</v>
      </c>
      <c r="M447" s="24">
        <v>17</v>
      </c>
      <c r="N447" s="35" t="s">
        <v>504</v>
      </c>
      <c r="O447" s="24">
        <v>0</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2508</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2532</v>
      </c>
      <c r="M469" s="86"/>
      <c r="N469" s="86"/>
      <c r="O469" s="87"/>
      <c r="P469" s="88"/>
    </row>
    <row r="470" spans="2:20" ht="20.100000000000001" customHeight="1">
      <c r="B470" s="190" t="s">
        <v>292</v>
      </c>
      <c r="C470" s="191"/>
      <c r="D470" s="191"/>
      <c r="E470" s="191"/>
      <c r="F470" s="191"/>
      <c r="G470" s="192"/>
      <c r="H470" s="159"/>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4" t="s">
        <v>293</v>
      </c>
      <c r="C473" s="415"/>
      <c r="D473" s="415"/>
      <c r="E473" s="415"/>
      <c r="F473" s="415"/>
      <c r="G473" s="415"/>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2508</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2550</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2508</v>
      </c>
      <c r="K479" s="159"/>
      <c r="L479" s="159"/>
      <c r="M479" s="159"/>
      <c r="N479" s="159"/>
      <c r="O479" s="96"/>
      <c r="P479" s="131"/>
      <c r="S479" s="15" t="str">
        <f>IF($F$476=MST!$I$6,IF(J479="","未記入",""),"")</f>
        <v/>
      </c>
    </row>
    <row r="480" spans="2:20" ht="20.100000000000001" customHeight="1">
      <c r="B480" s="190" t="s">
        <v>508</v>
      </c>
      <c r="C480" s="191"/>
      <c r="D480" s="191"/>
      <c r="E480" s="192"/>
      <c r="F480" s="96" t="s">
        <v>2508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v>43405</v>
      </c>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t="s">
        <v>2551</v>
      </c>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t="s">
        <v>2517</v>
      </c>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2552</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2552</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2553</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2553</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2553</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2508</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10</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2517</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2508</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2508</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2517</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10" sqref="AE10:AN1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c r="AF2" s="548"/>
      <c r="AG2" s="548"/>
      <c r="AH2" s="548"/>
      <c r="AI2" s="548"/>
      <c r="AJ2" s="548"/>
      <c r="AK2" s="548"/>
      <c r="AL2" s="548"/>
      <c r="AM2" s="548"/>
      <c r="AN2" s="549"/>
      <c r="AQ2" s="15" t="str">
        <f>IF($AE$2="","未記入","")</f>
        <v>未記入</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2517</v>
      </c>
      <c r="K7" s="551"/>
      <c r="L7" s="551"/>
      <c r="M7" s="551"/>
      <c r="N7" s="551"/>
      <c r="O7" s="552"/>
      <c r="P7" s="550" t="s">
        <v>2517</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2517</v>
      </c>
      <c r="K8" s="515"/>
      <c r="L8" s="515"/>
      <c r="M8" s="515"/>
      <c r="N8" s="515"/>
      <c r="O8" s="516"/>
      <c r="P8" s="514"/>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c r="Q9" s="515"/>
      <c r="R9" s="515"/>
      <c r="S9" s="515"/>
      <c r="T9" s="515"/>
      <c r="U9" s="516"/>
      <c r="V9" s="528"/>
      <c r="W9" s="528"/>
      <c r="X9" s="528"/>
      <c r="Y9" s="528"/>
      <c r="Z9" s="528"/>
      <c r="AA9" s="528"/>
      <c r="AB9" s="520"/>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2517</v>
      </c>
      <c r="K10" s="515"/>
      <c r="L10" s="515"/>
      <c r="M10" s="515"/>
      <c r="N10" s="515"/>
      <c r="O10" s="516"/>
      <c r="P10" s="514"/>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c r="K11" s="515"/>
      <c r="L11" s="515"/>
      <c r="M11" s="515"/>
      <c r="N11" s="515"/>
      <c r="O11" s="516"/>
      <c r="P11" s="514"/>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c r="K12" s="515"/>
      <c r="L12" s="515"/>
      <c r="M12" s="515"/>
      <c r="N12" s="515"/>
      <c r="O12" s="516"/>
      <c r="P12" s="514"/>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c r="K13" s="515"/>
      <c r="L13" s="515"/>
      <c r="M13" s="515"/>
      <c r="N13" s="515"/>
      <c r="O13" s="516"/>
      <c r="P13" s="514"/>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c r="K14" s="535"/>
      <c r="L14" s="535"/>
      <c r="M14" s="535"/>
      <c r="N14" s="535"/>
      <c r="O14" s="536"/>
      <c r="P14" s="534"/>
      <c r="Q14" s="535"/>
      <c r="R14" s="535"/>
      <c r="S14" s="535"/>
      <c r="T14" s="535"/>
      <c r="U14" s="536"/>
      <c r="V14" s="527"/>
      <c r="W14" s="527"/>
      <c r="X14" s="527"/>
      <c r="Y14" s="527"/>
      <c r="Z14" s="527"/>
      <c r="AA14" s="527"/>
      <c r="AB14" s="523"/>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c r="K16" s="551"/>
      <c r="L16" s="551"/>
      <c r="M16" s="551"/>
      <c r="N16" s="551"/>
      <c r="O16" s="552"/>
      <c r="P16" s="550"/>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c r="K17" s="515"/>
      <c r="L17" s="515"/>
      <c r="M17" s="515"/>
      <c r="N17" s="515"/>
      <c r="O17" s="516"/>
      <c r="P17" s="514"/>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c r="K18" s="515"/>
      <c r="L18" s="515"/>
      <c r="M18" s="515"/>
      <c r="N18" s="515"/>
      <c r="O18" s="516"/>
      <c r="P18" s="514"/>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c r="K19" s="515"/>
      <c r="L19" s="515"/>
      <c r="M19" s="515"/>
      <c r="N19" s="515"/>
      <c r="O19" s="516"/>
      <c r="P19" s="514"/>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c r="Q22" s="515"/>
      <c r="R22" s="515"/>
      <c r="S22" s="515"/>
      <c r="T22" s="515"/>
      <c r="U22" s="516"/>
      <c r="V22" s="528"/>
      <c r="W22" s="528"/>
      <c r="X22" s="528"/>
      <c r="Y22" s="528"/>
      <c r="Z22" s="528"/>
      <c r="AA22" s="528"/>
      <c r="AB22" s="520"/>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c r="K23" s="515"/>
      <c r="L23" s="515"/>
      <c r="M23" s="515"/>
      <c r="N23" s="515"/>
      <c r="O23" s="516"/>
      <c r="P23" s="514"/>
      <c r="Q23" s="515"/>
      <c r="R23" s="515"/>
      <c r="S23" s="515"/>
      <c r="T23" s="515"/>
      <c r="U23" s="516"/>
      <c r="V23" s="528"/>
      <c r="W23" s="528"/>
      <c r="X23" s="528"/>
      <c r="Y23" s="528"/>
      <c r="Z23" s="528"/>
      <c r="AA23" s="528"/>
      <c r="AB23" s="520"/>
      <c r="AC23" s="521"/>
      <c r="AD23" s="521"/>
      <c r="AE23" s="520"/>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c r="K24" s="515"/>
      <c r="L24" s="515"/>
      <c r="M24" s="515"/>
      <c r="N24" s="515"/>
      <c r="O24" s="516"/>
      <c r="P24" s="514"/>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c r="Q27" s="551"/>
      <c r="R27" s="551"/>
      <c r="S27" s="551"/>
      <c r="T27" s="551"/>
      <c r="U27" s="552"/>
      <c r="V27" s="526"/>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c r="K28" s="515"/>
      <c r="L28" s="515"/>
      <c r="M28" s="515"/>
      <c r="N28" s="515"/>
      <c r="O28" s="516"/>
      <c r="P28" s="514"/>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c r="K29" s="515"/>
      <c r="L29" s="515"/>
      <c r="M29" s="515"/>
      <c r="N29" s="515"/>
      <c r="O29" s="516"/>
      <c r="P29" s="514"/>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c r="K30" s="515"/>
      <c r="L30" s="515"/>
      <c r="M30" s="515"/>
      <c r="N30" s="515"/>
      <c r="O30" s="516"/>
      <c r="P30" s="514"/>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c r="K31" s="535"/>
      <c r="L31" s="535"/>
      <c r="M31" s="535"/>
      <c r="N31" s="535"/>
      <c r="O31" s="536"/>
      <c r="P31" s="534"/>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2508</v>
      </c>
      <c r="K33" s="551"/>
      <c r="L33" s="551"/>
      <c r="M33" s="551"/>
      <c r="N33" s="551"/>
      <c r="O33" s="552"/>
      <c r="P33" s="550" t="s">
        <v>2508</v>
      </c>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2508</v>
      </c>
      <c r="K34" s="515"/>
      <c r="L34" s="515"/>
      <c r="M34" s="515"/>
      <c r="N34" s="515"/>
      <c r="O34" s="516"/>
      <c r="P34" s="514" t="s">
        <v>2508</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2508</v>
      </c>
      <c r="K35" s="535"/>
      <c r="L35" s="535"/>
      <c r="M35" s="535"/>
      <c r="N35" s="535"/>
      <c r="O35" s="536"/>
      <c r="P35" s="534" t="s">
        <v>2508</v>
      </c>
      <c r="Q35" s="535"/>
      <c r="R35" s="535"/>
      <c r="S35" s="535"/>
      <c r="T35" s="535"/>
      <c r="U35" s="536"/>
      <c r="V35" s="527" t="s">
        <v>2516</v>
      </c>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2023-05-16T07:54:13Z</dcterms:modified>
</cp:coreProperties>
</file>