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8585" windowHeight="69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<sst xmlns="http://schemas.openxmlformats.org/spreadsheetml/2006/main" count="3004" uniqueCount="2558">
  <si>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</si>
  <si>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</si>
  <si>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</si>
  <si>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</si>
  <si>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</si>
  <si>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</si>
  <si>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</si>
  <si>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</si>
  <si>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</si>
  <si>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</si>
  <si>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</si>
  <si>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</si>
  <si>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</si>
  <si>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</si>
  <si>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</si>
  <si>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</si>
  <si>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</si>
  <si>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</si>
  <si>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</si>
  <si>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</si>
  <si>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</si>
  <si>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</si>
  <si>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</si>
  <si>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</si>
  <si>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</si>
  <si>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</si>
  <si>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</si>
  <si>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</si>
  <si>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</si>
  <si>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</si>
  <si>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</si>
  <si>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</si>
  <si>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</si>
  <si>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</si>
  <si>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</si>
  <si>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</si>
  <si>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</si>
  <si>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</si>
  <si>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</si>
  <si>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</si>
  <si>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</si>
  <si>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</si>
  <si>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</si>
  <si>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</si>
  <si>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</si>
  <si>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</si>
  <si>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</si>
  <si>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</si>
  <si>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</si>
  <si>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</si>
  <si>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</si>
  <si>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</si>
  <si>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</si>
  <si>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</si>
  <si>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</si>
  <si>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</si>
  <si>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</si>
  <si>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</si>
  <si>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</si>
  <si>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</si>
  <si>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</si>
  <si>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</si>
  <si>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</si>
  <si>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</si>
  <si>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</si>
  <si>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</si>
  <si>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</si>
  <si>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</si>
  <si>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</si>
  <si>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</si>
  <si>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</si>
  <si>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</si>
  <si>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</si>
  <si>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</si>
  <si>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</si>
  <si>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</si>
  <si>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</si>
  <si>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</si>
  <si>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</si>
  <si>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</si>
  <si>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</si>
  <si>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</si>
  <si>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</si>
  <si>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</si>
  <si>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</si>
  <si>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</si>
  <si>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</si>
  <si>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</si>
  <si>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</si>
  <si>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</si>
  <si>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</si>
  <si>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</si>
  <si>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</si>
  <si>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</si>
  <si>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</si>
  <si>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</si>
  <si>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</si>
  <si>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</si>
  <si>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</si>
  <si>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</si>
  <si>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</si>
  <si>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</si>
  <si>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</si>
  <si>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</si>
  <si>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</si>
  <si>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</si>
  <si>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</si>
  <si>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</si>
  <si>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</si>
  <si>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</si>
  <si>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</si>
  <si>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</si>
  <si>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</si>
  <si>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</si>
  <si>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</si>
  <si>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</si>
  <si>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</si>
  <si>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</si>
  <si>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</si>
  <si>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</si>
  <si>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</si>
  <si>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</si>
  <si>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</si>
  <si>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</si>
  <si>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</si>
  <si>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</si>
  <si>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</si>
  <si>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</si>
  <si>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</si>
  <si>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</si>
  <si>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</si>
  <si>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</si>
  <si>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</si>
  <si>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</si>
  <si>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</si>
  <si>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</si>
  <si>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</si>
  <si>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</si>
  <si>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</si>
  <si>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</si>
  <si>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</si>
  <si>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</si>
  <si>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</si>
  <si>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</si>
  <si>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</si>
  <si>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</si>
  <si>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</si>
  <si>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</si>
  <si>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</si>
  <si>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</si>
  <si>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</si>
  <si>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</si>
  <si>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</si>
  <si>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</si>
  <si>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</si>
  <si>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</si>
  <si>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</si>
  <si>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</si>
  <si>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</si>
  <si>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</si>
  <si>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</si>
  <si>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</si>
  <si>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</si>
  <si>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</si>
  <si>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</si>
  <si>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</si>
  <si>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</si>
  <si>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</si>
  <si>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</si>
  <si>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</si>
  <si>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</si>
  <si>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</si>
  <si>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</si>
  <si>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</si>
  <si>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</si>
  <si>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</si>
  <si>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</si>
  <si>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</si>
  <si>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</si>
  <si>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</si>
  <si>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</si>
  <si>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</si>
  <si>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</si>
  <si>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</si>
  <si>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</si>
  <si>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</si>
  <si>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</si>
  <si>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</si>
  <si>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</si>
  <si>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</si>
  <si>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</si>
  <si>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</si>
  <si>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</si>
  <si>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</si>
  <si>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</si>
  <si>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</si>
  <si>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</si>
  <si>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</si>
  <si>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</si>
  <si>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</si>
  <si>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</si>
  <si>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</si>
  <si>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</si>
  <si>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</si>
  <si>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</si>
  <si>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</si>
  <si>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</si>
  <si>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</si>
  <si>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</si>
  <si>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</si>
  <si>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</si>
  <si>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</si>
  <si>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</si>
  <si>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</si>
  <si>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</si>
  <si>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</si>
  <si>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</si>
  <si>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</si>
  <si>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</si>
  <si>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</si>
  <si>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</si>
  <si>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</si>
  <si>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</si>
  <si>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</si>
  <si>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</si>
  <si>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</si>
  <si>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</si>
  <si>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</si>
  <si>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</si>
  <si>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</si>
  <si>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</si>
  <si>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</si>
  <si>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</si>
  <si>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</si>
  <si>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</si>
  <si>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</si>
  <si>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</si>
  <si>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</si>
  <si>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</si>
  <si>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</si>
  <si>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</si>
  <si>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</si>
  <si>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</si>
  <si>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</si>
  <si>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</si>
  <si>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</si>
  <si>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</si>
  <si>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</si>
  <si>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</si>
  <si>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</si>
  <si>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</si>
  <si>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</si>
  <si>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</si>
  <si>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</si>
  <si>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</si>
  <si>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</si>
  <si>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</si>
  <si>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</si>
  <si>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</si>
  <si>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</si>
  <si>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</si>
  <si>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</si>
  <si>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</si>
  <si>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</si>
  <si>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</si>
  <si>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</si>
  <si>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</si>
  <si>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</si>
  <si>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</si>
  <si>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</si>
  <si>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</si>
  <si>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</si>
  <si>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</si>
  <si>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</si>
  <si>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</si>
  <si>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</si>
  <si>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</si>
  <si>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</si>
  <si>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</si>
  <si>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</si>
  <si>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</si>
  <si>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</si>
  <si>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</si>
  <si>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</si>
  <si>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</si>
  <si>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</si>
  <si>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</si>
  <si>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</si>
  <si>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</si>
  <si>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</si>
  <si>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</si>
  <si>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</si>
  <si>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</si>
  <si>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</si>
  <si>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</si>
  <si>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</si>
  <si>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</si>
  <si>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</si>
  <si>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</si>
  <si>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</si>
  <si>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</si>
  <si>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</si>
  <si>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</si>
  <si>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</si>
  <si>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</si>
  <si>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</si>
  <si>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</si>
  <si>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</si>
  <si>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</si>
  <si>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</si>
  <si>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</si>
  <si>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</si>
  <si>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</si>
  <si>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</si>
  <si>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</si>
  <si>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</si>
  <si>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</si>
  <si>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</si>
  <si>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</si>
  <si>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</si>
  <si>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</si>
  <si>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</si>
  <si>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</si>
  <si>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</si>
  <si>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</si>
  <si>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</si>
  <si>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</si>
  <si>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</si>
  <si>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</si>
  <si>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</si>
  <si>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</si>
  <si>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</si>
  <si>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</si>
  <si>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</si>
  <si>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</si>
  <si>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</si>
  <si>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</si>
  <si>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</si>
  <si>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</si>
  <si>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</si>
  <si>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</si>
  <si>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</si>
  <si>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</si>
  <si>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</si>
  <si>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</si>
  <si>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</si>
  <si>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</si>
  <si>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</si>
  <si>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</si>
  <si>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</si>
  <si>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</si>
  <si>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</si>
  <si>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</si>
  <si>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</si>
  <si>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</si>
  <si>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</si>
  <si>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</si>
  <si>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</si>
  <si>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</si>
  <si>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</si>
  <si>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</si>
  <si>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</si>
  <si>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</si>
  <si>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</si>
  <si>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</si>
  <si>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</si>
  <si>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</si>
  <si>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</si>
  <si>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</si>
  <si>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</si>
  <si>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</si>
  <si>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</si>
  <si>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</si>
  <si>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</si>
  <si>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</si>
  <si>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</si>
  <si>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</si>
  <si>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</si>
  <si>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</si>
  <si>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</si>
  <si>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</si>
  <si>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</si>
  <si>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</si>
  <si>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</si>
  <si>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</si>
  <si>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</si>
  <si>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</si>
  <si>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</si>
  <si>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</si>
  <si>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</si>
  <si>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</si>
  <si>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</si>
  <si>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</si>
  <si>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</si>
  <si>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</si>
  <si>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</si>
  <si>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</si>
  <si>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</si>
  <si>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</si>
  <si>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</si>
  <si>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</si>
  <si>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</si>
  <si>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</si>
  <si>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</si>
  <si>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</si>
  <si>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</si>
  <si>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</si>
  <si>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</si>
  <si>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</si>
  <si>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</si>
  <si>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</si>
  <si>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</si>
  <si>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</si>
  <si>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</si>
  <si>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</si>
  <si>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</si>
  <si>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</si>
  <si>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</si>
  <si>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</si>
  <si>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</si>
  <si>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</si>
  <si>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</si>
  <si>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</si>
  <si>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</si>
  <si>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</si>
  <si>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</si>
  <si>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</si>
  <si>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</si>
  <si>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</si>
  <si>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</si>
  <si>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</si>
  <si>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</si>
  <si>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</si>
  <si>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</si>
  <si>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</si>
  <si>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</si>
  <si>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</si>
  <si>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</si>
  <si>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</si>
  <si>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</si>
  <si>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</si>
  <si>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</si>
  <si>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</si>
  <si>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</si>
  <si>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</si>
  <si>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</si>
  <si>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</si>
  <si>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</si>
  <si>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</si>
  <si>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</si>
  <si>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</si>
  <si>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</si>
  <si>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</si>
  <si>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</si>
  <si>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</si>
  <si>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</si>
  <si>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</si>
  <si>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</si>
  <si>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</si>
  <si>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</si>
  <si>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</si>
  <si>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</si>
  <si>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</si>
  <si>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</si>
  <si>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</si>
  <si>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</si>
  <si>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</si>
  <si>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</si>
  <si>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</si>
  <si>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</si>
  <si>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</si>
  <si>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</si>
  <si>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</si>
  <si>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</si>
  <si>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</si>
  <si>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</si>
  <si>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</si>
  <si>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</si>
  <si>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</si>
  <si>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</si>
  <si>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</si>
  <si>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</si>
  <si>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</si>
  <si>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</si>
  <si>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</si>
  <si>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</si>
  <si>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</si>
  <si>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</si>
  <si>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</si>
  <si>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</si>
  <si>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</si>
  <si>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</si>
  <si>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</si>
  <si>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</si>
  <si>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</si>
  <si>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</si>
  <si>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</si>
  <si>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</si>
  <si>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</si>
  <si>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</si>
  <si>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</si>
  <si>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</si>
  <si>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</si>
  <si>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</si>
  <si>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</si>
  <si>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</si>
  <si>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</si>
  <si>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</si>
  <si>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</si>
  <si>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</si>
  <si>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</si>
  <si>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</si>
  <si>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</si>
  <si>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</si>
  <si>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</si>
  <si>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</si>
  <si>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</si>
  <si>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</si>
  <si>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</si>
  <si>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</si>
  <si>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</si>
  <si>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</si>
  <si>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</si>
  <si>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</si>
  <si>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</si>
  <si>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</si>
  <si>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</si>
  <si>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</si>
  <si>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</si>
  <si>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</si>
  <si>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</si>
  <si>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</si>
  <si>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</si>
  <si>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</si>
  <si>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</si>
  <si>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</si>
  <si>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</si>
  <si>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</si>
  <si>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</si>
  <si>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</si>
  <si>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</si>
  <si>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</si>
  <si>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</si>
  <si>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</si>
  <si>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</si>
  <si>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</si>
  <si>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</si>
  <si>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</si>
  <si>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</si>
  <si>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</si>
  <si>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</si>
  <si>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</si>
  <si>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</si>
  <si>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</si>
  <si>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</si>
  <si>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</si>
  <si>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</si>
  <si>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</si>
  <si>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</si>
  <si>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</si>
  <si>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</si>
  <si>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</si>
  <si>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</si>
  <si>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</si>
  <si>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</si>
  <si>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</si>
  <si>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</si>
  <si>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</si>
  <si>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</si>
  <si>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</si>
  <si>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</si>
  <si>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</si>
  <si>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</si>
  <si>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</si>
  <si>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</si>
  <si>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</si>
  <si>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</si>
  <si>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</si>
  <si>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</si>
  <si>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</si>
  <si>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</si>
  <si>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</si>
  <si>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</si>
  <si>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</si>
  <si>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</si>
  <si>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</si>
  <si>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</si>
  <si>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</si>
  <si>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</si>
  <si>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</si>
  <si>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</si>
  <si>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</si>
  <si>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</si>
  <si>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</si>
  <si>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</si>
  <si>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</si>
  <si>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</si>
  <si>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</si>
  <si>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</si>
  <si>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</si>
  <si>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</si>
  <si>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</si>
  <si>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</si>
  <si>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</si>
  <si>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</si>
  <si>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</si>
  <si>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</si>
  <si>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</si>
  <si>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</si>
  <si>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</si>
  <si>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</si>
  <si>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</si>
  <si>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</si>
  <si>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</si>
  <si>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</si>
  <si>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</si>
  <si>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</si>
  <si>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</si>
  <si>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</si>
  <si>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</si>
  <si>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</si>
  <si>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</si>
  <si>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</si>
  <si>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</si>
  <si>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</si>
  <si>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</si>
  <si>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</si>
  <si>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</si>
  <si>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</si>
  <si>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</si>
  <si>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</si>
  <si>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</si>
  <si>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</si>
  <si>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</si>
  <si>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</si>
  <si>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</si>
  <si>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</si>
  <si>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</si>
  <si>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</si>
  <si>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</si>
  <si>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</si>
  <si>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</si>
  <si>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</si>
  <si>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</si>
  <si>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</si>
  <si>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</si>
  <si>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</si>
  <si>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</si>
  <si>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</si>
  <si>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</si>
  <si>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</si>
  <si>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</si>
  <si>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</si>
  <si>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</si>
  <si>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</si>
  <si>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</si>
  <si>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</si>
  <si>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</si>
  <si>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</si>
  <si>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</si>
  <si>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</si>
  <si>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</si>
  <si>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</si>
  <si>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</si>
  <si>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</si>
  <si>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</si>
  <si>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</si>
  <si>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</si>
  <si>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</si>
  <si>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</si>
  <si>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</si>
  <si>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</si>
  <si>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</si>
  <si>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</si>
  <si>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</si>
  <si>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</si>
  <si>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</si>
  <si>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</si>
  <si>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</si>
  <si>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</si>
  <si>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</si>
  <si>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</si>
  <si>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</si>
  <si>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</si>
  <si>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</si>
  <si>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</si>
  <si>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</si>
  <si>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</si>
  <si>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</si>
  <si>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</si>
  <si>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</si>
  <si>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</si>
  <si>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</si>
  <si>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</si>
  <si>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</si>
  <si>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</si>
  <si>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</si>
  <si>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</si>
  <si>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</si>
  <si>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</si>
  <si>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</si>
  <si>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</si>
  <si>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</si>
  <si>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</si>
  <si>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</si>
  <si>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</si>
  <si>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</si>
  <si>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</si>
  <si>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</si>
  <si>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</si>
  <si>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</si>
  <si>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</si>
  <si>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</si>
  <si>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</si>
  <si>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</si>
  <si>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</si>
  <si>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</si>
  <si>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</si>
  <si>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</si>
  <si>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</si>
  <si>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</si>
  <si>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</si>
  <si>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</si>
  <si>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</si>
  <si>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</si>
  <si>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</si>
  <si>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</si>
  <si>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</si>
  <si>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</si>
  <si>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</si>
  <si>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</si>
  <si>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</si>
  <si>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</si>
  <si>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</si>
  <si>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</si>
  <si>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</si>
  <si>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</si>
  <si>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</si>
  <si>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</si>
  <si>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</si>
  <si>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</si>
  <si>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</si>
  <si>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</si>
  <si>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</si>
  <si>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</si>
  <si>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</si>
  <si>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</si>
  <si>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</si>
  <si>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</si>
  <si>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</si>
  <si>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</si>
  <si>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</si>
  <si>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</si>
  <si>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</si>
  <si>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</si>
  <si>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</si>
  <si>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</si>
  <si>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</si>
  <si>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</si>
  <si>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</si>
  <si>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</si>
  <si>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</si>
  <si>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</si>
  <si>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</si>
  <si>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</si>
  <si>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</si>
  <si>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</si>
  <si>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</si>
  <si>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</si>
  <si>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</si>
  <si>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</si>
  <si>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</si>
  <si>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</si>
  <si>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</si>
  <si>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</si>
  <si>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</si>
  <si>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</si>
  <si>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</si>
  <si>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</si>
  <si>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</si>
  <si>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</si>
  <si>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</si>
  <si>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</si>
  <si>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</si>
  <si>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</si>
  <si>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</si>
  <si>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</si>
  <si>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</si>
  <si>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</si>
  <si>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</si>
  <si>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</si>
  <si>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</si>
  <si>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</si>
  <si>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</si>
  <si>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</si>
  <si>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</si>
  <si>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</si>
  <si>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</si>
  <si>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</si>
  <si>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</si>
  <si>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</si>
  <si>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</si>
  <si>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</si>
  <si>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</si>
  <si>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</si>
  <si>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</si>
  <si>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</si>
  <si>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</si>
  <si>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</si>
  <si>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</si>
  <si>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</si>
  <si>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</si>
  <si>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</si>
  <si>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</si>
  <si>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</si>
  <si>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</si>
  <si>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</si>
  <si>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</si>
  <si>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</si>
  <si>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</si>
  <si>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</si>
  <si>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</si>
  <si>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</si>
  <si>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</si>
  <si>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</si>
  <si>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</si>
  <si>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</si>
  <si>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</si>
  <si>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</si>
  <si>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</si>
  <si>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</si>
  <si>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</si>
  <si>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</si>
  <si>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</si>
  <si>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</si>
  <si>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</si>
  <si>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</si>
  <si>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</si>
  <si>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</si>
  <si>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</si>
  <si>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</si>
  <si>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</si>
  <si>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</si>
  <si>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</si>
  <si>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</si>
  <si>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</si>
  <si>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</si>
  <si>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</si>
  <si>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</si>
  <si>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</si>
  <si>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</si>
  <si>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</si>
  <si>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</si>
  <si>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</si>
  <si>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</si>
  <si>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</si>
  <si>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</si>
  <si>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</si>
  <si>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</si>
  <si>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</si>
  <si>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</si>
  <si>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</si>
  <si>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</si>
  <si>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</si>
  <si>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</si>
  <si>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</si>
  <si>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</si>
  <si>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</si>
  <si>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</si>
  <si>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</si>
  <si>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</si>
  <si>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</si>
  <si>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</si>
  <si>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</si>
  <si>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</si>
  <si>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</si>
  <si>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</si>
  <si>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</si>
  <si>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</si>
  <si>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</si>
  <si>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</si>
  <si>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</si>
  <si>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</si>
  <si>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</si>
  <si>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</si>
  <si>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</si>
  <si>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</si>
  <si>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</si>
  <si>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</si>
  <si>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</si>
  <si>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</si>
  <si>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</si>
  <si>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</si>
  <si>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</si>
  <si>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</si>
  <si>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</si>
  <si>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</si>
  <si>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</si>
  <si>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</si>
  <si>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</si>
  <si>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</si>
  <si>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</si>
  <si>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</si>
  <si>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</si>
  <si>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</si>
  <si>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</si>
  <si>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</si>
  <si>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</si>
  <si>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</si>
  <si>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</si>
  <si>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</si>
  <si>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</si>
  <si>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</si>
  <si>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</si>
  <si>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</si>
  <si>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</si>
  <si>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</si>
  <si>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</si>
  <si>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</si>
  <si>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</si>
  <si>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</si>
  <si>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</si>
  <si>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</si>
  <si>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</si>
  <si>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</si>
  <si>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</si>
  <si>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</si>
  <si>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</si>
  <si>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</si>
  <si>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</si>
  <si>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</si>
  <si>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</si>
  <si>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</si>
  <si>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</si>
  <si>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</si>
  <si>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</si>
  <si>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</si>
  <si>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</si>
  <si>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</si>
  <si>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</si>
  <si>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</si>
  <si>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</si>
  <si>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</si>
  <si>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</si>
  <si>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</si>
  <si>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</si>
  <si>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</si>
  <si>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</si>
  <si>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</si>
  <si>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</si>
  <si>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</si>
  <si>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</si>
  <si>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</si>
  <si>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</si>
  <si>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</si>
  <si>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</si>
  <si>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</si>
  <si>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</si>
  <si>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</si>
  <si>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</si>
  <si>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</si>
  <si>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</si>
  <si>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</si>
  <si>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</si>
  <si>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</si>
  <si>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</si>
  <si>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</si>
  <si>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</si>
  <si>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</si>
  <si>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</si>
  <si>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</si>
  <si>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</si>
  <si>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</si>
  <si>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</si>
  <si>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</si>
  <si>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</si>
  <si>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</si>
  <si>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</si>
  <si>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</si>
  <si>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</si>
  <si>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</si>
  <si>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</si>
  <si>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</si>
  <si>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</si>
  <si>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</si>
  <si>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</si>
  <si>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</si>
  <si>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</si>
  <si>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</si>
  <si>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</si>
  <si>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</si>
  <si>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</si>
  <si>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</si>
  <si>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</si>
  <si>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</si>
  <si>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</si>
  <si>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</si>
  <si>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</si>
  <si>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</si>
  <si>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</si>
  <si>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</si>
  <si>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</si>
  <si>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</si>
  <si>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</si>
  <si>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</si>
  <si>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</si>
  <si>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</si>
  <si>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</si>
  <si>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</si>
  <si>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</si>
  <si>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</si>
  <si>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</si>
  <si>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</si>
  <si>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</si>
  <si>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</si>
  <si>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</si>
  <si>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</si>
  <si>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</si>
  <si>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</si>
  <si>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</si>
  <si>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</si>
  <si>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</si>
  <si>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</si>
  <si>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</si>
  <si>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</si>
  <si>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</si>
  <si>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</si>
  <si>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</si>
  <si>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</si>
  <si>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</si>
  <si>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</si>
  <si>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</si>
  <si>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</si>
  <si>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</si>
  <si>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</si>
  <si>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</si>
  <si>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</si>
  <si>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</si>
  <si>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</si>
  <si>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</si>
  <si>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</si>
  <si>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</si>
  <si>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</si>
  <si>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</si>
  <si>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</si>
  <si>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</si>
  <si>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</si>
  <si>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</si>
  <si>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</si>
  <si>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</si>
  <si>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</si>
  <si>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</si>
  <si>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</si>
  <si>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</si>
  <si>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</si>
  <si>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</si>
  <si>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</si>
  <si>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</si>
  <si>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</si>
  <si>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</si>
  <si>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</si>
  <si>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</si>
  <si>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</si>
  <si>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</si>
  <si>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</si>
  <si>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</si>
  <si>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</si>
  <si>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</si>
  <si>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</si>
  <si>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</si>
  <si>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</si>
  <si>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</si>
  <si>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</si>
  <si>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</si>
  <si>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</si>
  <si>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</si>
  <si>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</si>
  <si>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</si>
  <si>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</si>
  <si>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</si>
  <si>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</si>
  <si>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</si>
  <si>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</si>
  <si>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</si>
  <si>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</si>
  <si>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</si>
  <si>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</si>
  <si>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</si>
  <si>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</si>
  <si>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</si>
  <si>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</si>
  <si>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</si>
  <si>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</si>
  <si>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</si>
  <si>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</si>
  <si>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</si>
  <si>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</si>
  <si>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</si>
  <si>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</si>
  <si>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</si>
  <si>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</si>
  <si>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</si>
  <si>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</si>
  <si>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</si>
  <si>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</si>
  <si>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</si>
  <si>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</si>
  <si>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</si>
  <si>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</si>
  <si>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</si>
  <si>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</si>
  <si>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</si>
  <si>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</si>
  <si>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</si>
  <si>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</si>
  <si>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</si>
  <si>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</si>
  <si>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</si>
  <si>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</si>
  <si>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</si>
  <si>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</si>
  <si>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</si>
  <si>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</si>
  <si>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</si>
  <si>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</si>
  <si>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</si>
  <si>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</si>
  <si>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</si>
  <si>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</si>
  <si>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</si>
  <si>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</si>
  <si>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</si>
  <si>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</si>
  <si>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</si>
  <si>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</si>
  <si>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</si>
  <si>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</si>
  <si>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</si>
  <si>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</si>
  <si>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</si>
  <si>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</si>
  <si>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</si>
  <si>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</si>
  <si>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</si>
  <si>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</si>
  <si>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</si>
  <si>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</si>
  <si>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</si>
  <si>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</si>
  <si>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</si>
  <si>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</si>
  <si>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</si>
  <si>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</si>
  <si>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</si>
  <si>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</si>
  <si>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</si>
  <si>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</si>
  <si>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</si>
  <si>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</si>
  <si>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</si>
  <si>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</si>
  <si>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</si>
  <si>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</si>
  <si>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</si>
  <si>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</si>
  <si>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</si>
  <si>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</si>
  <si>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</si>
  <si>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</si>
  <si>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</si>
  <si>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</si>
  <si>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</si>
  <si>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</si>
  <si>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</si>
  <si>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</si>
  <si>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</si>
  <si>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</si>
  <si>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</si>
  <si>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</si>
  <si>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</si>
  <si>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</si>
  <si>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</si>
  <si>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</si>
  <si>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</si>
  <si>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</si>
  <si>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</si>
  <si>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</si>
  <si>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</si>
  <si>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</si>
  <si>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</si>
  <si>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</si>
  <si>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</si>
  <si>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</si>
  <si>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</si>
  <si>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</si>
  <si>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</si>
  <si>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</si>
  <si>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</si>
  <si>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</si>
  <si>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</si>
  <si>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</si>
  <si>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</si>
  <si>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</si>
  <si>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</si>
  <si>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</si>
  <si>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</si>
  <si>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</si>
  <si>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</si>
  <si>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</si>
  <si>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</si>
  <si>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</si>
  <si>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</si>
  <si>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</si>
  <si>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</si>
  <si>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</si>
  <si>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</si>
  <si>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</si>
  <si>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</si>
  <si>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</si>
  <si>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</si>
  <si>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</si>
  <si>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</si>
  <si>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</si>
  <si>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</si>
  <si>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</si>
  <si>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</si>
  <si>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</si>
  <si>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</si>
  <si>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</si>
  <si>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</si>
  <si>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</si>
  <si>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</si>
  <si>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</si>
  <si>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</si>
  <si>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</si>
  <si>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</si>
  <si>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</si>
  <si>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</si>
  <si>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</si>
  <si>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</si>
  <si>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</si>
  <si>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</si>
  <si>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</si>
  <si>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</si>
  <si>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</si>
  <si>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</si>
  <si>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</si>
  <si>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</si>
  <si>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</si>
  <si>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</si>
  <si>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</si>
  <si>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</si>
  <si>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</si>
  <si>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</si>
  <si>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</si>
  <si>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</si>
  <si>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</si>
  <si>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</si>
  <si>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</si>
  <si>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</si>
  <si>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</si>
  <si>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</si>
  <si>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</si>
  <si>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</si>
  <si>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</si>
  <si>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</si>
  <si>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</si>
  <si>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</si>
  <si>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</si>
  <si>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</si>
  <si>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</si>
  <si>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</si>
  <si>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</si>
  <si>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</si>
  <si>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</si>
  <si>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</si>
  <si>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</si>
  <si>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</si>
  <si>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</si>
  <si>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</si>
  <si>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</si>
  <si>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</si>
  <si>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</si>
  <si>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</si>
  <si>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</si>
  <si>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</si>
  <si>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</si>
  <si>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</si>
  <si>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</si>
  <si>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</si>
  <si>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</si>
  <si>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</si>
  <si>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</si>
  <si>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</si>
  <si>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</si>
  <si>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</si>
  <si>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</si>
  <si>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</si>
  <si>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</si>
  <si>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</si>
  <si>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</si>
  <si>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</si>
  <si>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</si>
  <si>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</si>
  <si>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</si>
  <si>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</si>
  <si>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</si>
  <si>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</si>
  <si>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</si>
  <si>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</si>
  <si>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</si>
  <si>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</si>
  <si>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</si>
  <si>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</si>
  <si>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</si>
  <si>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</si>
  <si>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</si>
  <si>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</si>
  <si>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</si>
  <si>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</si>
  <si>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</si>
  <si>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</si>
  <si>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</si>
  <si>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</si>
  <si>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</si>
  <si>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</si>
  <si>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</si>
  <si>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</si>
  <si>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</si>
  <si>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</si>
  <si>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</si>
  <si>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</si>
  <si>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</si>
  <si>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</si>
  <si>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</si>
  <si>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</si>
  <si>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</si>
  <si>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</si>
  <si>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</si>
  <si>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</si>
  <si>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</si>
  <si>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</si>
  <si>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</si>
  <si>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</si>
  <si>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</si>
  <si>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</si>
  <si>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</si>
  <si>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</si>
  <si>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</si>
  <si>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</si>
  <si>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</si>
  <si>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</si>
  <si>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</si>
  <si>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</si>
  <si>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</si>
  <si>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</si>
  <si>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</si>
  <si>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</si>
  <si>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</si>
  <si>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</si>
  <si>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</si>
  <si>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</si>
  <si>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</si>
  <si>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</si>
  <si>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</si>
  <si>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</si>
  <si>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</si>
  <si>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</si>
  <si>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</si>
  <si>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</si>
  <si>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</si>
  <si>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</si>
  <si>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</si>
  <si>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</si>
  <si>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</si>
  <si>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</si>
  <si>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</si>
  <si>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</si>
  <si>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</si>
  <si>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</si>
  <si>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</si>
  <si>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</si>
  <si>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</si>
  <si>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</si>
  <si>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</si>
  <si>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</si>
  <si>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</si>
  <si>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</si>
  <si>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</si>
  <si>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</si>
  <si>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</si>
  <si>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</si>
  <si>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</si>
  <si>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</si>
  <si>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</si>
  <si>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</si>
  <si>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</si>
  <si>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</si>
  <si>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</si>
  <si>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</si>
  <si>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</si>
  <si>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</si>
  <si>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</si>
  <si>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</si>
  <si>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</si>
  <si>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</si>
  <si>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</si>
  <si>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</si>
  <si>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</si>
  <si>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</si>
  <si>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</si>
  <si>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</si>
  <si>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</si>
  <si>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</si>
  <si>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</si>
  <si>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</si>
  <si>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</si>
  <si>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</si>
  <si>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</si>
  <si>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</si>
  <si>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</si>
  <si>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</si>
  <si>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</si>
  <si>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</si>
  <si>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</si>
  <si>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</si>
  <si>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</si>
  <si>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</si>
  <si>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</si>
  <si>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</si>
  <si>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</si>
  <si>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</si>
  <si>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</si>
  <si>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</si>
  <si>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</si>
  <si>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</si>
  <si>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</si>
  <si>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</si>
  <si>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</si>
  <si>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</si>
  <si>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</si>
  <si>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</si>
  <si>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</si>
  <si>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</si>
  <si>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</si>
  <si>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</si>
  <si>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</si>
  <si>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</si>
  <si>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</si>
  <si>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</si>
  <si>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</si>
  <si>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</si>
  <si>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</si>
  <si>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</si>
  <si>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</si>
  <si>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</si>
  <si>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</si>
  <si>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</si>
  <si>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</si>
  <si>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</si>
  <si>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</si>
  <si>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</si>
  <si>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</si>
  <si>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</si>
  <si>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</si>
  <si>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</si>
  <si>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</si>
  <si>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</si>
  <si>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</si>
  <si>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</si>
  <si>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</si>
  <si>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</si>
  <si>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</si>
  <si>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</si>
  <si>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</si>
  <si>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</si>
  <si>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</si>
  <si>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</si>
  <si>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</si>
  <si>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</si>
  <si>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</si>
  <si>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</si>
  <si>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</si>
  <si>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</si>
  <si>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</si>
  <si>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</si>
  <si>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</si>
  <si>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</si>
  <si>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</si>
  <si>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</si>
  <si>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</si>
  <si>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</si>
  <si>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</si>
  <si>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</si>
  <si>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</si>
  <si>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</si>
  <si>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</si>
  <si>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</si>
  <si>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</si>
  <si>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</si>
  <si>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</si>
  <si>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</si>
  <si>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</si>
  <si>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</si>
  <si>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</si>
  <si>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</si>
  <si>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</si>
  <si>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</si>
  <si>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</si>
  <si>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</si>
  <si>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</si>
  <si>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</si>
  <si>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</si>
  <si>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</si>
  <si>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</si>
  <si>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</si>
  <si>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</si>
  <si>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</si>
  <si>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</si>
  <si>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</si>
  <si>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</si>
  <si>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</si>
  <si>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</si>
  <si>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</si>
  <si>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</si>
  <si>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</si>
  <si>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</si>
  <si>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</si>
  <si>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</si>
  <si>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</si>
  <si>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</si>
  <si>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</si>
  <si>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</si>
  <si>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</si>
  <si>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</si>
  <si>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</si>
  <si>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</si>
  <si>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</si>
  <si>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</si>
  <si>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</si>
  <si>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</si>
  <si>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</si>
  <si>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</si>
  <si>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</si>
  <si>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</si>
  <si>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</si>
  <si>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</si>
  <si>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</si>
  <si>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</si>
  <si>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</si>
  <si>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</si>
  <si>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</si>
  <si>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</si>
  <si>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</si>
  <si>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</si>
  <si>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</si>
  <si>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</si>
  <si>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</si>
  <si>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</si>
  <si>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</si>
  <si>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</si>
  <si>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</si>
  <si>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</si>
  <si>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</si>
  <si>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</si>
  <si>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</si>
  <si>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</si>
  <si>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</si>
  <si>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</si>
  <si>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</si>
  <si>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</si>
  <si>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</si>
  <si>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</si>
  <si>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</si>
  <si>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</si>
  <si>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</si>
  <si>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</si>
  <si>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</si>
  <si>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</si>
  <si>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</si>
  <si>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</si>
  <si>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</si>
  <si>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</si>
  <si>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</si>
  <si>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</si>
  <si>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</si>
  <si>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</si>
  <si>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</si>
  <si>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</si>
  <si>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</si>
  <si>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</si>
  <si>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</si>
  <si>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</si>
  <si>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</si>
  <si>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</si>
  <si>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</si>
  <si>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</si>
  <si>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</si>
  <si>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</si>
  <si>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</si>
  <si>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</si>
  <si>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</si>
  <si>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</si>
  <si>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</si>
  <si>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</si>
  <si>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</si>
  <si>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</si>
  <si>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</si>
  <si>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</si>
  <si>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</si>
  <si>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</si>
  <si>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</si>
  <si>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</si>
  <si>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</si>
  <si>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</si>
  <si>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</si>
  <si>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</si>
  <si>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</si>
  <si>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</si>
  <si>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</si>
  <si>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</si>
  <si>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</si>
  <si>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</si>
  <si>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</si>
  <si>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</si>
  <si>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</si>
  <si>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</si>
  <si>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</si>
  <si>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</si>
  <si>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</si>
  <si>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</si>
  <si>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</si>
  <si>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</si>
  <si>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</si>
  <si>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</si>
  <si>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</si>
  <si>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</si>
  <si>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</si>
  <si>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</si>
  <si>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</si>
  <si>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</si>
  <si>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</si>
  <si>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</si>
  <si>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</si>
  <si>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</si>
  <si>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</si>
  <si>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</si>
  <si>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</si>
  <si>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</si>
  <si>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</si>
  <si>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</si>
  <si>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</si>
  <si>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</si>
  <si>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</si>
  <si>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</si>
  <si>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</si>
  <si>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</si>
  <si>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</si>
  <si>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</si>
  <si>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</si>
  <si>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</si>
  <si>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</si>
  <si>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</si>
  <si>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</si>
  <si>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</si>
  <si>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</si>
  <si>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</si>
  <si>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</si>
  <si>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</si>
  <si>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</si>
  <si>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</si>
  <si>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</si>
  <si>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</si>
  <si>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</si>
  <si>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</si>
  <si>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</si>
  <si>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</si>
  <si>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</si>
  <si>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</si>
  <si>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</si>
  <si>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</si>
  <si>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</si>
  <si>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</si>
  <si>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</si>
  <si>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</si>
  <si>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</si>
  <si>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</si>
  <si>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</si>
  <si>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</si>
  <si>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</si>
  <si>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</si>
  <si>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</si>
  <si>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</si>
  <si>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</si>
  <si>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</si>
  <si>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</si>
  <si>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</si>
  <si>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</si>
  <si>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</si>
  <si>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</si>
  <si>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</si>
  <si>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</si>
  <si>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</si>
  <si>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</si>
  <si>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</si>
  <si>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</si>
  <si>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</si>
  <si>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</si>
  <si>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</si>
  <si>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</si>
  <si>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</si>
  <si>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</si>
  <si>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</si>
  <si>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</si>
  <si>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</si>
  <si>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</si>
  <si>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</si>
  <si>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</si>
  <si>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</si>
  <si>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</si>
  <si>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</si>
  <si>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</si>
  <si>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</si>
  <si>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</si>
  <si>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</si>
  <si>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</si>
  <si>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</si>
  <si>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</si>
  <si>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</si>
  <si>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</si>
  <si>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</si>
  <si>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</si>
  <si>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</si>
  <si>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</si>
  <si>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</si>
  <si>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</si>
  <si>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</si>
  <si>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</si>
  <si>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</si>
  <si>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</si>
  <si>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</si>
  <si>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</si>
  <si>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</si>
  <si>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</si>
  <si>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</si>
  <si>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</si>
  <si>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</si>
  <si>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</si>
  <si>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</si>
  <si>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</si>
  <si>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</si>
  <si>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</si>
  <si>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</si>
  <si>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</si>
  <si>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</si>
  <si>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</si>
  <si>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</si>
  <si>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</si>
  <si>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</si>
  <si>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</si>
  <si>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</si>
  <si>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</si>
  <si>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</si>
  <si>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</si>
  <si>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</si>
  <si>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</si>
  <si>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</si>
  <si>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</si>
  <si>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</si>
  <si>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</si>
  <si>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</si>
  <si>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</si>
  <si>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</si>
  <si>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</si>
  <si>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</si>
  <si>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</si>
  <si>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</si>
  <si>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</si>
  <si>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</si>
  <si>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</si>
  <si>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</si>
  <si>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</si>
  <si>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</si>
  <si>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</si>
  <si>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</si>
  <si>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</si>
  <si>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</si>
  <si>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</si>
  <si>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</si>
  <si>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</si>
  <si>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</si>
  <si>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</si>
  <si>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</si>
  <si>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</si>
  <si>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</si>
  <si>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</si>
  <si>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</si>
  <si>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</si>
  <si>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</si>
  <si>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</si>
  <si>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</si>
  <si>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</si>
  <si>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</si>
  <si>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</si>
  <si>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</si>
  <si>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</si>
  <si>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</si>
  <si>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</si>
  <si>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</si>
  <si>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</si>
  <si>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</si>
  <si>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</si>
  <si>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</si>
  <si>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</si>
  <si>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</si>
  <si>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</si>
  <si>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</si>
  <si>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</si>
  <si>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</si>
  <si>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</si>
  <si>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</si>
  <si>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</si>
  <si>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</si>
  <si>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</si>
  <si>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</si>
  <si>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</si>
  <si>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</si>
  <si>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</si>
  <si>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</si>
  <si>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</si>
  <si>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</si>
  <si>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</si>
  <si>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</si>
  <si>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</si>
  <si>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</si>
  <si>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</si>
  <si>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</si>
  <si>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</si>
  <si>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</si>
  <si>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</si>
  <si>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</si>
  <si>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</si>
  <si>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</si>
  <si>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</si>
  <si>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</si>
  <si>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</si>
  <si>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</si>
  <si>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</si>
  <si>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</si>
  <si>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</si>
  <si>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</si>
  <si>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</si>
  <si>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</si>
  <si>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</si>
  <si>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</si>
  <si>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</si>
  <si>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</si>
  <si>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</si>
  <si>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</si>
  <si>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</si>
  <si>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</si>
  <si>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</si>
  <si>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</si>
  <si>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</si>
  <si>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</si>
  <si>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</si>
  <si>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</si>
  <si>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</si>
  <si>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</si>
  <si>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</si>
  <si>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</si>
  <si>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</si>
  <si>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</si>
  <si>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</si>
  <si>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</si>
  <si>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</si>
  <si>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</si>
  <si>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</si>
  <si>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</si>
  <si>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</si>
  <si>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</si>
  <si>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</si>
  <si>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</si>
  <si>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</si>
  <si>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</si>
  <si>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</si>
  <si>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</si>
  <si>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</si>
  <si>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</si>
  <si>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</si>
  <si>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</si>
  <si>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</si>
  <si>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</si>
  <si>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</si>
  <si>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</si>
  <si>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</si>
  <si>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</si>
  <si>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</si>
  <si>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</si>
  <si>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</si>
  <si>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</si>
  <si>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</si>
  <si>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</si>
  <si>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</si>
  <si>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</si>
  <si>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</si>
  <si>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</si>
  <si>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</si>
  <si>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</si>
  <si>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</si>
  <si>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</si>
  <si>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</si>
  <si>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</si>
  <si>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</si>
  <si>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</si>
  <si>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</si>
  <si>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</si>
  <si>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</si>
  <si>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</si>
  <si>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</si>
  <si>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</si>
  <si>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</si>
  <si>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</si>
  <si>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</si>
  <si>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</si>
  <si>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</si>
  <si>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</si>
  <si>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</si>
  <si>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</si>
  <si>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</si>
  <si>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</si>
  <si>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</si>
  <si>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</si>
  <si>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</si>
  <si>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</si>
  <si>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</si>
  <si>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</si>
  <si>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</si>
  <si>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</si>
  <si>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</si>
  <si>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</si>
  <si>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</si>
  <si>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</si>
  <si>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</si>
  <si>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</si>
  <si>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</si>
  <si>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</si>
  <si>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</si>
  <si>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</si>
  <si>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</si>
  <si>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</si>
  <si>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</si>
  <si>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</si>
  <si>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</si>
  <si>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</si>
  <si>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</si>
  <si>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</si>
  <si>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</si>
  <si>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</si>
  <si>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</si>
  <si>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</si>
  <si>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</si>
  <si>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</si>
  <si>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</si>
  <si>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</si>
  <si>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</si>
  <si>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</si>
  <si>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</si>
  <si>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</si>
  <si>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</si>
  <si>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</si>
  <si>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</si>
  <si>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</si>
  <si>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</si>
  <si>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</si>
  <si>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</si>
  <si>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</si>
  <si>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</si>
  <si>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</si>
  <si>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</si>
  <si>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</si>
  <si>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</si>
  <si>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</si>
  <si>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</si>
  <si>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</si>
  <si>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</si>
  <si>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</si>
  <si>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</si>
  <si>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</si>
  <si>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</si>
  <si>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</si>
  <si>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</si>
  <si>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</si>
  <si>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</si>
  <si>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</si>
  <si>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</si>
  <si>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</si>
  <si>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</si>
  <si>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</si>
  <si>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</si>
  <si>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</si>
  <si>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</si>
  <si>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</si>
  <si>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</si>
  <si>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</si>
  <si>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</si>
  <si>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</si>
  <si>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</si>
  <si>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</si>
  <si>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</si>
  <si>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</si>
  <si>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</si>
  <si>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</si>
  <si>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</si>
  <si>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</si>
  <si>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</si>
  <si>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</si>
  <si>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</si>
  <si>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</si>
  <si>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</si>
  <si>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</si>
  <si>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</si>
  <si>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</si>
  <si>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</si>
  <si>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</si>
  <si>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</si>
  <si>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</si>
  <si>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</si>
  <si>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</si>
  <si>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</si>
  <si>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</si>
  <si>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</si>
  <si>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</si>
  <si>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</si>
  <si>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</si>
  <si>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</si>
  <si>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</si>
  <si>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</si>
  <si>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</si>
  <si>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</si>
  <si>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</si>
  <si>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</si>
  <si>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</si>
  <si>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</si>
  <si>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</si>
  <si>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</si>
  <si>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</si>
  <si>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</si>
  <si>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</si>
  <si>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</si>
  <si>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</si>
  <si>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</si>
  <si>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</si>
  <si>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</si>
  <si>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</si>
  <si>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</si>
  <si>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</si>
  <si>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</si>
  <si>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</si>
  <si>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</si>
  <si>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</si>
  <si>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</si>
  <si>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</si>
  <si>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</si>
  <si>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</si>
  <si>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</si>
  <si>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</si>
  <si>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</si>
  <si>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</si>
  <si>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</si>
  <si>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</si>
  <si>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</si>
  <si>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</si>
  <si>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</si>
  <si>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</si>
  <si>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</si>
  <si>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</si>
  <si>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</si>
  <si>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</si>
  <si>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</si>
  <si>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</si>
  <si>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</si>
  <si>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</si>
  <si>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</si>
  <si>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</si>
  <si>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</si>
  <si>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</si>
  <si>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</si>
  <si>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</si>
  <si>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</si>
  <si>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</si>
  <si>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</si>
  <si>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</si>
  <si>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</si>
  <si>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</si>
  <si>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</si>
  <si>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</si>
  <si>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</si>
  <si>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</si>
  <si>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</si>
  <si>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</si>
  <si>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</si>
  <si>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</si>
  <si>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</si>
  <si>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</si>
  <si>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</si>
  <si>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</si>
  <si>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</si>
  <si>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</si>
  <si>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</si>
  <si>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</si>
  <si>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</si>
  <si>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</si>
  <si>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</si>
  <si>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</si>
  <si>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</si>
  <si>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</si>
  <si>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</si>
  <si>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</si>
  <si>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</si>
  <si>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</si>
  <si>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</si>
  <si>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</si>
  <si>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</si>
  <si>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</si>
  <si>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</si>
  <si>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</si>
  <si>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</si>
  <si>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</si>
  <si>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</si>
  <si>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</si>
  <si>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</si>
  <si>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</si>
  <si>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</si>
  <si>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</si>
  <si>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</si>
  <si>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</si>
  <si>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</si>
  <si>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</si>
  <si>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</si>
  <si>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</si>
  <si>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</si>
  <si>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</si>
  <si>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</si>
  <si>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</si>
  <si>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</si>
  <si>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</si>
  <si>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</si>
  <si>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</si>
  <si>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</si>
  <si>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</si>
  <si>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</si>
  <si>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</si>
  <si>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</si>
  <si>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</si>
  <si>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</si>
  <si>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</si>
  <si>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</si>
  <si>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</si>
  <si>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</si>
  <si>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</si>
  <si>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</si>
  <si>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</si>
  <si>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</si>
  <si>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</si>
  <si>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</si>
  <si>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</si>
  <si>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</si>
  <si>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</si>
  <si>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</si>
  <si>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</si>
  <si>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</si>
  <si>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</si>
  <si>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</si>
  <si>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</si>
  <si>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</si>
  <si>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</si>
  <si>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</si>
  <si>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</si>
  <si>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</si>
  <si>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</si>
  <si>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</si>
  <si>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</si>
  <si>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</si>
  <si>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</si>
  <si>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</si>
  <si>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</si>
  <si>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</si>
  <si>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</si>
  <si>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</si>
  <si>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</si>
  <si>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</si>
  <si>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</si>
  <si>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</si>
  <si>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</si>
  <si>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</si>
  <si>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</si>
  <si>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</si>
  <si>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</si>
  <si>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</si>
  <si>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</si>
  <si>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</si>
  <si>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</si>
  <si>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</si>
  <si>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</si>
  <si>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</si>
  <si>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</si>
  <si>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</si>
  <si>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</si>
  <si>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</si>
  <si>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</si>
  <si>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</si>
  <si>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</si>
  <si>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</si>
  <si>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</si>
  <si>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</si>
  <si>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</si>
  <si>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</si>
  <si>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</si>
  <si>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</si>
  <si>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</si>
  <si>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</si>
  <si>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</si>
  <si>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</si>
  <si>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</si>
  <si>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</si>
  <si>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</si>
  <si>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</si>
  <si>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</si>
  <si>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</si>
  <si>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</si>
  <si>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</si>
  <si>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</si>
  <si>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</si>
  <si>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</si>
  <si>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</si>
  <si>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</si>
  <si>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</si>
  <si>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</si>
  <si>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</si>
  <si>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</si>
  <si>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</si>
  <si>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</si>
  <si>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</si>
  <si>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</si>
  <si>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</si>
  <si>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</si>
  <si>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</si>
  <si>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</si>
  <si>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</si>
  <si>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</si>
  <si>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</si>
  <si>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</si>
  <si>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</si>
  <si>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</si>
  <si>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</si>
  <si>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</si>
  <si>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</si>
  <si>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</si>
  <si>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</si>
  <si>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</si>
  <si>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</si>
  <si>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</si>
  <si>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</si>
  <si>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</si>
  <si>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</si>
  <si>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</si>
  <si>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</si>
  <si>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</si>
  <si>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</si>
  <si>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</si>
  <si>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</si>
  <si>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</si>
  <si>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</si>
  <si>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</si>
  <si>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</si>
  <si>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</si>
  <si>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</si>
  <si>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</si>
  <si>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</si>
  <si>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</si>
  <si>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</si>
  <si>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</si>
  <si>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</si>
  <si>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</si>
  <si>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</si>
  <si>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</si>
  <si>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</si>
  <si>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</si>
  <si>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</si>
  <si>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</si>
  <si>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</si>
  <si>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</si>
  <si>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</si>
  <si>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</si>
  <si>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</si>
  <si>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</si>
  <si>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</si>
  <si>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</si>
  <si>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</si>
  <si>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</si>
  <si>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</si>
  <si>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</si>
  <si>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</si>
  <si>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</si>
  <si>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</si>
  <si>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</si>
  <si>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</si>
  <si>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</si>
  <si>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</si>
  <si>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</si>
  <si>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</si>
  <si>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</si>
  <si>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</si>
  <si>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</si>
  <si>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</si>
  <si>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</si>
  <si>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</si>
  <si>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</si>
  <si>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</si>
  <si>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</si>
  <si>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</si>
  <si>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</si>
  <si>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</si>
  <si>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</si>
  <si>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</si>
  <si>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</si>
  <si>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</si>
  <si>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</si>
  <si>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</si>
  <si>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</si>
  <si>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</si>
  <si>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</si>
  <si>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</si>
  <si>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</si>
  <si>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</si>
  <si>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</si>
  <si>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</si>
  <si>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</si>
  <si>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</si>
  <si>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</si>
  <si>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</si>
  <si>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</si>
  <si>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</si>
  <si>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</si>
  <si>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</si>
  <si>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</si>
  <si>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</si>
  <si>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</si>
  <si>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</si>
  <si>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</si>
  <si>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</si>
  <si>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</si>
  <si>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</si>
  <si>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</si>
  <si>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</si>
  <si>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</si>
  <si>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</si>
  <si>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</si>
  <si>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</si>
  <si>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</si>
  <si>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</si>
  <si>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</si>
  <si>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</si>
  <si>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</si>
  <si>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</si>
  <si>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</si>
  <si>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</si>
  <si>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</si>
  <si>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</si>
  <si>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</si>
  <si>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</si>
  <si>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</si>
  <si>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</si>
  <si>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</si>
  <si>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</si>
  <si>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</si>
  <si>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</si>
  <si>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</si>
  <si>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</si>
  <si>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</si>
  <si>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</si>
  <si>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</si>
  <si>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</si>
  <si>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</si>
  <si>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</si>
  <si>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</si>
  <si>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</si>
  <si>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</si>
  <si>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</si>
  <si>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</si>
  <si>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</si>
  <si>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</si>
  <si>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</si>
  <si>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</si>
  <si>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</si>
  <si>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</si>
  <si>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</si>
  <si>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</si>
  <si>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</si>
  <si>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</si>
  <si>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</si>
  <si>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</si>
  <si>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</si>
  <si>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</si>
  <si>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</si>
  <si>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</si>
  <si>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</si>
  <si>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</si>
  <si>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</si>
  <si>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</si>
  <si>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</si>
  <si>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</si>
  <si>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</si>
  <si>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</si>
  <si>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</si>
  <si>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</si>
  <si>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</si>
  <si>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</si>
  <si>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</si>
  <si>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</si>
  <si>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</si>
  <si>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</si>
  <si>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</si>
  <si>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</si>
  <si>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</si>
  <si>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</si>
  <si>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</si>
  <si>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</si>
  <si>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</si>
  <si>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</si>
  <si>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</si>
  <si>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</si>
  <si>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</si>
  <si>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</si>
  <si>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</si>
  <si>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</si>
  <si>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</si>
  <si>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</si>
  <si>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</si>
  <si>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</si>
  <si>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</si>
  <si>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</si>
  <si>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</si>
  <si>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</si>
  <si>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</si>
  <si>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</si>
  <si>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</si>
  <si>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</si>
  <si>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</si>
  <si>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</si>
  <si>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</si>
  <si>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</si>
  <si>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</si>
  <si>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</si>
  <si>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</si>
  <si>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</si>
  <si>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</si>
  <si>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</si>
  <si>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</si>
  <si>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</si>
  <si>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</si>
  <si>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</si>
  <si>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</si>
  <si>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</si>
  <si>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</si>
  <si>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</si>
  <si>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</si>
  <si>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</si>
  <si>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</si>
  <si>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</si>
  <si>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</si>
  <si>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</si>
  <si>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</si>
  <si>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</si>
  <si>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</si>
  <si>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</si>
  <si>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</si>
  <si>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３　医療法人</t>
  </si>
  <si>
    <t>医療法人　光陽会</t>
    <rPh sb="0" eb="2">
      <t>イリョウ</t>
    </rPh>
    <rPh sb="2" eb="4">
      <t>ホウジン</t>
    </rPh>
    <rPh sb="5" eb="8">
      <t>コウヨウカイ</t>
    </rPh>
    <phoneticPr fontId="1"/>
  </si>
  <si>
    <t>いりょうほうじん　こうようかい</t>
    <phoneticPr fontId="1"/>
  </si>
  <si>
    <t>神奈川県横浜市磯子区磯子2-20-45</t>
    <rPh sb="0" eb="4">
      <t>カナガワケン</t>
    </rPh>
    <rPh sb="4" eb="7">
      <t>ヨコハマシ</t>
    </rPh>
    <rPh sb="7" eb="10">
      <t>イソゴク</t>
    </rPh>
    <rPh sb="10" eb="12">
      <t>イソゴ</t>
    </rPh>
    <phoneticPr fontId="1"/>
  </si>
  <si>
    <t>045</t>
    <phoneticPr fontId="1"/>
  </si>
  <si>
    <t>752</t>
    <phoneticPr fontId="1"/>
  </si>
  <si>
    <t>1212</t>
    <phoneticPr fontId="1"/>
  </si>
  <si>
    <t>1220</t>
    <phoneticPr fontId="1"/>
  </si>
  <si>
    <t>http://</t>
  </si>
  <si>
    <t>www.isogohp.jp</t>
    <phoneticPr fontId="1"/>
  </si>
  <si>
    <t>あっとほーむ光</t>
    <rPh sb="6" eb="7">
      <t>ヒカリ</t>
    </rPh>
    <phoneticPr fontId="1"/>
  </si>
  <si>
    <t>あっとほーむひかり</t>
    <phoneticPr fontId="1"/>
  </si>
  <si>
    <t>医療法人　光陽会　あっとほーむ光</t>
    <rPh sb="0" eb="2">
      <t>イリョウ</t>
    </rPh>
    <rPh sb="2" eb="4">
      <t>ホウジン</t>
    </rPh>
    <rPh sb="5" eb="6">
      <t>コウ</t>
    </rPh>
    <rPh sb="6" eb="7">
      <t>ヨウ</t>
    </rPh>
    <rPh sb="7" eb="8">
      <t>カイ</t>
    </rPh>
    <rPh sb="15" eb="16">
      <t>ヒカリ</t>
    </rPh>
    <phoneticPr fontId="1"/>
  </si>
  <si>
    <t>磯子</t>
    <rPh sb="0" eb="2">
      <t>イソゴ</t>
    </rPh>
    <phoneticPr fontId="1"/>
  </si>
  <si>
    <t xml:space="preserve">①電車利用
JR根岸線　磯子駅より　徒歩15分
②バス利用
横浜市営バス、京急バス「間坂」バス停より徒歩3分
</t>
    <rPh sb="1" eb="3">
      <t>デンシャ</t>
    </rPh>
    <rPh sb="3" eb="5">
      <t>リヨウ</t>
    </rPh>
    <rPh sb="8" eb="10">
      <t>ネギシ</t>
    </rPh>
    <rPh sb="10" eb="11">
      <t>セン</t>
    </rPh>
    <rPh sb="12" eb="14">
      <t>イソゴ</t>
    </rPh>
    <rPh sb="14" eb="15">
      <t>エキ</t>
    </rPh>
    <rPh sb="18" eb="20">
      <t>トホ</t>
    </rPh>
    <rPh sb="22" eb="23">
      <t>フン</t>
    </rPh>
    <rPh sb="28" eb="30">
      <t>リヨウ</t>
    </rPh>
    <rPh sb="31" eb="35">
      <t>ヨコハマシエイ</t>
    </rPh>
    <rPh sb="38" eb="40">
      <t>ケイキュウ</t>
    </rPh>
    <rPh sb="43" eb="44">
      <t>マ</t>
    </rPh>
    <rPh sb="44" eb="45">
      <t>サカ</t>
    </rPh>
    <rPh sb="48" eb="49">
      <t>テイ</t>
    </rPh>
    <rPh sb="51" eb="53">
      <t>トホ</t>
    </rPh>
    <rPh sb="54" eb="55">
      <t>プン</t>
    </rPh>
    <phoneticPr fontId="1"/>
  </si>
  <si>
    <t>9011</t>
    <phoneticPr fontId="1"/>
  </si>
  <si>
    <t>３　住宅型</t>
  </si>
  <si>
    <t>www.isogohp.jp/yuuryou.html</t>
    <phoneticPr fontId="1"/>
  </si>
  <si>
    <t>児島　佐貴子</t>
    <rPh sb="0" eb="2">
      <t>コジマ</t>
    </rPh>
    <phoneticPr fontId="1"/>
  </si>
  <si>
    <t>１　鉄筋コンクリート造</t>
  </si>
  <si>
    <t>１　全室個室（縁故者個室含む）</t>
  </si>
  <si>
    <t>１　あり</t>
  </si>
  <si>
    <t>２　なし</t>
  </si>
  <si>
    <t>２　あり（ストレッチャー対応）</t>
  </si>
  <si>
    <t>１　全ての居室あり</t>
  </si>
  <si>
    <t>１　全ての便所あり</t>
  </si>
  <si>
    <t>１　全ての浴室あり</t>
  </si>
  <si>
    <t>磯子地区の医療・介護を担う、HMCG・光グループなので、バックアップ体制は万全です。</t>
    <rPh sb="0" eb="2">
      <t>イソゴ</t>
    </rPh>
    <rPh sb="2" eb="4">
      <t>チク</t>
    </rPh>
    <rPh sb="5" eb="7">
      <t>イリョウ</t>
    </rPh>
    <rPh sb="8" eb="10">
      <t>カイゴ</t>
    </rPh>
    <rPh sb="11" eb="12">
      <t>ニナ</t>
    </rPh>
    <rPh sb="19" eb="20">
      <t>ヒカリ</t>
    </rPh>
    <rPh sb="34" eb="36">
      <t>タイセイ</t>
    </rPh>
    <rPh sb="37" eb="39">
      <t>バンゼン</t>
    </rPh>
    <phoneticPr fontId="1"/>
  </si>
  <si>
    <t>住宅型有料老人ホームの為、介護サービスの提供はありません。</t>
    <rPh sb="0" eb="3">
      <t>ジュウタクガタ</t>
    </rPh>
    <rPh sb="3" eb="5">
      <t>ユウリョウ</t>
    </rPh>
    <rPh sb="5" eb="7">
      <t>ロウジン</t>
    </rPh>
    <rPh sb="11" eb="12">
      <t>タメ</t>
    </rPh>
    <rPh sb="13" eb="15">
      <t>カイゴ</t>
    </rPh>
    <rPh sb="20" eb="22">
      <t>テイキョウ</t>
    </rPh>
    <phoneticPr fontId="1"/>
  </si>
  <si>
    <t>２　委託</t>
  </si>
  <si>
    <t>医療法人　光陽会　磯子中央病院</t>
    <rPh sb="0" eb="2">
      <t>イリョウ</t>
    </rPh>
    <rPh sb="2" eb="4">
      <t>ホウジン</t>
    </rPh>
    <rPh sb="5" eb="6">
      <t>コウ</t>
    </rPh>
    <rPh sb="6" eb="7">
      <t>ヨウ</t>
    </rPh>
    <rPh sb="7" eb="8">
      <t>カイ</t>
    </rPh>
    <rPh sb="9" eb="11">
      <t>イソゴ</t>
    </rPh>
    <rPh sb="11" eb="13">
      <t>チュウオウ</t>
    </rPh>
    <rPh sb="13" eb="15">
      <t>ビョウイン</t>
    </rPh>
    <phoneticPr fontId="1"/>
  </si>
  <si>
    <t>神奈川県横浜市磯子区2-20-45</t>
    <rPh sb="0" eb="4">
      <t>カナガワケン</t>
    </rPh>
    <rPh sb="4" eb="7">
      <t>ヨコハマシ</t>
    </rPh>
    <rPh sb="7" eb="10">
      <t>イソゴク</t>
    </rPh>
    <phoneticPr fontId="1"/>
  </si>
  <si>
    <t>内科、外科、整形外科、脳神経外科、皮膚科、眼科、歯科</t>
    <rPh sb="0" eb="2">
      <t>ナイカ</t>
    </rPh>
    <rPh sb="3" eb="5">
      <t>ゲカ</t>
    </rPh>
    <rPh sb="6" eb="10">
      <t>セイケイゲカ</t>
    </rPh>
    <rPh sb="11" eb="16">
      <t>ノウシンケイゲカ</t>
    </rPh>
    <rPh sb="17" eb="20">
      <t>ヒフカ</t>
    </rPh>
    <rPh sb="21" eb="23">
      <t>ガンカ</t>
    </rPh>
    <rPh sb="24" eb="26">
      <t>シカ</t>
    </rPh>
    <phoneticPr fontId="1"/>
  </si>
  <si>
    <t>療養上必要な情報提供及び、必要に応じて診療を行う。また、定期往診も実施する。</t>
    <rPh sb="0" eb="3">
      <t>リョウヨウジョウ</t>
    </rPh>
    <rPh sb="3" eb="5">
      <t>ヒツヨウ</t>
    </rPh>
    <rPh sb="6" eb="8">
      <t>ジョウホウ</t>
    </rPh>
    <rPh sb="8" eb="10">
      <t>テイキョウ</t>
    </rPh>
    <rPh sb="10" eb="11">
      <t>オヨ</t>
    </rPh>
    <rPh sb="13" eb="15">
      <t>ヒツヨウ</t>
    </rPh>
    <rPh sb="16" eb="17">
      <t>オウ</t>
    </rPh>
    <rPh sb="19" eb="21">
      <t>シンリョウ</t>
    </rPh>
    <rPh sb="22" eb="23">
      <t>オコナ</t>
    </rPh>
    <rPh sb="28" eb="32">
      <t>テイキオウシン</t>
    </rPh>
    <rPh sb="33" eb="35">
      <t>ジッシ</t>
    </rPh>
    <phoneticPr fontId="1"/>
  </si>
  <si>
    <t>1週間まで体験入居が出来ます。
費用：10,000円/1日</t>
    <rPh sb="1" eb="3">
      <t>シュウカン</t>
    </rPh>
    <rPh sb="5" eb="9">
      <t>タイケンニュウキョ</t>
    </rPh>
    <rPh sb="10" eb="12">
      <t>デキ</t>
    </rPh>
    <rPh sb="16" eb="18">
      <t>ヒヨウ</t>
    </rPh>
    <rPh sb="25" eb="26">
      <t>エン</t>
    </rPh>
    <rPh sb="28" eb="29">
      <t>ニチ</t>
    </rPh>
    <phoneticPr fontId="1"/>
  </si>
  <si>
    <t>○</t>
  </si>
  <si>
    <t>看護師</t>
    <rPh sb="0" eb="3">
      <t>カンゴシ</t>
    </rPh>
    <phoneticPr fontId="1"/>
  </si>
  <si>
    <t>１　減額なし</t>
  </si>
  <si>
    <t>消費税引き上げがあった場合に、管理費の改定がございます。</t>
    <rPh sb="0" eb="3">
      <t>ショウヒゼイ</t>
    </rPh>
    <rPh sb="3" eb="4">
      <t>ヒ</t>
    </rPh>
    <rPh sb="5" eb="6">
      <t>ア</t>
    </rPh>
    <rPh sb="11" eb="13">
      <t>バアイ</t>
    </rPh>
    <rPh sb="15" eb="18">
      <t>カンリヒ</t>
    </rPh>
    <rPh sb="19" eb="21">
      <t>カイテイ</t>
    </rPh>
    <phoneticPr fontId="1"/>
  </si>
  <si>
    <t>ご入居者様に事前にご連絡致します。</t>
    <rPh sb="1" eb="4">
      <t>ニュウキョシャ</t>
    </rPh>
    <rPh sb="4" eb="5">
      <t>サマ</t>
    </rPh>
    <rPh sb="6" eb="8">
      <t>ジゼン</t>
    </rPh>
    <rPh sb="10" eb="12">
      <t>レンラク</t>
    </rPh>
    <rPh sb="12" eb="13">
      <t>イタ</t>
    </rPh>
    <phoneticPr fontId="1"/>
  </si>
  <si>
    <t>管理費に含む</t>
    <rPh sb="0" eb="3">
      <t>カンリヒ</t>
    </rPh>
    <rPh sb="4" eb="5">
      <t>フク</t>
    </rPh>
    <phoneticPr fontId="1"/>
  </si>
  <si>
    <t>9055</t>
    <phoneticPr fontId="1"/>
  </si>
  <si>
    <t>s.kojima</t>
    <phoneticPr fontId="1"/>
  </si>
  <si>
    <t>isogohp.jp</t>
    <phoneticPr fontId="1"/>
  </si>
  <si>
    <t>児島　佐貴子</t>
    <rPh sb="0" eb="2">
      <t>コジマ</t>
    </rPh>
    <rPh sb="3" eb="6">
      <t>サキコ</t>
    </rPh>
    <phoneticPr fontId="1"/>
  </si>
  <si>
    <t>磯子中央病院　看護師</t>
    <rPh sb="0" eb="2">
      <t>イソゴ</t>
    </rPh>
    <rPh sb="2" eb="6">
      <t>チュウオウビョウイン</t>
    </rPh>
    <rPh sb="7" eb="10">
      <t>カンゴシ</t>
    </rPh>
    <phoneticPr fontId="1"/>
  </si>
  <si>
    <t>２　法人</t>
  </si>
  <si>
    <t>篠崎　仁史</t>
    <rPh sb="0" eb="2">
      <t>シノザキ</t>
    </rPh>
    <rPh sb="3" eb="4">
      <t>ジン</t>
    </rPh>
    <rPh sb="4" eb="5">
      <t>フミ</t>
    </rPh>
    <phoneticPr fontId="1"/>
  </si>
  <si>
    <t>適切な介護サービス提供の為に一定の観察期間を設け医師の意見を聞いた上で居室を変更。</t>
    <rPh sb="0" eb="2">
      <t>テキセツ</t>
    </rPh>
    <rPh sb="3" eb="5">
      <t>カイゴ</t>
    </rPh>
    <rPh sb="9" eb="11">
      <t>テイキョウ</t>
    </rPh>
    <rPh sb="12" eb="13">
      <t>タメ</t>
    </rPh>
    <rPh sb="14" eb="16">
      <t>イッテイ</t>
    </rPh>
    <rPh sb="17" eb="19">
      <t>カンサツ</t>
    </rPh>
    <rPh sb="19" eb="21">
      <t>キカン</t>
    </rPh>
    <rPh sb="22" eb="23">
      <t>モウ</t>
    </rPh>
    <rPh sb="24" eb="26">
      <t>イシ</t>
    </rPh>
    <rPh sb="27" eb="29">
      <t>イケン</t>
    </rPh>
    <rPh sb="30" eb="31">
      <t>キ</t>
    </rPh>
    <rPh sb="33" eb="34">
      <t>ウエ</t>
    </rPh>
    <rPh sb="35" eb="37">
      <t>キョシツ</t>
    </rPh>
    <rPh sb="38" eb="40">
      <t>ヘンコウ</t>
    </rPh>
    <phoneticPr fontId="1"/>
  </si>
  <si>
    <t>入居者本人及び身元引受人の同意の上で実施</t>
    <rPh sb="0" eb="3">
      <t>ニュウキョシャ</t>
    </rPh>
    <rPh sb="3" eb="5">
      <t>ホンニン</t>
    </rPh>
    <rPh sb="5" eb="6">
      <t>オヨ</t>
    </rPh>
    <rPh sb="7" eb="11">
      <t>ミモトヒキウケ</t>
    </rPh>
    <rPh sb="11" eb="12">
      <t>ニン</t>
    </rPh>
    <rPh sb="13" eb="15">
      <t>ドウイ</t>
    </rPh>
    <rPh sb="16" eb="17">
      <t>ウエ</t>
    </rPh>
    <rPh sb="18" eb="20">
      <t>ジッシ</t>
    </rPh>
    <phoneticPr fontId="1"/>
  </si>
  <si>
    <t>入居申し込みに虚偽の事項を記載する等の不正手段により入居した時。月払いの利用料その他の支払いを正当な理由なくしばしば遅滞する時。入居契約代17条の規定に違反した時。入居者の行動が入居者又は従業員の声明に危害を及ぼし又はその危害の切迫した恐れがある時</t>
    <rPh sb="0" eb="2">
      <t>ニュウキョ</t>
    </rPh>
    <rPh sb="2" eb="3">
      <t>モウ</t>
    </rPh>
    <rPh sb="4" eb="5">
      <t>コ</t>
    </rPh>
    <rPh sb="7" eb="9">
      <t>キョギ</t>
    </rPh>
    <rPh sb="10" eb="12">
      <t>ジコウ</t>
    </rPh>
    <rPh sb="13" eb="15">
      <t>キサイ</t>
    </rPh>
    <rPh sb="17" eb="18">
      <t>ナド</t>
    </rPh>
    <rPh sb="19" eb="21">
      <t>フセイ</t>
    </rPh>
    <rPh sb="21" eb="23">
      <t>シュダン</t>
    </rPh>
    <rPh sb="26" eb="28">
      <t>ニュウキョ</t>
    </rPh>
    <rPh sb="30" eb="31">
      <t>トキ</t>
    </rPh>
    <rPh sb="32" eb="34">
      <t>ツキハラ</t>
    </rPh>
    <rPh sb="36" eb="39">
      <t>リヨウリョウ</t>
    </rPh>
    <rPh sb="41" eb="42">
      <t>タ</t>
    </rPh>
    <rPh sb="43" eb="45">
      <t>シハラ</t>
    </rPh>
    <rPh sb="47" eb="49">
      <t>セイトウ</t>
    </rPh>
    <rPh sb="50" eb="52">
      <t>リユウ</t>
    </rPh>
    <rPh sb="58" eb="60">
      <t>チタイ</t>
    </rPh>
    <rPh sb="62" eb="63">
      <t>トキ</t>
    </rPh>
    <rPh sb="64" eb="68">
      <t>ニュウキョケイヤク</t>
    </rPh>
    <rPh sb="68" eb="69">
      <t>ダイ</t>
    </rPh>
    <rPh sb="71" eb="72">
      <t>ジョウ</t>
    </rPh>
    <rPh sb="73" eb="75">
      <t>キテイ</t>
    </rPh>
    <rPh sb="76" eb="78">
      <t>イハン</t>
    </rPh>
    <rPh sb="80" eb="81">
      <t>トキ</t>
    </rPh>
    <rPh sb="82" eb="85">
      <t>ニュウキョシャ</t>
    </rPh>
    <rPh sb="86" eb="88">
      <t>コウドウ</t>
    </rPh>
    <rPh sb="89" eb="92">
      <t>ニュウキョシャ</t>
    </rPh>
    <rPh sb="92" eb="93">
      <t>マタ</t>
    </rPh>
    <rPh sb="94" eb="97">
      <t>ジュウギョウイン</t>
    </rPh>
    <rPh sb="98" eb="100">
      <t>セイメイ</t>
    </rPh>
    <rPh sb="101" eb="103">
      <t>キガイ</t>
    </rPh>
    <rPh sb="104" eb="105">
      <t>オヨ</t>
    </rPh>
    <rPh sb="123" eb="124">
      <t>トキ</t>
    </rPh>
    <phoneticPr fontId="1"/>
  </si>
  <si>
    <t>解除通告は90日の予告期間をおく。通告に先立ち入居者及び身元引受人等に弁明の機会を設ける。通告に伴う予告期間中に移転先の有無を確認し移転先の確保について協力する</t>
    <rPh sb="0" eb="2">
      <t>カイジョ</t>
    </rPh>
    <rPh sb="2" eb="4">
      <t>ツウコク</t>
    </rPh>
    <rPh sb="7" eb="8">
      <t>ヒ</t>
    </rPh>
    <rPh sb="9" eb="11">
      <t>ヨコク</t>
    </rPh>
    <rPh sb="11" eb="13">
      <t>キカン</t>
    </rPh>
    <rPh sb="17" eb="19">
      <t>ツウコク</t>
    </rPh>
    <rPh sb="20" eb="22">
      <t>サキダ</t>
    </rPh>
    <rPh sb="23" eb="26">
      <t>ニュウキョシャ</t>
    </rPh>
    <rPh sb="26" eb="27">
      <t>オヨ</t>
    </rPh>
    <rPh sb="28" eb="33">
      <t>ミモトヒキウケニン</t>
    </rPh>
    <rPh sb="33" eb="34">
      <t>ナド</t>
    </rPh>
    <rPh sb="35" eb="37">
      <t>ベンメイ</t>
    </rPh>
    <rPh sb="38" eb="40">
      <t>キカイ</t>
    </rPh>
    <rPh sb="41" eb="42">
      <t>モウ</t>
    </rPh>
    <rPh sb="45" eb="47">
      <t>ツウコク</t>
    </rPh>
    <rPh sb="48" eb="49">
      <t>トモナ</t>
    </rPh>
    <rPh sb="50" eb="52">
      <t>ヨコク</t>
    </rPh>
    <rPh sb="52" eb="55">
      <t>キカンチュウ</t>
    </rPh>
    <rPh sb="56" eb="59">
      <t>イテンサキ</t>
    </rPh>
    <rPh sb="60" eb="62">
      <t>ウム</t>
    </rPh>
    <rPh sb="63" eb="65">
      <t>カクニン</t>
    </rPh>
    <rPh sb="66" eb="69">
      <t>イテンサキ</t>
    </rPh>
    <rPh sb="70" eb="72">
      <t>カクホ</t>
    </rPh>
    <rPh sb="76" eb="78">
      <t>キョウリョク</t>
    </rPh>
    <phoneticPr fontId="1"/>
  </si>
  <si>
    <t>なし</t>
    <phoneticPr fontId="1"/>
  </si>
  <si>
    <t>あっとほーむ光　管理者　児島佐貴子</t>
    <rPh sb="6" eb="7">
      <t>ヒカリ</t>
    </rPh>
    <rPh sb="8" eb="10">
      <t>カンリ</t>
    </rPh>
    <rPh sb="10" eb="11">
      <t>シャ</t>
    </rPh>
    <rPh sb="12" eb="14">
      <t>コジマ</t>
    </rPh>
    <rPh sb="14" eb="17">
      <t>サキコ</t>
    </rPh>
    <phoneticPr fontId="1"/>
  </si>
  <si>
    <t>045</t>
    <phoneticPr fontId="1"/>
  </si>
  <si>
    <t>752</t>
    <phoneticPr fontId="1"/>
  </si>
  <si>
    <t>9011</t>
    <phoneticPr fontId="1"/>
  </si>
  <si>
    <t>横浜市役所健康福祉局高齢施設課</t>
    <rPh sb="0" eb="3">
      <t>ヨコハマシ</t>
    </rPh>
    <rPh sb="3" eb="5">
      <t>ヤクショ</t>
    </rPh>
    <rPh sb="5" eb="7">
      <t>ケンコウ</t>
    </rPh>
    <rPh sb="7" eb="10">
      <t>フクシキョク</t>
    </rPh>
    <rPh sb="10" eb="12">
      <t>コウレイ</t>
    </rPh>
    <rPh sb="12" eb="15">
      <t>シセツカ</t>
    </rPh>
    <phoneticPr fontId="1"/>
  </si>
  <si>
    <t>671</t>
    <phoneticPr fontId="1"/>
  </si>
  <si>
    <t>4117</t>
    <phoneticPr fontId="1"/>
  </si>
  <si>
    <t>0200-05-002776</t>
    <phoneticPr fontId="1"/>
  </si>
  <si>
    <t>理事長</t>
    <rPh sb="0" eb="3">
      <t>リジチョウ</t>
    </rPh>
    <phoneticPr fontId="1"/>
  </si>
  <si>
    <t>２　事業者が賃借する土地</t>
  </si>
  <si>
    <t>１　耐火建築物</t>
  </si>
  <si>
    <t>１　事業者が自ら所有する建物</t>
  </si>
  <si>
    <t>透析</t>
    <rPh sb="0" eb="2">
      <t>トウセキ</t>
    </rPh>
    <phoneticPr fontId="1"/>
  </si>
  <si>
    <t>52,000円</t>
    <rPh sb="6" eb="7">
      <t>エン</t>
    </rPh>
    <phoneticPr fontId="1"/>
  </si>
  <si>
    <t>54,485円</t>
    <rPh sb="6" eb="7">
      <t>エン</t>
    </rPh>
    <phoneticPr fontId="1"/>
  </si>
  <si>
    <t>46,290円</t>
    <rPh sb="6" eb="7">
      <t>エン</t>
    </rPh>
    <phoneticPr fontId="1"/>
  </si>
  <si>
    <t>隣接病院以外の受診は家族等の付き添いで行く場合有</t>
    <rPh sb="0" eb="2">
      <t>リンセツ</t>
    </rPh>
    <rPh sb="2" eb="4">
      <t>ビョウイン</t>
    </rPh>
    <rPh sb="4" eb="6">
      <t>イガイ</t>
    </rPh>
    <rPh sb="7" eb="9">
      <t>ジュシン</t>
    </rPh>
    <rPh sb="10" eb="12">
      <t>カゾク</t>
    </rPh>
    <rPh sb="12" eb="13">
      <t>ナド</t>
    </rPh>
    <rPh sb="14" eb="15">
      <t>ツ</t>
    </rPh>
    <rPh sb="16" eb="17">
      <t>ソ</t>
    </rPh>
    <rPh sb="19" eb="20">
      <t>イ</t>
    </rPh>
    <rPh sb="21" eb="24">
      <t>バアイアリ</t>
    </rPh>
    <phoneticPr fontId="1"/>
  </si>
  <si>
    <t>訪問介護サービス利用料</t>
    <rPh sb="0" eb="4">
      <t>ホウモンカイゴ</t>
    </rPh>
    <rPh sb="8" eb="11">
      <t>リヨウリョウ</t>
    </rPh>
    <phoneticPr fontId="1"/>
  </si>
  <si>
    <t>生活保護の方は区役所へ申請。または本人が実費を払う</t>
    <rPh sb="0" eb="2">
      <t>セイカツ</t>
    </rPh>
    <rPh sb="2" eb="4">
      <t>ホゴ</t>
    </rPh>
    <rPh sb="5" eb="6">
      <t>カタ</t>
    </rPh>
    <rPh sb="7" eb="10">
      <t>クヤクショ</t>
    </rPh>
    <rPh sb="11" eb="13">
      <t>シンセイ</t>
    </rPh>
    <rPh sb="17" eb="19">
      <t>ホンニン</t>
    </rPh>
    <rPh sb="20" eb="22">
      <t>ジッピ</t>
    </rPh>
    <rPh sb="23" eb="24">
      <t>ハラ</t>
    </rPh>
    <phoneticPr fontId="1"/>
  </si>
  <si>
    <t>訪問介護サービス利用</t>
    <rPh sb="0" eb="2">
      <t>ホウモン</t>
    </rPh>
    <rPh sb="2" eb="4">
      <t>カイゴ</t>
    </rPh>
    <rPh sb="8" eb="10">
      <t>リヨウ</t>
    </rPh>
    <phoneticPr fontId="1"/>
  </si>
  <si>
    <t>訪問入浴サービス利用</t>
    <rPh sb="0" eb="2">
      <t>ホウモン</t>
    </rPh>
    <rPh sb="2" eb="4">
      <t>ニュウヨク</t>
    </rPh>
    <rPh sb="8" eb="10">
      <t>リヨウ</t>
    </rPh>
    <phoneticPr fontId="1"/>
  </si>
  <si>
    <t>訪問リハビリのサービス利用</t>
    <rPh sb="0" eb="2">
      <t>ホウモン</t>
    </rPh>
    <rPh sb="11" eb="13">
      <t>リヨウ</t>
    </rPh>
    <phoneticPr fontId="1"/>
  </si>
  <si>
    <t>訪問理容サービス利用</t>
    <rPh sb="0" eb="2">
      <t>ホウモン</t>
    </rPh>
    <rPh sb="2" eb="4">
      <t>リヨウ</t>
    </rPh>
    <rPh sb="8" eb="10">
      <t>リヨウ</t>
    </rPh>
    <phoneticPr fontId="1"/>
  </si>
  <si>
    <t>訪問介護サービス利用。または当施設スタッフが代行する場合は今後自費で支払いを検討中</t>
    <rPh sb="0" eb="2">
      <t>ホウモン</t>
    </rPh>
    <rPh sb="2" eb="4">
      <t>カイゴ</t>
    </rPh>
    <rPh sb="8" eb="10">
      <t>リヨウ</t>
    </rPh>
    <rPh sb="14" eb="15">
      <t>トウ</t>
    </rPh>
    <rPh sb="15" eb="17">
      <t>シセツ</t>
    </rPh>
    <rPh sb="22" eb="24">
      <t>ダイコウ</t>
    </rPh>
    <rPh sb="26" eb="28">
      <t>バアイ</t>
    </rPh>
    <rPh sb="29" eb="31">
      <t>コンゴ</t>
    </rPh>
    <rPh sb="31" eb="33">
      <t>ジヒ</t>
    </rPh>
    <rPh sb="34" eb="36">
      <t>シハラ</t>
    </rPh>
    <rPh sb="38" eb="40">
      <t>ケントウ</t>
    </rPh>
    <rPh sb="40" eb="41">
      <t>チュウ</t>
    </rPh>
    <phoneticPr fontId="1"/>
  </si>
  <si>
    <t>当施設スタッフが銀行等の手続きを行う場合は今後自費を徴収する(金額は検討中）</t>
    <rPh sb="0" eb="3">
      <t>トウシセツ</t>
    </rPh>
    <rPh sb="8" eb="10">
      <t>ギンコウ</t>
    </rPh>
    <rPh sb="10" eb="11">
      <t>ナド</t>
    </rPh>
    <rPh sb="12" eb="14">
      <t>テツヅ</t>
    </rPh>
    <rPh sb="16" eb="17">
      <t>オコナ</t>
    </rPh>
    <rPh sb="18" eb="20">
      <t>バアイ</t>
    </rPh>
    <rPh sb="21" eb="23">
      <t>コンゴ</t>
    </rPh>
    <rPh sb="23" eb="25">
      <t>ジヒ</t>
    </rPh>
    <rPh sb="26" eb="28">
      <t>チョウシュウ</t>
    </rPh>
    <rPh sb="31" eb="33">
      <t>キンガク</t>
    </rPh>
    <rPh sb="34" eb="37">
      <t>ケントウチュウ</t>
    </rPh>
    <phoneticPr fontId="1"/>
  </si>
  <si>
    <t>本人の金銭で購入した場合</t>
    <rPh sb="0" eb="2">
      <t>ホンニン</t>
    </rPh>
    <rPh sb="3" eb="5">
      <t>キンセン</t>
    </rPh>
    <rPh sb="6" eb="8">
      <t>コウニュウ</t>
    </rPh>
    <rPh sb="10" eb="12">
      <t>バアイ</t>
    </rPh>
    <phoneticPr fontId="1"/>
  </si>
  <si>
    <t>隣接病院は同敷地内のため同行している</t>
    <rPh sb="0" eb="2">
      <t>リンセツ</t>
    </rPh>
    <rPh sb="2" eb="4">
      <t>ビョウイン</t>
    </rPh>
    <rPh sb="5" eb="6">
      <t>ドウ</t>
    </rPh>
    <rPh sb="6" eb="9">
      <t>シキチナイ</t>
    </rPh>
    <rPh sb="12" eb="14">
      <t>ドウコウ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</si>
</sst>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4</v>
      </c>
      <c r="J4" s="459"/>
      <c r="K4" s="33" t="s">
        <v>2473</v>
      </c>
      <c r="L4" s="459">
        <v>13</v>
      </c>
      <c r="M4" s="459"/>
      <c r="N4" s="456" t="s">
        <v>486</v>
      </c>
      <c r="O4" s="456"/>
      <c r="P4" s="460"/>
    </row>
    <row r="5" spans="1:20" ht="20.100000000000001" customHeight="1">
      <c r="B5" s="439" t="s">
        <v>1</v>
      </c>
      <c r="C5" s="300"/>
      <c r="D5" s="300"/>
      <c r="E5" s="301"/>
      <c r="F5" s="179" t="s">
        <v>2522</v>
      </c>
      <c r="G5" s="317"/>
      <c r="H5" s="317"/>
      <c r="I5" s="317"/>
      <c r="J5" s="317"/>
      <c r="K5" s="317"/>
      <c r="L5" s="317"/>
      <c r="M5" s="317"/>
      <c r="N5" s="317"/>
      <c r="O5" s="317"/>
      <c r="P5" s="317"/>
      <c r="Q5" s="12"/>
    </row>
    <row r="6" spans="1:20" ht="20.100000000000001" customHeight="1">
      <c r="B6" s="439" t="s">
        <v>2</v>
      </c>
      <c r="C6" s="300"/>
      <c r="D6" s="300"/>
      <c r="E6" s="301"/>
      <c r="F6" s="179" t="s">
        <v>2523</v>
      </c>
      <c r="G6" s="317"/>
      <c r="H6" s="317"/>
      <c r="I6" s="317"/>
      <c r="J6" s="317"/>
      <c r="K6" s="317"/>
      <c r="L6" s="317"/>
      <c r="M6" s="317"/>
      <c r="N6" s="317"/>
      <c r="O6" s="317"/>
      <c r="P6" s="317"/>
    </row>
    <row r="7" spans="1:20" ht="20.100000000000001" customHeight="1">
      <c r="B7" s="439" t="s">
        <v>431</v>
      </c>
      <c r="C7" s="300"/>
      <c r="D7" s="300"/>
      <c r="E7" s="301"/>
      <c r="F7" s="138"/>
      <c r="G7" s="93"/>
      <c r="H7" s="93"/>
      <c r="I7" s="93"/>
      <c r="J7" s="93"/>
      <c r="K7" s="93"/>
      <c r="L7" s="93"/>
      <c r="M7" s="93"/>
      <c r="N7" s="93"/>
      <c r="O7" s="93"/>
      <c r="P7" s="139"/>
      <c r="S7" s="15" t="str">
        <f>IF(F7="","未記入","")</f>
        <v>未記入</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2524</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2478</v>
      </c>
      <c r="K12" s="417"/>
      <c r="L12" s="417"/>
      <c r="M12" s="417"/>
      <c r="N12" s="417"/>
      <c r="O12" s="418"/>
      <c r="P12" s="419"/>
    </row>
    <row r="13" spans="1:20" ht="39" customHeight="1">
      <c r="B13" s="167" t="s">
        <v>5</v>
      </c>
      <c r="C13" s="166"/>
      <c r="D13" s="166"/>
      <c r="E13" s="166"/>
      <c r="F13" s="207" t="s">
        <v>12</v>
      </c>
      <c r="G13" s="218"/>
      <c r="H13" s="465" t="s">
        <v>2480</v>
      </c>
      <c r="I13" s="466"/>
      <c r="J13" s="466"/>
      <c r="K13" s="466"/>
      <c r="L13" s="466"/>
      <c r="M13" s="466"/>
      <c r="N13" s="466"/>
      <c r="O13" s="466"/>
      <c r="P13" s="467"/>
      <c r="S13" s="15" t="str">
        <f>IF(H13="","未記入","")</f>
        <v/>
      </c>
    </row>
    <row r="14" spans="1:20" ht="39" customHeight="1">
      <c r="B14" s="167"/>
      <c r="C14" s="166"/>
      <c r="D14" s="166"/>
      <c r="E14" s="166"/>
      <c r="F14" s="201" t="s">
        <v>2479</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2538</v>
      </c>
      <c r="K16" s="90"/>
      <c r="L16" s="90"/>
      <c r="M16" s="90"/>
      <c r="N16" s="90"/>
      <c r="O16" s="90"/>
      <c r="P16" s="91"/>
    </row>
    <row r="17" spans="1:20" ht="20.100000000000001" customHeight="1">
      <c r="B17" s="316" t="s">
        <v>6</v>
      </c>
      <c r="C17" s="218"/>
      <c r="D17" s="218"/>
      <c r="E17" s="236"/>
      <c r="F17" s="34" t="s">
        <v>13</v>
      </c>
      <c r="G17" s="31">
        <v>235</v>
      </c>
      <c r="H17" s="35" t="s">
        <v>487</v>
      </c>
      <c r="I17" s="32">
        <v>16</v>
      </c>
      <c r="J17" s="287"/>
      <c r="K17" s="288"/>
      <c r="L17" s="288"/>
      <c r="M17" s="288"/>
      <c r="N17" s="288"/>
      <c r="O17" s="288"/>
      <c r="P17" s="289"/>
      <c r="S17" s="15" t="str">
        <f>IF(OR(G17="",I17=""),"未記入","")</f>
        <v/>
      </c>
    </row>
    <row r="18" spans="1:20" ht="57.75" customHeight="1">
      <c r="B18" s="280"/>
      <c r="C18" s="298"/>
      <c r="D18" s="298"/>
      <c r="E18" s="281"/>
      <c r="F18" s="104" t="s">
        <v>2481</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2482</v>
      </c>
      <c r="K19" s="35" t="s">
        <v>487</v>
      </c>
      <c r="L19" s="63" t="s">
        <v>2483</v>
      </c>
      <c r="M19" s="35" t="s">
        <v>487</v>
      </c>
      <c r="N19" s="63" t="s">
        <v>2484</v>
      </c>
      <c r="O19" s="288"/>
      <c r="P19" s="289"/>
      <c r="Q19" s="12"/>
    </row>
    <row r="20" spans="1:20" ht="20.100000000000001" customHeight="1">
      <c r="B20" s="344"/>
      <c r="C20" s="345"/>
      <c r="D20" s="345"/>
      <c r="E20" s="346"/>
      <c r="F20" s="166" t="s">
        <v>15</v>
      </c>
      <c r="G20" s="166"/>
      <c r="H20" s="166"/>
      <c r="I20" s="166"/>
      <c r="J20" s="64" t="s">
        <v>2482</v>
      </c>
      <c r="K20" s="35" t="s">
        <v>487</v>
      </c>
      <c r="L20" s="63" t="s">
        <v>2483</v>
      </c>
      <c r="M20" s="35" t="s">
        <v>487</v>
      </c>
      <c r="N20" s="63" t="s">
        <v>2485</v>
      </c>
      <c r="O20" s="288"/>
      <c r="P20" s="289"/>
      <c r="Q20" s="12"/>
    </row>
    <row r="21" spans="1:20" ht="20.100000000000001" customHeight="1">
      <c r="B21" s="344"/>
      <c r="C21" s="345"/>
      <c r="D21" s="345"/>
      <c r="E21" s="346"/>
      <c r="F21" s="397" t="s">
        <v>423</v>
      </c>
      <c r="G21" s="426"/>
      <c r="H21" s="426"/>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2486</v>
      </c>
      <c r="K23" s="416"/>
      <c r="L23" s="92" t="s">
        <v>2487</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2525</v>
      </c>
      <c r="K24" s="178"/>
      <c r="L24" s="178"/>
      <c r="M24" s="178"/>
      <c r="N24" s="178"/>
      <c r="O24" s="138"/>
      <c r="P24" s="179"/>
    </row>
    <row r="25" spans="1:20" ht="20.100000000000001" customHeight="1">
      <c r="B25" s="280"/>
      <c r="C25" s="298"/>
      <c r="D25" s="298"/>
      <c r="E25" s="281"/>
      <c r="F25" s="168" t="s">
        <v>18</v>
      </c>
      <c r="G25" s="168"/>
      <c r="H25" s="166"/>
      <c r="I25" s="166"/>
      <c r="J25" s="178" t="s">
        <v>2539</v>
      </c>
      <c r="K25" s="178"/>
      <c r="L25" s="178"/>
      <c r="M25" s="178"/>
      <c r="N25" s="178"/>
      <c r="O25" s="138"/>
      <c r="P25" s="179"/>
    </row>
    <row r="26" spans="1:20" ht="20.100000000000001" customHeight="1">
      <c r="B26" s="167" t="s">
        <v>9</v>
      </c>
      <c r="C26" s="166"/>
      <c r="D26" s="166"/>
      <c r="E26" s="166"/>
      <c r="F26" s="433">
        <v>1971</v>
      </c>
      <c r="G26" s="434"/>
      <c r="H26" s="35" t="s">
        <v>484</v>
      </c>
      <c r="I26" s="434">
        <v>6</v>
      </c>
      <c r="J26" s="434"/>
      <c r="K26" s="35" t="s">
        <v>485</v>
      </c>
      <c r="L26" s="434">
        <v>18</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2489</v>
      </c>
      <c r="I31" s="451"/>
      <c r="J31" s="451"/>
      <c r="K31" s="451"/>
      <c r="L31" s="451"/>
      <c r="M31" s="451"/>
      <c r="N31" s="451"/>
      <c r="O31" s="451"/>
      <c r="P31" s="452"/>
      <c r="S31" s="15" t="str">
        <f>IF(H31="","未記入","")</f>
        <v/>
      </c>
    </row>
    <row r="32" spans="1:20" ht="39" customHeight="1">
      <c r="B32" s="280"/>
      <c r="C32" s="298"/>
      <c r="D32" s="298"/>
      <c r="E32" s="281"/>
      <c r="F32" s="201" t="s">
        <v>2488</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235</v>
      </c>
      <c r="H33" s="35" t="s">
        <v>487</v>
      </c>
      <c r="I33" s="32">
        <v>16</v>
      </c>
      <c r="J33" s="440"/>
      <c r="K33" s="440"/>
      <c r="L33" s="440"/>
      <c r="M33" s="440"/>
      <c r="N33" s="440"/>
      <c r="O33" s="440"/>
      <c r="P33" s="441"/>
      <c r="S33" s="15" t="str">
        <f>IF(OR(G33="",I33=""),"未記入","")</f>
        <v/>
      </c>
    </row>
    <row r="34" spans="2:20" ht="58.5" customHeight="1">
      <c r="B34" s="280"/>
      <c r="C34" s="298"/>
      <c r="D34" s="298"/>
      <c r="E34" s="281"/>
      <c r="F34" s="104" t="s">
        <v>2481</v>
      </c>
      <c r="G34" s="104"/>
      <c r="H34" s="104"/>
      <c r="I34" s="104"/>
      <c r="J34" s="104"/>
      <c r="K34" s="104"/>
      <c r="L34" s="104"/>
      <c r="M34" s="104"/>
      <c r="N34" s="104"/>
      <c r="O34" s="172"/>
      <c r="P34" s="386"/>
      <c r="S34" s="15" t="str">
        <f>IF(F34="","未記入","")</f>
        <v/>
      </c>
    </row>
    <row r="35" spans="2:20" ht="58.5" customHeight="1">
      <c r="B35" s="101" t="s">
        <v>574</v>
      </c>
      <c r="C35" s="102"/>
      <c r="D35" s="102"/>
      <c r="E35" s="103"/>
      <c r="F35" s="104" t="s">
        <v>2490</v>
      </c>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2491</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2492</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2482</v>
      </c>
      <c r="K43" s="35" t="s">
        <v>487</v>
      </c>
      <c r="L43" s="11" t="s">
        <v>2483</v>
      </c>
      <c r="M43" s="35" t="s">
        <v>487</v>
      </c>
      <c r="N43" s="11" t="s">
        <v>2493</v>
      </c>
      <c r="O43" s="288"/>
      <c r="P43" s="289"/>
      <c r="S43" s="15" t="str">
        <f>IF(OR(J43="",L43="",N43=""),"未記入","")</f>
        <v/>
      </c>
    </row>
    <row r="44" spans="2:20" ht="20.100000000000001" customHeight="1">
      <c r="B44" s="167"/>
      <c r="C44" s="166"/>
      <c r="D44" s="166"/>
      <c r="E44" s="166"/>
      <c r="F44" s="166" t="s">
        <v>15</v>
      </c>
      <c r="G44" s="166"/>
      <c r="H44" s="166"/>
      <c r="I44" s="166"/>
      <c r="J44" s="64" t="s">
        <v>2482</v>
      </c>
      <c r="K44" s="35" t="s">
        <v>487</v>
      </c>
      <c r="L44" s="63" t="s">
        <v>2483</v>
      </c>
      <c r="M44" s="35" t="s">
        <v>487</v>
      </c>
      <c r="N44" s="63" t="s">
        <v>2519</v>
      </c>
      <c r="O44" s="288"/>
      <c r="P44" s="289"/>
    </row>
    <row r="45" spans="2:20" ht="20.100000000000001" customHeight="1">
      <c r="B45" s="167"/>
      <c r="C45" s="166"/>
      <c r="D45" s="166"/>
      <c r="E45" s="166"/>
      <c r="F45" s="397" t="s">
        <v>423</v>
      </c>
      <c r="G45" s="426"/>
      <c r="H45" s="426"/>
      <c r="I45" s="398"/>
      <c r="J45" s="138" t="s">
        <v>2520</v>
      </c>
      <c r="K45" s="93"/>
      <c r="L45" s="93"/>
      <c r="M45" s="35" t="s">
        <v>483</v>
      </c>
      <c r="N45" s="93" t="s">
        <v>2521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2486</v>
      </c>
      <c r="K47" s="416"/>
      <c r="L47" s="92" t="s">
        <v>2495</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2496</v>
      </c>
      <c r="K48" s="178"/>
      <c r="L48" s="178"/>
      <c r="M48" s="178"/>
      <c r="N48" s="178"/>
      <c r="O48" s="138"/>
      <c r="P48" s="179"/>
    </row>
    <row r="49" spans="1:20" ht="20.100000000000001" customHeight="1">
      <c r="B49" s="167"/>
      <c r="C49" s="166"/>
      <c r="D49" s="166"/>
      <c r="E49" s="166"/>
      <c r="F49" s="166" t="s">
        <v>18</v>
      </c>
      <c r="G49" s="166"/>
      <c r="H49" s="166"/>
      <c r="I49" s="166"/>
      <c r="J49" s="178" t="s">
        <v>2514</v>
      </c>
      <c r="K49" s="178"/>
      <c r="L49" s="178"/>
      <c r="M49" s="178"/>
      <c r="N49" s="178"/>
      <c r="O49" s="138"/>
      <c r="P49" s="179"/>
    </row>
    <row r="50" spans="1:20" ht="20.100000000000001" customHeight="1">
      <c r="B50" s="108" t="s">
        <v>28</v>
      </c>
      <c r="C50" s="217"/>
      <c r="D50" s="217"/>
      <c r="E50" s="217"/>
      <c r="F50" s="217"/>
      <c r="G50" s="217"/>
      <c r="H50" s="217"/>
      <c r="I50" s="217"/>
      <c r="J50" s="433"/>
      <c r="K50" s="434"/>
      <c r="L50" s="35" t="s">
        <v>484</v>
      </c>
      <c r="M50" s="61"/>
      <c r="N50" s="35" t="s">
        <v>485</v>
      </c>
      <c r="O50" s="61"/>
      <c r="P50" s="37" t="s">
        <v>486</v>
      </c>
      <c r="S50" s="15" t="str">
        <f>IF(OR(J50="",M50="",O50=""),"未記入","")</f>
        <v>未記入</v>
      </c>
    </row>
    <row r="51" spans="1:20" ht="20.100000000000001" customHeight="1" thickBot="1">
      <c r="B51" s="109" t="s">
        <v>29</v>
      </c>
      <c r="C51" s="435"/>
      <c r="D51" s="435"/>
      <c r="E51" s="435"/>
      <c r="F51" s="435"/>
      <c r="G51" s="435"/>
      <c r="H51" s="435"/>
      <c r="I51" s="435"/>
      <c r="J51" s="424">
        <v>2010</v>
      </c>
      <c r="K51" s="425"/>
      <c r="L51" s="36" t="s">
        <v>484</v>
      </c>
      <c r="M51" s="62">
        <v>1</v>
      </c>
      <c r="N51" s="36" t="s">
        <v>485</v>
      </c>
      <c r="O51" s="62">
        <v>4</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4515.7</v>
      </c>
      <c r="H61" s="193"/>
      <c r="I61" s="193"/>
      <c r="J61" s="193"/>
      <c r="K61" s="432"/>
      <c r="L61" s="371" t="s">
        <v>516</v>
      </c>
      <c r="M61" s="360"/>
      <c r="N61" s="360"/>
      <c r="O61" s="360"/>
      <c r="P61" s="385"/>
    </row>
    <row r="62" spans="1:20" ht="20.100000000000001" customHeight="1">
      <c r="B62" s="167"/>
      <c r="C62" s="166"/>
      <c r="D62" s="207" t="s">
        <v>39</v>
      </c>
      <c r="E62" s="218"/>
      <c r="F62" s="236"/>
      <c r="G62" s="178" t="s">
        <v>2540</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2410</v>
      </c>
      <c r="L64" s="93"/>
      <c r="M64" s="93"/>
      <c r="N64" s="93"/>
      <c r="O64" s="93"/>
      <c r="P64" s="139"/>
    </row>
    <row r="65" spans="2:16" ht="20.100000000000001" customHeight="1">
      <c r="B65" s="167"/>
      <c r="C65" s="166"/>
      <c r="D65" s="347"/>
      <c r="E65" s="345"/>
      <c r="F65" s="346"/>
      <c r="G65" s="208"/>
      <c r="H65" s="171" t="s">
        <v>435</v>
      </c>
      <c r="I65" s="171"/>
      <c r="J65" s="242"/>
      <c r="K65" s="138" t="s">
        <v>2500</v>
      </c>
      <c r="L65" s="93"/>
      <c r="M65" s="93"/>
      <c r="N65" s="93"/>
      <c r="O65" s="93"/>
      <c r="P65" s="139"/>
    </row>
    <row r="66" spans="2:16" ht="20.100000000000001" customHeight="1">
      <c r="B66" s="167"/>
      <c r="C66" s="166"/>
      <c r="D66" s="347"/>
      <c r="E66" s="345"/>
      <c r="F66" s="346"/>
      <c r="G66" s="208"/>
      <c r="H66" s="207" t="s">
        <v>436</v>
      </c>
      <c r="I66" s="218"/>
      <c r="J66" s="236"/>
      <c r="K66" s="138" t="s">
        <v>2499</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2009</v>
      </c>
      <c r="L68" s="39" t="s">
        <v>484</v>
      </c>
      <c r="M68" s="61">
        <v>4</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2029</v>
      </c>
      <c r="L70" s="39" t="s">
        <v>484</v>
      </c>
      <c r="M70" s="61">
        <v>3</v>
      </c>
      <c r="N70" s="39" t="s">
        <v>485</v>
      </c>
      <c r="O70" s="61">
        <v>31</v>
      </c>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10.917999999999999</v>
      </c>
      <c r="L72" s="93"/>
      <c r="M72" s="93"/>
      <c r="N72" s="171" t="s">
        <v>490</v>
      </c>
      <c r="O72" s="171"/>
      <c r="P72" s="197"/>
    </row>
    <row r="73" spans="2:16" ht="20.100000000000001" customHeight="1">
      <c r="B73" s="70"/>
      <c r="C73" s="71"/>
      <c r="D73" s="297"/>
      <c r="E73" s="298"/>
      <c r="F73" s="281"/>
      <c r="G73" s="217" t="s">
        <v>42</v>
      </c>
      <c r="H73" s="217"/>
      <c r="I73" s="217"/>
      <c r="J73" s="217"/>
      <c r="K73" s="138">
        <v>520.15</v>
      </c>
      <c r="L73" s="93"/>
      <c r="M73" s="93"/>
      <c r="N73" s="171" t="s">
        <v>490</v>
      </c>
      <c r="O73" s="171"/>
      <c r="P73" s="197"/>
    </row>
    <row r="74" spans="2:16" ht="20.100000000000001" customHeight="1">
      <c r="B74" s="70"/>
      <c r="C74" s="71"/>
      <c r="D74" s="166" t="s">
        <v>43</v>
      </c>
      <c r="E74" s="166"/>
      <c r="F74" s="166"/>
      <c r="G74" s="178" t="s">
        <v>2541</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2497</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2542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t="s">
        <v>2500</v>
      </c>
      <c r="L83" s="93"/>
      <c r="M83" s="93"/>
      <c r="N83" s="93"/>
      <c r="O83" s="93"/>
      <c r="P83" s="139"/>
    </row>
    <row r="84" spans="2:19" ht="20.100000000000001" customHeight="1">
      <c r="B84" s="70"/>
      <c r="C84" s="71"/>
      <c r="D84" s="166"/>
      <c r="E84" s="166"/>
      <c r="F84" s="166"/>
      <c r="G84" s="208"/>
      <c r="H84" s="207" t="s">
        <v>436</v>
      </c>
      <c r="I84" s="218"/>
      <c r="J84" s="236"/>
      <c r="K84" s="138" t="s">
        <v>2500</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2498</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15.86</v>
      </c>
      <c r="K95" s="50" t="s">
        <v>490</v>
      </c>
      <c r="L95" s="138">
        <v>12</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4</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4</v>
      </c>
      <c r="O106" s="93"/>
      <c r="P106" s="37" t="s">
        <v>492</v>
      </c>
    </row>
    <row r="107" spans="2:19" ht="20.100000000000001" customHeight="1">
      <c r="B107" s="420"/>
      <c r="C107" s="421"/>
      <c r="D107" s="207" t="s">
        <v>64</v>
      </c>
      <c r="E107" s="218"/>
      <c r="F107" s="236"/>
      <c r="G107" s="123"/>
      <c r="H107" s="236" t="s">
        <v>492</v>
      </c>
      <c r="I107" s="166" t="s">
        <v>68</v>
      </c>
      <c r="J107" s="166"/>
      <c r="K107" s="166"/>
      <c r="L107" s="166"/>
      <c r="M107" s="166"/>
      <c r="N107" s="138"/>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v>1</v>
      </c>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2499</v>
      </c>
      <c r="H113" s="178"/>
      <c r="I113" s="178"/>
      <c r="J113" s="178"/>
      <c r="K113" s="178"/>
      <c r="L113" s="178"/>
      <c r="M113" s="178"/>
      <c r="N113" s="178"/>
      <c r="O113" s="138"/>
      <c r="P113" s="179"/>
    </row>
    <row r="114" spans="2:16" ht="20.100000000000001" customHeight="1">
      <c r="B114" s="420"/>
      <c r="C114" s="421"/>
      <c r="D114" s="117" t="s">
        <v>79</v>
      </c>
      <c r="E114" s="118"/>
      <c r="F114" s="133"/>
      <c r="G114" s="123" t="s">
        <v>2500</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2501</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2499</v>
      </c>
      <c r="H117" s="178"/>
      <c r="I117" s="178"/>
      <c r="J117" s="178"/>
      <c r="K117" s="178"/>
      <c r="L117" s="178"/>
      <c r="M117" s="178"/>
      <c r="N117" s="178"/>
      <c r="O117" s="138"/>
      <c r="P117" s="179"/>
    </row>
    <row r="118" spans="2:16" ht="20.100000000000001" customHeight="1">
      <c r="B118" s="134"/>
      <c r="C118" s="135"/>
      <c r="D118" s="110" t="s">
        <v>73</v>
      </c>
      <c r="E118" s="102"/>
      <c r="F118" s="103"/>
      <c r="G118" s="178" t="s">
        <v>2499</v>
      </c>
      <c r="H118" s="178"/>
      <c r="I118" s="178"/>
      <c r="J118" s="178"/>
      <c r="K118" s="178"/>
      <c r="L118" s="178"/>
      <c r="M118" s="178"/>
      <c r="N118" s="178"/>
      <c r="O118" s="138"/>
      <c r="P118" s="179"/>
    </row>
    <row r="119" spans="2:16" ht="20.100000000000001" customHeight="1">
      <c r="B119" s="134"/>
      <c r="C119" s="135"/>
      <c r="D119" s="234" t="s">
        <v>74</v>
      </c>
      <c r="E119" s="273"/>
      <c r="F119" s="235"/>
      <c r="G119" s="178" t="s">
        <v>2499</v>
      </c>
      <c r="H119" s="178"/>
      <c r="I119" s="178"/>
      <c r="J119" s="178"/>
      <c r="K119" s="178"/>
      <c r="L119" s="178"/>
      <c r="M119" s="178"/>
      <c r="N119" s="178"/>
      <c r="O119" s="138"/>
      <c r="P119" s="179"/>
    </row>
    <row r="120" spans="2:16" ht="20.100000000000001" customHeight="1">
      <c r="B120" s="134"/>
      <c r="C120" s="135"/>
      <c r="D120" s="169" t="s">
        <v>75</v>
      </c>
      <c r="E120" s="171"/>
      <c r="F120" s="242"/>
      <c r="G120" s="178" t="s">
        <v>2499</v>
      </c>
      <c r="H120" s="178"/>
      <c r="I120" s="178"/>
      <c r="J120" s="178"/>
      <c r="K120" s="178"/>
      <c r="L120" s="178"/>
      <c r="M120" s="178"/>
      <c r="N120" s="178"/>
      <c r="O120" s="138"/>
      <c r="P120" s="179"/>
    </row>
    <row r="121" spans="2:16" ht="20.100000000000001" customHeight="1">
      <c r="B121" s="134"/>
      <c r="C121" s="135"/>
      <c r="D121" s="169" t="s">
        <v>76</v>
      </c>
      <c r="E121" s="171"/>
      <c r="F121" s="242"/>
      <c r="G121" s="178" t="s">
        <v>2499</v>
      </c>
      <c r="H121" s="178"/>
      <c r="I121" s="178"/>
      <c r="J121" s="178"/>
      <c r="K121" s="178"/>
      <c r="L121" s="178"/>
      <c r="M121" s="178"/>
      <c r="N121" s="178"/>
      <c r="O121" s="138"/>
      <c r="P121" s="179"/>
    </row>
    <row r="122" spans="2:16" ht="20.100000000000001" customHeight="1">
      <c r="B122" s="136"/>
      <c r="C122" s="137"/>
      <c r="D122" s="169" t="s">
        <v>77</v>
      </c>
      <c r="E122" s="171"/>
      <c r="F122" s="242"/>
      <c r="G122" s="178"/>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2502</v>
      </c>
      <c r="H123" s="178"/>
      <c r="I123" s="178"/>
      <c r="J123" s="178"/>
      <c r="K123" s="178"/>
      <c r="L123" s="178"/>
      <c r="M123" s="178"/>
      <c r="N123" s="178"/>
      <c r="O123" s="138"/>
      <c r="P123" s="179"/>
    </row>
    <row r="124" spans="2:16" ht="20.100000000000001" customHeight="1">
      <c r="B124" s="134"/>
      <c r="C124" s="135"/>
      <c r="D124" s="110" t="s">
        <v>446</v>
      </c>
      <c r="E124" s="102"/>
      <c r="F124" s="103"/>
      <c r="G124" s="178" t="s">
        <v>2503</v>
      </c>
      <c r="H124" s="178"/>
      <c r="I124" s="178"/>
      <c r="J124" s="178"/>
      <c r="K124" s="178"/>
      <c r="L124" s="178"/>
      <c r="M124" s="178"/>
      <c r="N124" s="178"/>
      <c r="O124" s="138"/>
      <c r="P124" s="179"/>
    </row>
    <row r="125" spans="2:16" ht="20.100000000000001" customHeight="1">
      <c r="B125" s="134"/>
      <c r="C125" s="135"/>
      <c r="D125" s="234" t="s">
        <v>447</v>
      </c>
      <c r="E125" s="273"/>
      <c r="F125" s="235"/>
      <c r="G125" s="178" t="s">
        <v>2504</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2505</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2506</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2507</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2507</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c r="G172" s="360" t="s">
        <v>474</v>
      </c>
      <c r="H172" s="360"/>
      <c r="I172" s="360"/>
      <c r="J172" s="360"/>
      <c r="K172" s="360"/>
      <c r="L172" s="360"/>
      <c r="M172" s="360"/>
      <c r="N172" s="360"/>
      <c r="O172" s="360"/>
      <c r="P172" s="385"/>
    </row>
    <row r="173" spans="2:20" ht="20.100000000000001" customHeight="1">
      <c r="B173" s="167"/>
      <c r="C173" s="166"/>
      <c r="D173" s="166"/>
      <c r="E173" s="166"/>
      <c r="F173" s="14" t="s">
        <v>2513</v>
      </c>
      <c r="G173" s="171" t="s">
        <v>475</v>
      </c>
      <c r="H173" s="171"/>
      <c r="I173" s="171"/>
      <c r="J173" s="171"/>
      <c r="K173" s="171"/>
      <c r="L173" s="171"/>
      <c r="M173" s="171"/>
      <c r="N173" s="171"/>
      <c r="O173" s="171"/>
      <c r="P173" s="197"/>
    </row>
    <row r="174" spans="2:20" ht="20.100000000000001" customHeight="1">
      <c r="B174" s="167"/>
      <c r="C174" s="166"/>
      <c r="D174" s="166"/>
      <c r="E174" s="166"/>
      <c r="F174" s="14" t="s">
        <v>2513</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2508</v>
      </c>
      <c r="J176" s="105"/>
      <c r="K176" s="105"/>
      <c r="L176" s="105"/>
      <c r="M176" s="105"/>
      <c r="N176" s="105"/>
      <c r="O176" s="106"/>
      <c r="P176" s="107"/>
    </row>
    <row r="177" spans="2:16" ht="39.950000000000003" customHeight="1">
      <c r="B177" s="85"/>
      <c r="C177" s="86"/>
      <c r="D177" s="287"/>
      <c r="E177" s="364"/>
      <c r="F177" s="166" t="s">
        <v>108</v>
      </c>
      <c r="G177" s="166"/>
      <c r="H177" s="166"/>
      <c r="I177" s="104" t="s">
        <v>2509</v>
      </c>
      <c r="J177" s="105"/>
      <c r="K177" s="105"/>
      <c r="L177" s="105"/>
      <c r="M177" s="105"/>
      <c r="N177" s="105"/>
      <c r="O177" s="106"/>
      <c r="P177" s="107"/>
    </row>
    <row r="178" spans="2:16" ht="39.950000000000003" customHeight="1">
      <c r="B178" s="85"/>
      <c r="C178" s="86"/>
      <c r="D178" s="287"/>
      <c r="E178" s="364"/>
      <c r="F178" s="166" t="s">
        <v>109</v>
      </c>
      <c r="G178" s="166"/>
      <c r="H178" s="166"/>
      <c r="I178" s="104" t="s">
        <v>2510</v>
      </c>
      <c r="J178" s="105"/>
      <c r="K178" s="105"/>
      <c r="L178" s="105"/>
      <c r="M178" s="105"/>
      <c r="N178" s="105"/>
      <c r="O178" s="106"/>
      <c r="P178" s="107"/>
    </row>
    <row r="179" spans="2:16" ht="39.950000000000003" customHeight="1">
      <c r="B179" s="85"/>
      <c r="C179" s="86"/>
      <c r="D179" s="287"/>
      <c r="E179" s="364"/>
      <c r="F179" s="166" t="s">
        <v>429</v>
      </c>
      <c r="G179" s="166"/>
      <c r="H179" s="166"/>
      <c r="I179" s="104" t="s">
        <v>2510</v>
      </c>
      <c r="J179" s="105"/>
      <c r="K179" s="105"/>
      <c r="L179" s="105"/>
      <c r="M179" s="105"/>
      <c r="N179" s="105"/>
      <c r="O179" s="106"/>
      <c r="P179" s="107"/>
    </row>
    <row r="180" spans="2:16" ht="39.950000000000003" customHeight="1">
      <c r="B180" s="85"/>
      <c r="C180" s="86"/>
      <c r="D180" s="287"/>
      <c r="E180" s="364"/>
      <c r="F180" s="166" t="s">
        <v>110</v>
      </c>
      <c r="G180" s="166"/>
      <c r="H180" s="166"/>
      <c r="I180" s="104" t="s">
        <v>2511</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2508</v>
      </c>
      <c r="J191" s="105"/>
      <c r="K191" s="105"/>
      <c r="L191" s="105"/>
      <c r="M191" s="105"/>
      <c r="N191" s="105"/>
      <c r="O191" s="106"/>
      <c r="P191" s="107"/>
    </row>
    <row r="192" spans="2:16" ht="39.950000000000003" customHeight="1">
      <c r="B192" s="85"/>
      <c r="C192" s="86"/>
      <c r="D192" s="389"/>
      <c r="E192" s="390"/>
      <c r="F192" s="166" t="s">
        <v>108</v>
      </c>
      <c r="G192" s="166"/>
      <c r="H192" s="166"/>
      <c r="I192" s="104" t="s">
        <v>2509</v>
      </c>
      <c r="J192" s="105"/>
      <c r="K192" s="105"/>
      <c r="L192" s="105"/>
      <c r="M192" s="105"/>
      <c r="N192" s="105"/>
      <c r="O192" s="106"/>
      <c r="P192" s="107"/>
    </row>
    <row r="193" spans="2:16" ht="39.950000000000003" customHeight="1">
      <c r="B193" s="85"/>
      <c r="C193" s="86"/>
      <c r="D193" s="389"/>
      <c r="E193" s="390"/>
      <c r="F193" s="168" t="s">
        <v>110</v>
      </c>
      <c r="G193" s="168"/>
      <c r="H193" s="168"/>
      <c r="I193" s="104" t="s">
        <v>2511</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t="s">
        <v>2526</v>
      </c>
      <c r="G202" s="104"/>
      <c r="H202" s="104"/>
      <c r="I202" s="104"/>
      <c r="J202" s="104"/>
      <c r="K202" s="104"/>
      <c r="L202" s="104"/>
      <c r="M202" s="104"/>
      <c r="N202" s="104"/>
      <c r="O202" s="172"/>
      <c r="P202" s="386"/>
    </row>
    <row r="203" spans="2:16" ht="60" customHeight="1">
      <c r="B203" s="167" t="s">
        <v>115</v>
      </c>
      <c r="C203" s="166"/>
      <c r="D203" s="166"/>
      <c r="E203" s="166"/>
      <c r="F203" s="104" t="s">
        <v>2527</v>
      </c>
      <c r="G203" s="105"/>
      <c r="H203" s="105"/>
      <c r="I203" s="105"/>
      <c r="J203" s="105"/>
      <c r="K203" s="105"/>
      <c r="L203" s="105"/>
      <c r="M203" s="105"/>
      <c r="N203" s="105"/>
      <c r="O203" s="106"/>
      <c r="P203" s="107"/>
    </row>
    <row r="204" spans="2:16" ht="20.100000000000001" customHeight="1">
      <c r="B204" s="167" t="s">
        <v>116</v>
      </c>
      <c r="C204" s="166"/>
      <c r="D204" s="166"/>
      <c r="E204" s="166"/>
      <c r="F204" s="178" t="s">
        <v>2500</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2500</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2500</v>
      </c>
      <c r="G207" s="178"/>
      <c r="H207" s="178"/>
      <c r="I207" s="178"/>
      <c r="J207" s="178"/>
      <c r="K207" s="178"/>
      <c r="L207" s="178"/>
      <c r="M207" s="178"/>
      <c r="N207" s="178"/>
      <c r="O207" s="138"/>
      <c r="P207" s="179"/>
    </row>
    <row r="208" spans="2:16" ht="20.100000000000001" customHeight="1">
      <c r="B208" s="165"/>
      <c r="C208" s="269"/>
      <c r="D208" s="231" t="s">
        <v>122</v>
      </c>
      <c r="E208" s="231"/>
      <c r="F208" s="178" t="s">
        <v>2500</v>
      </c>
      <c r="G208" s="178"/>
      <c r="H208" s="178"/>
      <c r="I208" s="178"/>
      <c r="J208" s="178"/>
      <c r="K208" s="178"/>
      <c r="L208" s="178"/>
      <c r="M208" s="178"/>
      <c r="N208" s="178"/>
      <c r="O208" s="138"/>
      <c r="P208" s="179"/>
    </row>
    <row r="209" spans="2:20" ht="20.100000000000001" customHeight="1">
      <c r="B209" s="165"/>
      <c r="C209" s="269"/>
      <c r="D209" s="231" t="s">
        <v>123</v>
      </c>
      <c r="E209" s="231"/>
      <c r="F209" s="178" t="s">
        <v>2500</v>
      </c>
      <c r="G209" s="178"/>
      <c r="H209" s="178"/>
      <c r="I209" s="178"/>
      <c r="J209" s="178"/>
      <c r="K209" s="178"/>
      <c r="L209" s="178"/>
      <c r="M209" s="178"/>
      <c r="N209" s="178"/>
      <c r="O209" s="138"/>
      <c r="P209" s="179"/>
    </row>
    <row r="210" spans="2:20" ht="20.100000000000001" customHeight="1">
      <c r="B210" s="165"/>
      <c r="C210" s="269"/>
      <c r="D210" s="231" t="s">
        <v>124</v>
      </c>
      <c r="E210" s="231"/>
      <c r="F210" s="178" t="s">
        <v>2500</v>
      </c>
      <c r="G210" s="178"/>
      <c r="H210" s="178"/>
      <c r="I210" s="178"/>
      <c r="J210" s="178"/>
      <c r="K210" s="178"/>
      <c r="L210" s="178"/>
      <c r="M210" s="178"/>
      <c r="N210" s="178"/>
      <c r="O210" s="138"/>
      <c r="P210" s="179"/>
    </row>
    <row r="211" spans="2:20" ht="20.100000000000001" customHeight="1">
      <c r="B211" s="165"/>
      <c r="C211" s="269"/>
      <c r="D211" s="231" t="s">
        <v>125</v>
      </c>
      <c r="E211" s="231"/>
      <c r="F211" s="178" t="s">
        <v>2500</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c r="K217" s="232"/>
      <c r="L217" s="232"/>
      <c r="M217" s="232"/>
      <c r="N217" s="232"/>
      <c r="O217" s="192"/>
      <c r="P217" s="233"/>
      <c r="S217" s="15" t="str">
        <f>IF(J217="","未記入","")</f>
        <v>未記入</v>
      </c>
    </row>
    <row r="218" spans="2:20" ht="20.100000000000001" customHeight="1">
      <c r="B218" s="167"/>
      <c r="C218" s="166"/>
      <c r="D218" s="166"/>
      <c r="E218" s="166"/>
      <c r="F218" s="166" t="s">
        <v>134</v>
      </c>
      <c r="G218" s="166"/>
      <c r="H218" s="166"/>
      <c r="I218" s="166"/>
      <c r="J218" s="178" t="s">
        <v>2499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2499</v>
      </c>
      <c r="K219" s="178"/>
      <c r="L219" s="178"/>
      <c r="M219" s="178"/>
      <c r="N219" s="178"/>
      <c r="O219" s="138"/>
      <c r="P219" s="179"/>
      <c r="S219" s="15" t="str">
        <f>IF(J219="","未記入","")</f>
        <v/>
      </c>
    </row>
    <row r="220" spans="2:20" ht="60" customHeight="1">
      <c r="B220" s="167" t="s">
        <v>128</v>
      </c>
      <c r="C220" s="166"/>
      <c r="D220" s="166"/>
      <c r="E220" s="166"/>
      <c r="F220" s="104" t="s">
        <v>2543</v>
      </c>
      <c r="G220" s="105"/>
      <c r="H220" s="105"/>
      <c r="I220" s="105"/>
      <c r="J220" s="105"/>
      <c r="K220" s="105"/>
      <c r="L220" s="105"/>
      <c r="M220" s="105"/>
      <c r="N220" s="105"/>
      <c r="O220" s="106"/>
      <c r="P220" s="107"/>
    </row>
    <row r="221" spans="2:20" ht="60" customHeight="1">
      <c r="B221" s="167" t="s">
        <v>493</v>
      </c>
      <c r="C221" s="166"/>
      <c r="D221" s="166"/>
      <c r="E221" s="166"/>
      <c r="F221" s="104" t="s">
        <v>2528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2529</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c r="G224" s="93"/>
      <c r="H224" s="93"/>
      <c r="I224" s="93"/>
      <c r="J224" s="93"/>
      <c r="K224" s="93"/>
      <c r="L224" s="93"/>
      <c r="M224" s="93"/>
      <c r="N224" s="171" t="s">
        <v>494</v>
      </c>
      <c r="O224" s="171"/>
      <c r="P224" s="197"/>
    </row>
    <row r="225" spans="1:20" ht="20.100000000000001" customHeight="1">
      <c r="B225" s="167" t="s">
        <v>131</v>
      </c>
      <c r="C225" s="166"/>
      <c r="D225" s="166"/>
      <c r="E225" s="166"/>
      <c r="F225" s="178" t="s">
        <v>2499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2512</v>
      </c>
      <c r="K227" s="173"/>
      <c r="L227" s="173"/>
      <c r="M227" s="173"/>
      <c r="N227" s="173"/>
      <c r="O227" s="173"/>
      <c r="P227" s="174"/>
    </row>
    <row r="228" spans="1:20" ht="20.100000000000001" customHeight="1">
      <c r="B228" s="167" t="s">
        <v>132</v>
      </c>
      <c r="C228" s="166"/>
      <c r="D228" s="166"/>
      <c r="E228" s="166"/>
      <c r="F228" s="138">
        <v>12</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f>IF(OR($H$240&lt;&gt;"",$K$240&lt;&gt;""),SUM($H$240,$K$240),"")</f>
        <v>10</v>
      </c>
      <c r="F240" s="367"/>
      <c r="G240" s="367"/>
      <c r="H240" s="178">
        <v>2</v>
      </c>
      <c r="I240" s="178"/>
      <c r="J240" s="178"/>
      <c r="K240" s="178">
        <v>8</v>
      </c>
      <c r="L240" s="178"/>
      <c r="M240" s="178"/>
      <c r="N240" s="178"/>
      <c r="O240" s="138"/>
      <c r="P240" s="179"/>
    </row>
    <row r="241" spans="2:20" ht="20.100000000000001" customHeight="1">
      <c r="B241" s="44"/>
      <c r="C241" s="166" t="s">
        <v>143</v>
      </c>
      <c r="D241" s="166"/>
      <c r="E241" s="367">
        <f>IF(OR($H$241&lt;&gt;"",$K$241&lt;&gt;""),SUM($H$241,$K$241),"")</f>
        <v>4</v>
      </c>
      <c r="F241" s="367"/>
      <c r="G241" s="367"/>
      <c r="H241" s="178">
        <v>1</v>
      </c>
      <c r="I241" s="178"/>
      <c r="J241" s="178"/>
      <c r="K241" s="178">
        <v>3</v>
      </c>
      <c r="L241" s="178"/>
      <c r="M241" s="178"/>
      <c r="N241" s="178"/>
      <c r="O241" s="138"/>
      <c r="P241" s="179"/>
    </row>
    <row r="242" spans="2:20" ht="20.100000000000001" customHeight="1">
      <c r="B242" s="45"/>
      <c r="C242" s="166" t="s">
        <v>144</v>
      </c>
      <c r="D242" s="166"/>
      <c r="E242" s="367">
        <f>IF(OR($H$242&lt;&gt;"",$K$242&lt;&gt;""),SUM($H$242,$K$242),"")</f>
        <v>6</v>
      </c>
      <c r="F242" s="367"/>
      <c r="G242" s="367"/>
      <c r="H242" s="178">
        <v>2</v>
      </c>
      <c r="I242" s="178"/>
      <c r="J242" s="178"/>
      <c r="K242" s="178">
        <v>4</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t="str">
        <f>IF(OR($J$259&lt;&gt;"",$M$259&lt;&gt;""),SUM($J$259,$M$259),"")</f>
        <v/>
      </c>
      <c r="H259" s="367"/>
      <c r="I259" s="367"/>
      <c r="J259" s="178"/>
      <c r="K259" s="178"/>
      <c r="L259" s="178"/>
      <c r="M259" s="178"/>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4</v>
      </c>
      <c r="H261" s="367"/>
      <c r="I261" s="367"/>
      <c r="J261" s="178">
        <v>1</v>
      </c>
      <c r="K261" s="178"/>
      <c r="L261" s="178"/>
      <c r="M261" s="178">
        <v>3</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30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1</v>
      </c>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2499</v>
      </c>
      <c r="M295" s="193"/>
      <c r="N295" s="193"/>
      <c r="O295" s="193"/>
      <c r="P295" s="194"/>
    </row>
    <row r="296" spans="2:20" ht="20.100000000000001" customHeight="1">
      <c r="B296" s="344"/>
      <c r="C296" s="345"/>
      <c r="D296" s="345"/>
      <c r="E296" s="345"/>
      <c r="F296" s="346"/>
      <c r="G296" s="117" t="s">
        <v>456</v>
      </c>
      <c r="H296" s="133"/>
      <c r="I296" s="138" t="s">
        <v>2499</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2514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2</v>
      </c>
      <c r="I301" s="28"/>
      <c r="J301" s="28"/>
      <c r="K301" s="28"/>
      <c r="L301" s="28"/>
      <c r="M301" s="28"/>
      <c r="N301" s="28"/>
      <c r="O301" s="28"/>
      <c r="P301" s="28"/>
      <c r="Q301" s="12"/>
    </row>
    <row r="302" spans="2:20" ht="20.100000000000001" customHeight="1">
      <c r="B302" s="132" t="s">
        <v>186</v>
      </c>
      <c r="C302" s="118"/>
      <c r="D302" s="118"/>
      <c r="E302" s="118"/>
      <c r="F302" s="133"/>
      <c r="G302" s="28"/>
      <c r="H302" s="28">
        <v>2</v>
      </c>
      <c r="I302" s="28"/>
      <c r="J302" s="28"/>
      <c r="K302" s="28"/>
      <c r="L302" s="28"/>
      <c r="M302" s="28"/>
      <c r="N302" s="28"/>
      <c r="O302" s="28"/>
      <c r="P302" s="28"/>
      <c r="Q302" s="12"/>
    </row>
    <row r="303" spans="2:20" ht="20.100000000000001" customHeight="1">
      <c r="B303" s="334" t="s">
        <v>187</v>
      </c>
      <c r="C303" s="335"/>
      <c r="D303" s="169" t="s">
        <v>188</v>
      </c>
      <c r="E303" s="171"/>
      <c r="F303" s="242"/>
      <c r="G303" s="28"/>
      <c r="H303" s="28">
        <v>2</v>
      </c>
      <c r="I303" s="28"/>
      <c r="J303" s="28"/>
      <c r="K303" s="28"/>
      <c r="L303" s="28"/>
      <c r="M303" s="28"/>
      <c r="N303" s="28"/>
      <c r="O303" s="28"/>
      <c r="P303" s="28"/>
      <c r="Q303" s="12"/>
    </row>
    <row r="304" spans="2:20" ht="20.100000000000001" customHeight="1">
      <c r="B304" s="336"/>
      <c r="C304" s="337"/>
      <c r="D304" s="117" t="s">
        <v>189</v>
      </c>
      <c r="E304" s="118"/>
      <c r="F304" s="133"/>
      <c r="G304" s="332"/>
      <c r="H304" s="332">
        <v>1</v>
      </c>
      <c r="I304" s="332"/>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1</v>
      </c>
      <c r="H306" s="332">
        <v>1</v>
      </c>
      <c r="I306" s="332"/>
      <c r="J306" s="332">
        <v>1</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v>2</v>
      </c>
      <c r="I310" s="28">
        <v>1</v>
      </c>
      <c r="J310" s="28">
        <v>2</v>
      </c>
      <c r="K310" s="28"/>
      <c r="L310" s="28"/>
      <c r="M310" s="28"/>
      <c r="N310" s="28"/>
      <c r="O310" s="28"/>
      <c r="P310" s="28"/>
      <c r="Q310" s="12"/>
    </row>
    <row r="311" spans="1:20" ht="20.100000000000001" customHeight="1" thickBot="1">
      <c r="B311" s="186" t="s">
        <v>193</v>
      </c>
      <c r="C311" s="187"/>
      <c r="D311" s="187"/>
      <c r="E311" s="187"/>
      <c r="F311" s="187"/>
      <c r="G311" s="187"/>
      <c r="H311" s="211" t="s">
        <v>2499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c r="G315" s="330"/>
      <c r="H315" s="330"/>
      <c r="I315" s="330"/>
      <c r="J315" s="330"/>
      <c r="K315" s="330"/>
      <c r="L315" s="330"/>
      <c r="M315" s="330"/>
      <c r="N315" s="330"/>
      <c r="O315" s="330"/>
      <c r="P315" s="331"/>
      <c r="S315" s="177" t="str">
        <f>IF(F315="","未記入","")</f>
        <v>未記入</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c r="G317" s="178"/>
      <c r="H317" s="178"/>
      <c r="I317" s="178"/>
      <c r="J317" s="178"/>
      <c r="K317" s="178"/>
      <c r="L317" s="178"/>
      <c r="M317" s="178"/>
      <c r="N317" s="178"/>
      <c r="O317" s="138"/>
      <c r="P317" s="179"/>
      <c r="S317" s="15" t="str">
        <f>IF(F317="","未記入","")</f>
        <v>未記入</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2513</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2500</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2500</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2515</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v>90</v>
      </c>
      <c r="K326" s="93"/>
      <c r="L326" s="93"/>
      <c r="M326" s="171" t="s">
        <v>459</v>
      </c>
      <c r="N326" s="171"/>
      <c r="O326" s="171"/>
      <c r="P326" s="197"/>
      <c r="S326" s="15" t="str">
        <f>IF(F324=MST!CI6,IF(J326="","未記入",""),"")</f>
        <v/>
      </c>
    </row>
    <row r="327" spans="2:20" ht="60" customHeight="1">
      <c r="B327" s="165" t="s">
        <v>201</v>
      </c>
      <c r="C327" s="166"/>
      <c r="D327" s="166" t="s">
        <v>202</v>
      </c>
      <c r="E327" s="166"/>
      <c r="F327" s="104" t="s">
        <v>2516</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2517</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15.86</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c r="N337" s="317"/>
      <c r="O337" s="317"/>
      <c r="P337" s="317"/>
      <c r="Q337" s="12"/>
    </row>
    <row r="338" spans="2:20" ht="20.100000000000001" customHeight="1">
      <c r="B338" s="132" t="s">
        <v>208</v>
      </c>
      <c r="C338" s="118"/>
      <c r="D338" s="133"/>
      <c r="E338" s="169" t="s">
        <v>219</v>
      </c>
      <c r="F338" s="171"/>
      <c r="G338" s="171"/>
      <c r="H338" s="242"/>
      <c r="I338" s="315"/>
      <c r="J338" s="93"/>
      <c r="K338" s="93"/>
      <c r="L338" s="50" t="s">
        <v>499</v>
      </c>
      <c r="M338" s="138"/>
      <c r="N338" s="93"/>
      <c r="O338" s="93"/>
      <c r="P338" s="37" t="s">
        <v>499</v>
      </c>
    </row>
    <row r="339" spans="2:20" ht="20.100000000000001" customHeight="1">
      <c r="B339" s="136"/>
      <c r="C339" s="122"/>
      <c r="D339" s="137"/>
      <c r="E339" s="169" t="s">
        <v>220</v>
      </c>
      <c r="F339" s="171"/>
      <c r="G339" s="171"/>
      <c r="H339" s="242"/>
      <c r="I339" s="315">
        <v>140000</v>
      </c>
      <c r="J339" s="93"/>
      <c r="K339" s="93"/>
      <c r="L339" s="50" t="s">
        <v>499</v>
      </c>
      <c r="M339" s="138"/>
      <c r="N339" s="93"/>
      <c r="O339" s="93"/>
      <c r="P339" s="37" t="s">
        <v>499</v>
      </c>
    </row>
    <row r="340" spans="2:20" ht="20.100000000000001" customHeight="1">
      <c r="B340" s="316" t="s">
        <v>209</v>
      </c>
      <c r="C340" s="218"/>
      <c r="D340" s="218"/>
      <c r="E340" s="218"/>
      <c r="F340" s="218"/>
      <c r="G340" s="218"/>
      <c r="H340" s="236"/>
      <c r="I340" s="315">
        <v>152775</v>
      </c>
      <c r="J340" s="93"/>
      <c r="K340" s="93"/>
      <c r="L340" s="50" t="s">
        <v>499</v>
      </c>
      <c r="M340" s="138"/>
      <c r="N340" s="93"/>
      <c r="O340" s="93"/>
      <c r="P340" s="37" t="s">
        <v>499</v>
      </c>
    </row>
    <row r="341" spans="2:20" ht="20.100000000000001" customHeight="1">
      <c r="B341" s="191"/>
      <c r="C341" s="169" t="s">
        <v>210</v>
      </c>
      <c r="D341" s="171"/>
      <c r="E341" s="171"/>
      <c r="F341" s="171"/>
      <c r="G341" s="171"/>
      <c r="H341" s="242"/>
      <c r="I341" s="315">
        <v>52000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46290</v>
      </c>
      <c r="J343" s="93"/>
      <c r="K343" s="93"/>
      <c r="L343" s="50" t="s">
        <v>499</v>
      </c>
      <c r="M343" s="138"/>
      <c r="N343" s="93"/>
      <c r="O343" s="93"/>
      <c r="P343" s="37" t="s">
        <v>499</v>
      </c>
    </row>
    <row r="344" spans="2:20" ht="20.100000000000001" customHeight="1">
      <c r="B344" s="167"/>
      <c r="C344" s="314"/>
      <c r="D344" s="314"/>
      <c r="E344" s="169" t="s">
        <v>222</v>
      </c>
      <c r="F344" s="171"/>
      <c r="G344" s="171"/>
      <c r="H344" s="242"/>
      <c r="I344" s="315">
        <v>54485</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2518</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2.7</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2545</v>
      </c>
      <c r="H357" s="173"/>
      <c r="I357" s="173"/>
      <c r="J357" s="173"/>
      <c r="K357" s="173"/>
      <c r="L357" s="173"/>
      <c r="M357" s="173"/>
      <c r="N357" s="173"/>
      <c r="O357" s="173"/>
      <c r="P357" s="174"/>
    </row>
    <row r="358" spans="2:20" ht="60" customHeight="1">
      <c r="B358" s="296" t="s">
        <v>221</v>
      </c>
      <c r="C358" s="171"/>
      <c r="D358" s="171"/>
      <c r="E358" s="171"/>
      <c r="F358" s="242"/>
      <c r="G358" s="172" t="s">
        <v>2546</v>
      </c>
      <c r="H358" s="173"/>
      <c r="I358" s="173"/>
      <c r="J358" s="173"/>
      <c r="K358" s="173"/>
      <c r="L358" s="173"/>
      <c r="M358" s="173"/>
      <c r="N358" s="173"/>
      <c r="O358" s="173"/>
      <c r="P358" s="174"/>
    </row>
    <row r="359" spans="2:20" ht="60" customHeight="1">
      <c r="B359" s="296" t="s">
        <v>224</v>
      </c>
      <c r="C359" s="171"/>
      <c r="D359" s="171"/>
      <c r="E359" s="171"/>
      <c r="F359" s="242"/>
      <c r="G359" s="172"/>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8</v>
      </c>
      <c r="I387" s="193"/>
      <c r="J387" s="193"/>
      <c r="K387" s="193"/>
      <c r="L387" s="193"/>
      <c r="M387" s="193"/>
      <c r="N387" s="193"/>
      <c r="O387" s="193"/>
      <c r="P387" s="49" t="s">
        <v>495</v>
      </c>
    </row>
    <row r="388" spans="1:20" ht="20.100000000000001" customHeight="1">
      <c r="B388" s="280"/>
      <c r="C388" s="281"/>
      <c r="D388" s="166" t="s">
        <v>250</v>
      </c>
      <c r="E388" s="166"/>
      <c r="F388" s="166"/>
      <c r="G388" s="166"/>
      <c r="H388" s="138">
        <v>4</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6</v>
      </c>
      <c r="I390" s="93"/>
      <c r="J390" s="93"/>
      <c r="K390" s="93"/>
      <c r="L390" s="93"/>
      <c r="M390" s="93"/>
      <c r="N390" s="93"/>
      <c r="O390" s="93"/>
      <c r="P390" s="37" t="s">
        <v>497</v>
      </c>
    </row>
    <row r="391" spans="1:20" ht="20.100000000000001" customHeight="1">
      <c r="B391" s="167"/>
      <c r="C391" s="166"/>
      <c r="D391" s="166" t="s">
        <v>253</v>
      </c>
      <c r="E391" s="166"/>
      <c r="F391" s="166"/>
      <c r="G391" s="166"/>
      <c r="H391" s="138">
        <v>2</v>
      </c>
      <c r="I391" s="93"/>
      <c r="J391" s="93"/>
      <c r="K391" s="93"/>
      <c r="L391" s="93"/>
      <c r="M391" s="93"/>
      <c r="N391" s="93"/>
      <c r="O391" s="93"/>
      <c r="P391" s="37" t="s">
        <v>497</v>
      </c>
    </row>
    <row r="392" spans="1:20" ht="20.100000000000001" customHeight="1">
      <c r="B392" s="167"/>
      <c r="C392" s="166"/>
      <c r="D392" s="166" t="s">
        <v>254</v>
      </c>
      <c r="E392" s="166"/>
      <c r="F392" s="166"/>
      <c r="G392" s="166"/>
      <c r="H392" s="138">
        <v>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2</v>
      </c>
      <c r="I396" s="93"/>
      <c r="J396" s="93"/>
      <c r="K396" s="93"/>
      <c r="L396" s="93"/>
      <c r="M396" s="93"/>
      <c r="N396" s="93"/>
      <c r="O396" s="93"/>
      <c r="P396" s="37" t="s">
        <v>497</v>
      </c>
    </row>
    <row r="397" spans="1:20" ht="20.100000000000001" customHeight="1">
      <c r="B397" s="265"/>
      <c r="C397" s="266"/>
      <c r="D397" s="166" t="s">
        <v>259</v>
      </c>
      <c r="E397" s="166"/>
      <c r="F397" s="166"/>
      <c r="G397" s="166"/>
      <c r="H397" s="138">
        <v>5</v>
      </c>
      <c r="I397" s="93"/>
      <c r="J397" s="93"/>
      <c r="K397" s="93"/>
      <c r="L397" s="93"/>
      <c r="M397" s="93"/>
      <c r="N397" s="93"/>
      <c r="O397" s="93"/>
      <c r="P397" s="37" t="s">
        <v>497</v>
      </c>
    </row>
    <row r="398" spans="1:20" ht="20.100000000000001" customHeight="1">
      <c r="B398" s="265"/>
      <c r="C398" s="266"/>
      <c r="D398" s="166" t="s">
        <v>260</v>
      </c>
      <c r="E398" s="166"/>
      <c r="F398" s="166"/>
      <c r="G398" s="166"/>
      <c r="H398" s="138">
        <v>0</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4</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4</v>
      </c>
      <c r="I403" s="93"/>
      <c r="J403" s="93"/>
      <c r="K403" s="93"/>
      <c r="L403" s="93"/>
      <c r="M403" s="93"/>
      <c r="N403" s="93"/>
      <c r="O403" s="93"/>
      <c r="P403" s="37" t="s">
        <v>497</v>
      </c>
    </row>
    <row r="404" spans="2:20" ht="20.100000000000001" customHeight="1">
      <c r="B404" s="167"/>
      <c r="C404" s="166"/>
      <c r="D404" s="166" t="s">
        <v>266</v>
      </c>
      <c r="E404" s="166"/>
      <c r="F404" s="166"/>
      <c r="G404" s="166"/>
      <c r="H404" s="138">
        <v>2</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77.599999999999994</v>
      </c>
      <c r="I409" s="193"/>
      <c r="J409" s="193"/>
      <c r="K409" s="193"/>
      <c r="L409" s="193"/>
      <c r="M409" s="193"/>
      <c r="N409" s="193"/>
      <c r="O409" s="193"/>
      <c r="P409" s="49" t="s">
        <v>503</v>
      </c>
    </row>
    <row r="410" spans="2:20" ht="20.100000000000001" customHeight="1">
      <c r="B410" s="167" t="s">
        <v>271</v>
      </c>
      <c r="C410" s="166"/>
      <c r="D410" s="166"/>
      <c r="E410" s="166"/>
      <c r="F410" s="166"/>
      <c r="G410" s="166"/>
      <c r="H410" s="138">
        <v>12</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7</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2530</v>
      </c>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2530</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2531</v>
      </c>
      <c r="I431" s="173"/>
      <c r="J431" s="173"/>
      <c r="K431" s="173"/>
      <c r="L431" s="173"/>
      <c r="M431" s="173"/>
      <c r="N431" s="173"/>
      <c r="O431" s="173"/>
      <c r="P431" s="174"/>
    </row>
    <row r="432" spans="1:20" ht="20.100000000000001" customHeight="1">
      <c r="B432" s="248"/>
      <c r="C432" s="169" t="s">
        <v>14</v>
      </c>
      <c r="D432" s="171"/>
      <c r="E432" s="171"/>
      <c r="F432" s="171"/>
      <c r="G432" s="242"/>
      <c r="H432" s="89" t="s">
        <v>2532</v>
      </c>
      <c r="I432" s="90"/>
      <c r="J432" s="35" t="s">
        <v>487</v>
      </c>
      <c r="K432" s="90" t="s">
        <v>2533</v>
      </c>
      <c r="L432" s="90"/>
      <c r="M432" s="35" t="s">
        <v>487</v>
      </c>
      <c r="N432" s="90" t="s">
        <v>2534</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2535</v>
      </c>
      <c r="I438" s="173"/>
      <c r="J438" s="173"/>
      <c r="K438" s="173"/>
      <c r="L438" s="173"/>
      <c r="M438" s="173"/>
      <c r="N438" s="173"/>
      <c r="O438" s="173"/>
      <c r="P438" s="174"/>
    </row>
    <row r="439" spans="2:16" ht="20.100000000000001" customHeight="1">
      <c r="B439" s="240"/>
      <c r="C439" s="169" t="s">
        <v>14</v>
      </c>
      <c r="D439" s="171"/>
      <c r="E439" s="171"/>
      <c r="F439" s="171"/>
      <c r="G439" s="242"/>
      <c r="H439" s="89" t="s">
        <v>2532</v>
      </c>
      <c r="I439" s="90"/>
      <c r="J439" s="35" t="s">
        <v>487</v>
      </c>
      <c r="K439" s="90" t="s">
        <v>2536</v>
      </c>
      <c r="L439" s="90"/>
      <c r="M439" s="35" t="s">
        <v>487</v>
      </c>
      <c r="N439" s="90" t="s">
        <v>2537</v>
      </c>
      <c r="O439" s="90"/>
      <c r="P439" s="91"/>
    </row>
    <row r="440" spans="2:16" ht="20.100000000000001" customHeight="1">
      <c r="B440" s="240"/>
      <c r="C440" s="117" t="s">
        <v>285</v>
      </c>
      <c r="D440" s="118"/>
      <c r="E440" s="133"/>
      <c r="F440" s="234" t="s">
        <v>286</v>
      </c>
      <c r="G440" s="235"/>
      <c r="H440" s="23">
        <v>8</v>
      </c>
      <c r="I440" s="35" t="s">
        <v>504</v>
      </c>
      <c r="J440" s="24">
        <v>45</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c r="M469" s="105"/>
      <c r="N469" s="105"/>
      <c r="O469" s="106"/>
      <c r="P469" s="107"/>
    </row>
    <row r="470" spans="2:20" ht="20.100000000000001" customHeight="1">
      <c r="B470" s="132" t="s">
        <v>292</v>
      </c>
      <c r="C470" s="118"/>
      <c r="D470" s="118"/>
      <c r="E470" s="118"/>
      <c r="F470" s="118"/>
      <c r="G470" s="133"/>
      <c r="H470" s="178" t="s">
        <v>2499</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t="s">
        <v>2499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c r="G476" s="193"/>
      <c r="H476" s="193"/>
      <c r="I476" s="193"/>
      <c r="J476" s="193"/>
      <c r="K476" s="193"/>
      <c r="L476" s="193"/>
      <c r="M476" s="193"/>
      <c r="N476" s="193"/>
      <c r="O476" s="193"/>
      <c r="P476" s="194"/>
      <c r="S476" s="15" t="str">
        <f>IF(F476="","未記入","")</f>
        <v>未記入</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c r="G480" s="93"/>
      <c r="H480" s="93"/>
      <c r="I480" s="93"/>
      <c r="J480" s="93"/>
      <c r="K480" s="93"/>
      <c r="L480" s="93"/>
      <c r="M480" s="93"/>
      <c r="N480" s="93"/>
      <c r="O480" s="93"/>
      <c r="P480" s="139"/>
      <c r="S480" s="15" t="str">
        <f>IF($F$480="","未記入","")</f>
        <v>未記入</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c r="G487" s="193"/>
      <c r="H487" s="193"/>
      <c r="I487" s="193"/>
      <c r="J487" s="193"/>
      <c r="K487" s="193"/>
      <c r="L487" s="193"/>
      <c r="M487" s="193"/>
      <c r="N487" s="193"/>
      <c r="O487" s="193"/>
      <c r="P487" s="194"/>
      <c r="S487" s="15" t="str">
        <f>IF(F487="","未記入","")</f>
        <v>未記入</v>
      </c>
    </row>
    <row r="488" spans="1:20" ht="20.100000000000001" customHeight="1">
      <c r="B488" s="167" t="s">
        <v>298</v>
      </c>
      <c r="C488" s="166"/>
      <c r="D488" s="166"/>
      <c r="E488" s="166"/>
      <c r="F488" s="138"/>
      <c r="G488" s="93"/>
      <c r="H488" s="93"/>
      <c r="I488" s="93"/>
      <c r="J488" s="93"/>
      <c r="K488" s="93"/>
      <c r="L488" s="93"/>
      <c r="M488" s="93"/>
      <c r="N488" s="93"/>
      <c r="O488" s="93"/>
      <c r="P488" s="139"/>
      <c r="S488" s="15" t="str">
        <f>IF(F488="","未記入","")</f>
        <v>未記入</v>
      </c>
    </row>
    <row r="489" spans="1:20" ht="20.100000000000001" customHeight="1">
      <c r="B489" s="167" t="s">
        <v>299</v>
      </c>
      <c r="C489" s="166"/>
      <c r="D489" s="166"/>
      <c r="E489" s="166"/>
      <c r="F489" s="138"/>
      <c r="G489" s="93"/>
      <c r="H489" s="93"/>
      <c r="I489" s="93"/>
      <c r="J489" s="93"/>
      <c r="K489" s="93"/>
      <c r="L489" s="93"/>
      <c r="M489" s="93"/>
      <c r="N489" s="93"/>
      <c r="O489" s="93"/>
      <c r="P489" s="139"/>
      <c r="S489" s="15" t="str">
        <f>IF(F489="","未記入","")</f>
        <v>未記入</v>
      </c>
    </row>
    <row r="490" spans="1:20" ht="20.100000000000001" customHeight="1">
      <c r="B490" s="167" t="s">
        <v>300</v>
      </c>
      <c r="C490" s="166"/>
      <c r="D490" s="166"/>
      <c r="E490" s="166"/>
      <c r="F490" s="138"/>
      <c r="G490" s="93"/>
      <c r="H490" s="93"/>
      <c r="I490" s="93"/>
      <c r="J490" s="93"/>
      <c r="K490" s="93"/>
      <c r="L490" s="93"/>
      <c r="M490" s="93"/>
      <c r="N490" s="93"/>
      <c r="O490" s="93"/>
      <c r="P490" s="139"/>
      <c r="S490" s="15" t="str">
        <f>IF(F490="","未記入","")</f>
        <v>未記入</v>
      </c>
    </row>
    <row r="491" spans="1:20" ht="20.100000000000001" customHeight="1" thickBot="1">
      <c r="B491" s="186" t="s">
        <v>301</v>
      </c>
      <c r="C491" s="187"/>
      <c r="D491" s="187"/>
      <c r="E491" s="187"/>
      <c r="F491" s="188"/>
      <c r="G491" s="189"/>
      <c r="H491" s="189"/>
      <c r="I491" s="189"/>
      <c r="J491" s="189"/>
      <c r="K491" s="189"/>
      <c r="L491" s="189"/>
      <c r="M491" s="189"/>
      <c r="N491" s="189"/>
      <c r="O491" s="189"/>
      <c r="P491" s="190"/>
      <c r="S491" s="15" t="str">
        <f>IF(F491="","未記入","")</f>
        <v>未記入</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2500</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c r="G505" s="150"/>
      <c r="H505" s="150"/>
      <c r="I505" s="150"/>
      <c r="J505" s="150"/>
      <c r="K505" s="150"/>
      <c r="L505" s="150"/>
      <c r="M505" s="150"/>
      <c r="N505" s="150"/>
      <c r="O505" s="150"/>
      <c r="P505" s="151"/>
      <c r="S505" s="177" t="str">
        <f>IF(F505="","未記入","")</f>
        <v>未記入</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c r="G507" s="124"/>
      <c r="H507" s="124"/>
      <c r="I507" s="124"/>
      <c r="J507" s="124"/>
      <c r="K507" s="124"/>
      <c r="L507" s="124"/>
      <c r="M507" s="124"/>
      <c r="N507" s="124"/>
      <c r="O507" s="124"/>
      <c r="P507" s="125"/>
      <c r="S507" s="177" t="str">
        <f>IF(F507="","未記入","")</f>
        <v>未記入</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2500</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c r="I4" s="472"/>
      <c r="J4" s="473"/>
      <c r="K4" s="474"/>
      <c r="L4" s="474"/>
      <c r="M4" s="473"/>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33" sqref="AE33:AN3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2499</v>
      </c>
      <c r="Q7" s="515"/>
      <c r="R7" s="515"/>
      <c r="S7" s="515"/>
      <c r="T7" s="515"/>
      <c r="U7" s="516"/>
      <c r="V7" s="555"/>
      <c r="W7" s="555"/>
      <c r="X7" s="555"/>
      <c r="Y7" s="555" t="s">
        <v>2513</v>
      </c>
      <c r="Z7" s="555"/>
      <c r="AA7" s="555"/>
      <c r="AB7" s="553"/>
      <c r="AC7" s="554"/>
      <c r="AD7" s="554"/>
      <c r="AE7" s="553" t="s">
        <v>2548</v>
      </c>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2499</v>
      </c>
      <c r="Q8" s="518"/>
      <c r="R8" s="518"/>
      <c r="S8" s="518"/>
      <c r="T8" s="518"/>
      <c r="U8" s="519"/>
      <c r="V8" s="513" t="s">
        <v>2513</v>
      </c>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2499</v>
      </c>
      <c r="Q9" s="518"/>
      <c r="R9" s="518"/>
      <c r="S9" s="518"/>
      <c r="T9" s="518"/>
      <c r="U9" s="519"/>
      <c r="V9" s="513"/>
      <c r="W9" s="513"/>
      <c r="X9" s="513"/>
      <c r="Y9" s="513" t="s">
        <v>2513</v>
      </c>
      <c r="Z9" s="513"/>
      <c r="AA9" s="513"/>
      <c r="AB9" s="547"/>
      <c r="AC9" s="548"/>
      <c r="AD9" s="548"/>
      <c r="AE9" s="547" t="s">
        <v>2549</v>
      </c>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2499</v>
      </c>
      <c r="Q10" s="518"/>
      <c r="R10" s="518"/>
      <c r="S10" s="518"/>
      <c r="T10" s="518"/>
      <c r="U10" s="519"/>
      <c r="V10" s="513"/>
      <c r="W10" s="513"/>
      <c r="X10" s="513"/>
      <c r="Y10" s="513" t="s">
        <v>2513</v>
      </c>
      <c r="Z10" s="513"/>
      <c r="AA10" s="513"/>
      <c r="AB10" s="547"/>
      <c r="AC10" s="548"/>
      <c r="AD10" s="548"/>
      <c r="AE10" s="547" t="s">
        <v>2550</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2499</v>
      </c>
      <c r="Q11" s="518"/>
      <c r="R11" s="518"/>
      <c r="S11" s="518"/>
      <c r="T11" s="518"/>
      <c r="U11" s="519"/>
      <c r="V11" s="513"/>
      <c r="W11" s="513"/>
      <c r="X11" s="513"/>
      <c r="Y11" s="513" t="s">
        <v>2513</v>
      </c>
      <c r="Z11" s="513"/>
      <c r="AA11" s="513"/>
      <c r="AB11" s="547"/>
      <c r="AC11" s="548"/>
      <c r="AD11" s="548"/>
      <c r="AE11" s="547" t="s">
        <v>2551</v>
      </c>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2499</v>
      </c>
      <c r="Q12" s="518"/>
      <c r="R12" s="518"/>
      <c r="S12" s="518"/>
      <c r="T12" s="518"/>
      <c r="U12" s="519"/>
      <c r="V12" s="513" t="s">
        <v>2513</v>
      </c>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2499</v>
      </c>
      <c r="Q13" s="518"/>
      <c r="R13" s="518"/>
      <c r="S13" s="518"/>
      <c r="T13" s="518"/>
      <c r="U13" s="519"/>
      <c r="V13" s="513"/>
      <c r="W13" s="513"/>
      <c r="X13" s="513"/>
      <c r="Y13" s="513" t="s">
        <v>2513</v>
      </c>
      <c r="Z13" s="513"/>
      <c r="AA13" s="513"/>
      <c r="AB13" s="547"/>
      <c r="AC13" s="548"/>
      <c r="AD13" s="548"/>
      <c r="AE13" s="547" t="s">
        <v>2552</v>
      </c>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2499</v>
      </c>
      <c r="Q14" s="521"/>
      <c r="R14" s="521"/>
      <c r="S14" s="521"/>
      <c r="T14" s="521"/>
      <c r="U14" s="522"/>
      <c r="V14" s="550" t="s">
        <v>2513</v>
      </c>
      <c r="W14" s="550"/>
      <c r="X14" s="550"/>
      <c r="Y14" s="550" t="s">
        <v>2513</v>
      </c>
      <c r="Z14" s="550"/>
      <c r="AA14" s="550"/>
      <c r="AB14" s="556"/>
      <c r="AC14" s="557"/>
      <c r="AD14" s="557"/>
      <c r="AE14" s="253" t="s">
        <v>2547</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2500</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2500</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2499</v>
      </c>
      <c r="Q18" s="518"/>
      <c r="R18" s="518"/>
      <c r="S18" s="518"/>
      <c r="T18" s="518"/>
      <c r="U18" s="519"/>
      <c r="V18" s="513"/>
      <c r="W18" s="513"/>
      <c r="X18" s="513"/>
      <c r="Y18" s="513" t="s">
        <v>2513</v>
      </c>
      <c r="Z18" s="513"/>
      <c r="AA18" s="513"/>
      <c r="AB18" s="547"/>
      <c r="AC18" s="548"/>
      <c r="AD18" s="548"/>
      <c r="AE18" s="547" t="s">
        <v>2550</v>
      </c>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2500</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2500</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2499</v>
      </c>
      <c r="Q21" s="518"/>
      <c r="R21" s="518"/>
      <c r="S21" s="518"/>
      <c r="T21" s="518"/>
      <c r="U21" s="519"/>
      <c r="V21" s="513"/>
      <c r="W21" s="513"/>
      <c r="X21" s="513"/>
      <c r="Y21" s="513" t="s">
        <v>2513</v>
      </c>
      <c r="Z21" s="513"/>
      <c r="AA21" s="513"/>
      <c r="AB21" s="547"/>
      <c r="AC21" s="548"/>
      <c r="AD21" s="548"/>
      <c r="AE21" s="547" t="s">
        <v>2556</v>
      </c>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2499</v>
      </c>
      <c r="Q22" s="518"/>
      <c r="R22" s="518"/>
      <c r="S22" s="518"/>
      <c r="T22" s="518"/>
      <c r="U22" s="519"/>
      <c r="V22" s="513"/>
      <c r="W22" s="513"/>
      <c r="X22" s="513"/>
      <c r="Y22" s="513" t="s">
        <v>2513</v>
      </c>
      <c r="Z22" s="513"/>
      <c r="AA22" s="513"/>
      <c r="AB22" s="547"/>
      <c r="AC22" s="548"/>
      <c r="AD22" s="548"/>
      <c r="AE22" s="547" t="s">
        <v>2553</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2499</v>
      </c>
      <c r="Q23" s="518"/>
      <c r="R23" s="518"/>
      <c r="S23" s="518"/>
      <c r="T23" s="518"/>
      <c r="U23" s="519"/>
      <c r="V23" s="513"/>
      <c r="W23" s="513"/>
      <c r="X23" s="513"/>
      <c r="Y23" s="513" t="s">
        <v>2513</v>
      </c>
      <c r="Z23" s="513"/>
      <c r="AA23" s="513"/>
      <c r="AB23" s="547"/>
      <c r="AC23" s="548"/>
      <c r="AD23" s="548"/>
      <c r="AE23" s="547" t="s">
        <v>2554</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2500</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2499</v>
      </c>
      <c r="Q25" s="521"/>
      <c r="R25" s="521"/>
      <c r="S25" s="521"/>
      <c r="T25" s="521"/>
      <c r="U25" s="522"/>
      <c r="V25" s="550"/>
      <c r="W25" s="550"/>
      <c r="X25" s="550"/>
      <c r="Y25" s="550" t="s">
        <v>2513</v>
      </c>
      <c r="Z25" s="550"/>
      <c r="AA25" s="550"/>
      <c r="AB25" s="556"/>
      <c r="AC25" s="557"/>
      <c r="AD25" s="557"/>
      <c r="AE25" s="556" t="s">
        <v>2555</v>
      </c>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2499</v>
      </c>
      <c r="Q27" s="515"/>
      <c r="R27" s="515"/>
      <c r="S27" s="515"/>
      <c r="T27" s="515"/>
      <c r="U27" s="516"/>
      <c r="V27" s="555" t="s">
        <v>2513</v>
      </c>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2499</v>
      </c>
      <c r="Q28" s="518"/>
      <c r="R28" s="518"/>
      <c r="S28" s="518"/>
      <c r="T28" s="518"/>
      <c r="U28" s="519"/>
      <c r="V28" s="513" t="s">
        <v>2513</v>
      </c>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2499</v>
      </c>
      <c r="Q29" s="518"/>
      <c r="R29" s="518"/>
      <c r="S29" s="518"/>
      <c r="T29" s="518"/>
      <c r="U29" s="519"/>
      <c r="V29" s="513" t="s">
        <v>2513</v>
      </c>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2499</v>
      </c>
      <c r="Q30" s="518"/>
      <c r="R30" s="518"/>
      <c r="S30" s="518"/>
      <c r="T30" s="518"/>
      <c r="U30" s="519"/>
      <c r="V30" s="513" t="s">
        <v>2513</v>
      </c>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2499</v>
      </c>
      <c r="Q31" s="521"/>
      <c r="R31" s="521"/>
      <c r="S31" s="521"/>
      <c r="T31" s="521"/>
      <c r="U31" s="522"/>
      <c r="V31" s="550" t="s">
        <v>2513</v>
      </c>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2499</v>
      </c>
      <c r="Q33" s="515"/>
      <c r="R33" s="515"/>
      <c r="S33" s="515"/>
      <c r="T33" s="515"/>
      <c r="U33" s="516"/>
      <c r="V33" s="555" t="s">
        <v>2513</v>
      </c>
      <c r="W33" s="555"/>
      <c r="X33" s="555"/>
      <c r="Y33" s="555"/>
      <c r="Z33" s="555"/>
      <c r="AA33" s="555"/>
      <c r="AB33" s="553"/>
      <c r="AC33" s="554"/>
      <c r="AD33" s="554"/>
      <c r="AE33" s="553" t="s">
        <v>2557</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2500</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2500</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2023-04-18T04:36:21Z</dcterms:modified>
</cp:coreProperties>
</file>