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05" yWindow="-105" windowWidth="23250" windowHeight="1257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<sst xmlns="http://schemas.openxmlformats.org/spreadsheetml/2006/main" count="2862" uniqueCount="2495">
  <si>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</si>
  <si>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</si>
  <si>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</si>
  <si>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</si>
  <si>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</si>
  <si>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</si>
  <si>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</si>
  <si>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</si>
  <si>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</si>
  <si>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</si>
  <si>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</si>
  <si>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</si>
  <si>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</si>
  <si>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</si>
  <si>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</si>
  <si>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</si>
  <si>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</si>
  <si>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</si>
  <si>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</si>
  <si>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</si>
  <si>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</si>
  <si>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</si>
  <si>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</si>
  <si>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</si>
  <si>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</si>
  <si>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</si>
  <si>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</si>
  <si>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</si>
  <si>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</si>
  <si>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</si>
  <si>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</si>
  <si>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</si>
  <si>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</si>
  <si>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</si>
  <si>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</si>
  <si>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</si>
  <si>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</si>
  <si>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</si>
  <si>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</si>
  <si>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</si>
  <si>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</si>
  <si>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</si>
  <si>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</si>
  <si>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</si>
  <si>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</si>
  <si>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</si>
  <si>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</si>
  <si>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</si>
  <si>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</si>
  <si>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</si>
  <si>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</si>
  <si>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</si>
  <si>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</si>
  <si>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</si>
  <si>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</si>
  <si>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</si>
  <si>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</si>
  <si>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</si>
  <si>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</si>
  <si>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</si>
  <si>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</si>
  <si>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</si>
  <si>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</si>
  <si>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</si>
  <si>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</si>
  <si>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</si>
  <si>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</si>
  <si>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</si>
  <si>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</si>
  <si>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</si>
  <si>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</si>
  <si>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</si>
  <si>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</si>
  <si>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</si>
  <si>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</si>
  <si>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</si>
  <si>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</si>
  <si>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</si>
  <si>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</si>
  <si>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</si>
  <si>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</si>
  <si>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</si>
  <si>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</si>
  <si>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</si>
  <si>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</si>
  <si>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</si>
  <si>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</si>
  <si>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</si>
  <si>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</si>
  <si>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</si>
  <si>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</si>
  <si>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</si>
  <si>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</si>
  <si>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</si>
  <si>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</si>
  <si>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</si>
  <si>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</si>
  <si>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</si>
  <si>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</si>
  <si>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</si>
  <si>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</si>
  <si>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</si>
  <si>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</si>
  <si>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</si>
  <si>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</si>
  <si>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</si>
  <si>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</si>
  <si>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</si>
  <si>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</si>
  <si>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</si>
  <si>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</si>
  <si>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</si>
  <si>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</si>
  <si>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</si>
  <si>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</si>
  <si>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</si>
  <si>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</si>
  <si>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</si>
  <si>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</si>
  <si>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</si>
  <si>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</si>
  <si>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</si>
  <si>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</si>
  <si>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</si>
  <si>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</si>
  <si>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</si>
  <si>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</si>
  <si>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</si>
  <si>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</si>
  <si>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</si>
  <si>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</si>
  <si>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</si>
  <si>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</si>
  <si>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</si>
  <si>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</si>
  <si>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</si>
  <si>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</si>
  <si>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</si>
  <si>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</si>
  <si>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</si>
  <si>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</si>
  <si>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</si>
  <si>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</si>
  <si>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</si>
  <si>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</si>
  <si>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</si>
  <si>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</si>
  <si>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</si>
  <si>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</si>
  <si>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</si>
  <si>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</si>
  <si>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</si>
  <si>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</si>
  <si>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</si>
  <si>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</si>
  <si>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</si>
  <si>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</si>
  <si>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</si>
  <si>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</si>
  <si>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</si>
  <si>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</si>
  <si>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</si>
  <si>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</si>
  <si>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</si>
  <si>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</si>
  <si>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</si>
  <si>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</si>
  <si>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</si>
  <si>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</si>
  <si>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</si>
  <si>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</si>
  <si>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</si>
  <si>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</si>
  <si>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</si>
  <si>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</si>
  <si>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</si>
  <si>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</si>
  <si>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</si>
  <si>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</si>
  <si>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</si>
  <si>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</si>
  <si>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</si>
  <si>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</si>
  <si>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</si>
  <si>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</si>
  <si>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</si>
  <si>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</si>
  <si>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</si>
  <si>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</si>
  <si>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</si>
  <si>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</si>
  <si>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</si>
  <si>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</si>
  <si>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</si>
  <si>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</si>
  <si>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</si>
  <si>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</si>
  <si>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</si>
  <si>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</si>
  <si>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</si>
  <si>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</si>
  <si>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</si>
  <si>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</si>
  <si>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</si>
  <si>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</si>
  <si>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</si>
  <si>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</si>
  <si>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</si>
  <si>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</si>
  <si>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</si>
  <si>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</si>
  <si>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</si>
  <si>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</si>
  <si>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</si>
  <si>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</si>
  <si>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</si>
  <si>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</si>
  <si>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</si>
  <si>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</si>
  <si>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</si>
  <si>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</si>
  <si>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</si>
  <si>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</si>
  <si>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</si>
  <si>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</si>
  <si>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</si>
  <si>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</si>
  <si>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</si>
  <si>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</si>
  <si>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</si>
  <si>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</si>
  <si>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</si>
  <si>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</si>
  <si>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</si>
  <si>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</si>
  <si>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</si>
  <si>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</si>
  <si>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</si>
  <si>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</si>
  <si>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</si>
  <si>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</si>
  <si>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</si>
  <si>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</si>
  <si>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</si>
  <si>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</si>
  <si>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</si>
  <si>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</si>
  <si>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</si>
  <si>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</si>
  <si>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</si>
  <si>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</si>
  <si>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</si>
  <si>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</si>
  <si>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</si>
  <si>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</si>
  <si>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</si>
  <si>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</si>
  <si>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</si>
  <si>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</si>
  <si>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</si>
  <si>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</si>
  <si>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</si>
  <si>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</si>
  <si>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</si>
  <si>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</si>
  <si>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</si>
  <si>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</si>
  <si>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</si>
  <si>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</si>
  <si>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</si>
  <si>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</si>
  <si>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</si>
  <si>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</si>
  <si>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</si>
  <si>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</si>
  <si>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</si>
  <si>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</si>
  <si>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</si>
  <si>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</si>
  <si>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</si>
  <si>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</si>
  <si>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</si>
  <si>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</si>
  <si>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</si>
  <si>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</si>
  <si>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</si>
  <si>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</si>
  <si>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</si>
  <si>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</si>
  <si>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</si>
  <si>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</si>
  <si>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</si>
  <si>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</si>
  <si>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</si>
  <si>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</si>
  <si>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</si>
  <si>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</si>
  <si>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</si>
  <si>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</si>
  <si>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</si>
  <si>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</si>
  <si>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</si>
  <si>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</si>
  <si>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</si>
  <si>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</si>
  <si>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</si>
  <si>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</si>
  <si>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</si>
  <si>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</si>
  <si>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</si>
  <si>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</si>
  <si>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</si>
  <si>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</si>
  <si>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</si>
  <si>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</si>
  <si>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</si>
  <si>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</si>
  <si>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</si>
  <si>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</si>
  <si>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</si>
  <si>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</si>
  <si>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</si>
  <si>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</si>
  <si>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</si>
  <si>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</si>
  <si>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</si>
  <si>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</si>
  <si>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</si>
  <si>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</si>
  <si>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</si>
  <si>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</si>
  <si>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</si>
  <si>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</si>
  <si>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</si>
  <si>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</si>
  <si>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</si>
  <si>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</si>
  <si>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</si>
  <si>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</si>
  <si>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</si>
  <si>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</si>
  <si>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</si>
  <si>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</si>
  <si>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</si>
  <si>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</si>
  <si>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</si>
  <si>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</si>
  <si>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</si>
  <si>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</si>
  <si>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</si>
  <si>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</si>
  <si>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</si>
  <si>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</si>
  <si>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</si>
  <si>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</si>
  <si>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</si>
  <si>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</si>
  <si>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</si>
  <si>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</si>
  <si>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</si>
  <si>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</si>
  <si>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</si>
  <si>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</si>
  <si>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</si>
  <si>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</si>
  <si>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</si>
  <si>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</si>
  <si>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</si>
  <si>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</si>
  <si>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</si>
  <si>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</si>
  <si>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</si>
  <si>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</si>
  <si>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</si>
  <si>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</si>
  <si>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</si>
  <si>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</si>
  <si>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</si>
  <si>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</si>
  <si>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</si>
  <si>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</si>
  <si>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</si>
  <si>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</si>
  <si>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</si>
  <si>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</si>
  <si>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</si>
  <si>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</si>
  <si>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</si>
  <si>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</si>
  <si>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</si>
  <si>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</si>
  <si>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</si>
  <si>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</si>
  <si>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</si>
  <si>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</si>
  <si>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</si>
  <si>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</si>
  <si>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</si>
  <si>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</si>
  <si>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</si>
  <si>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</si>
  <si>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</si>
  <si>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</si>
  <si>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</si>
  <si>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</si>
  <si>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</si>
  <si>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</si>
  <si>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</si>
  <si>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</si>
  <si>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</si>
  <si>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</si>
  <si>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</si>
  <si>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</si>
  <si>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</si>
  <si>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</si>
  <si>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</si>
  <si>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</si>
  <si>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</si>
  <si>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</si>
  <si>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</si>
  <si>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</si>
  <si>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</si>
  <si>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</si>
  <si>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</si>
  <si>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</si>
  <si>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</si>
  <si>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</si>
  <si>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</si>
  <si>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</si>
  <si>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</si>
  <si>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</si>
  <si>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</si>
  <si>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</si>
  <si>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</si>
  <si>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</si>
  <si>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</si>
  <si>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</si>
  <si>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</si>
  <si>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</si>
  <si>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</si>
  <si>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</si>
  <si>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</si>
  <si>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</si>
  <si>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</si>
  <si>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</si>
  <si>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</si>
  <si>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</si>
  <si>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</si>
  <si>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</si>
  <si>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</si>
  <si>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</si>
  <si>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</si>
  <si>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</si>
  <si>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</si>
  <si>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</si>
  <si>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</si>
  <si>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</si>
  <si>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</si>
  <si>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</si>
  <si>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</si>
  <si>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</si>
  <si>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</si>
  <si>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</si>
  <si>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</si>
  <si>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</si>
  <si>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</si>
  <si>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</si>
  <si>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</si>
  <si>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</si>
  <si>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</si>
  <si>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</si>
  <si>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</si>
  <si>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</si>
  <si>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</si>
  <si>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</si>
  <si>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</si>
  <si>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</si>
  <si>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</si>
  <si>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</si>
  <si>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</si>
  <si>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</si>
  <si>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</si>
  <si>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</si>
  <si>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</si>
  <si>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</si>
  <si>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</si>
  <si>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</si>
  <si>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</si>
  <si>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</si>
  <si>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</si>
  <si>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</si>
  <si>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</si>
  <si>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</si>
  <si>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</si>
  <si>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</si>
  <si>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</si>
  <si>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</si>
  <si>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</si>
  <si>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</si>
  <si>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</si>
  <si>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</si>
  <si>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</si>
  <si>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</si>
  <si>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</si>
  <si>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</si>
  <si>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</si>
  <si>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</si>
  <si>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</si>
  <si>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</si>
  <si>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</si>
  <si>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</si>
  <si>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</si>
  <si>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</si>
  <si>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</si>
  <si>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</si>
  <si>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</si>
  <si>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</si>
  <si>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</si>
  <si>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</si>
  <si>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</si>
  <si>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</si>
  <si>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</si>
  <si>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</si>
  <si>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</si>
  <si>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</si>
  <si>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</si>
  <si>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</si>
  <si>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</si>
  <si>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</si>
  <si>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</si>
  <si>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</si>
  <si>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</si>
  <si>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</si>
  <si>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</si>
  <si>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</si>
  <si>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</si>
  <si>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</si>
  <si>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</si>
  <si>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</si>
  <si>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</si>
  <si>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</si>
  <si>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</si>
  <si>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</si>
  <si>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</si>
  <si>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</si>
  <si>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</si>
  <si>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</si>
  <si>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</si>
  <si>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</si>
  <si>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</si>
  <si>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</si>
  <si>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</si>
  <si>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</si>
  <si>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</si>
  <si>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</si>
  <si>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</si>
  <si>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</si>
  <si>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</si>
  <si>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</si>
  <si>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</si>
  <si>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</si>
  <si>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</si>
  <si>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</si>
  <si>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</si>
  <si>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</si>
  <si>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</si>
  <si>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</si>
  <si>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</si>
  <si>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</si>
  <si>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</si>
  <si>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</si>
  <si>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</si>
  <si>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</si>
  <si>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</si>
  <si>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</si>
  <si>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</si>
  <si>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</si>
  <si>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</si>
  <si>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</si>
  <si>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</si>
  <si>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</si>
  <si>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</si>
  <si>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</si>
  <si>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</si>
  <si>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</si>
  <si>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</si>
  <si>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</si>
  <si>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</si>
  <si>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</si>
  <si>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</si>
  <si>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</si>
  <si>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</si>
  <si>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</si>
  <si>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</si>
  <si>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</si>
  <si>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</si>
  <si>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</si>
  <si>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</si>
  <si>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</si>
  <si>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</si>
  <si>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</si>
  <si>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</si>
  <si>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</si>
  <si>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</si>
  <si>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</si>
  <si>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</si>
  <si>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</si>
  <si>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</si>
  <si>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</si>
  <si>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</si>
  <si>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</si>
  <si>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</si>
  <si>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</si>
  <si>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</si>
  <si>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</si>
  <si>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</si>
  <si>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</si>
  <si>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</si>
  <si>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</si>
  <si>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</si>
  <si>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</si>
  <si>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</si>
  <si>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</si>
  <si>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</si>
  <si>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</si>
  <si>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</si>
  <si>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</si>
  <si>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</si>
  <si>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</si>
  <si>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</si>
  <si>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</si>
  <si>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</si>
  <si>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</si>
  <si>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</si>
  <si>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</si>
  <si>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</si>
  <si>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</si>
  <si>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</si>
  <si>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</si>
  <si>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</si>
  <si>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</si>
  <si>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</si>
  <si>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</si>
  <si>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</si>
  <si>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</si>
  <si>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</si>
  <si>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</si>
  <si>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</si>
  <si>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</si>
  <si>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</si>
  <si>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</si>
  <si>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</si>
  <si>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</si>
  <si>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</si>
  <si>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</si>
  <si>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</si>
  <si>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</si>
  <si>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</si>
  <si>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</si>
  <si>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</si>
  <si>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</si>
  <si>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</si>
  <si>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</si>
  <si>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</si>
  <si>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</si>
  <si>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</si>
  <si>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</si>
  <si>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</si>
  <si>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</si>
  <si>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</si>
  <si>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</si>
  <si>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</si>
  <si>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</si>
  <si>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</si>
  <si>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</si>
  <si>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</si>
  <si>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</si>
  <si>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</si>
  <si>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</si>
  <si>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</si>
  <si>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</si>
  <si>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</si>
  <si>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</si>
  <si>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</si>
  <si>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</si>
  <si>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</si>
  <si>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</si>
  <si>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</si>
  <si>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</si>
  <si>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</si>
  <si>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</si>
  <si>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</si>
  <si>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</si>
  <si>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</si>
  <si>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</si>
  <si>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</si>
  <si>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</si>
  <si>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</si>
  <si>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</si>
  <si>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</si>
  <si>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</si>
  <si>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</si>
  <si>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</si>
  <si>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</si>
  <si>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</si>
  <si>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</si>
  <si>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</si>
  <si>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</si>
  <si>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</si>
  <si>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</si>
  <si>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</si>
  <si>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</si>
  <si>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</si>
  <si>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</si>
  <si>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</si>
  <si>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</si>
  <si>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</si>
  <si>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</si>
  <si>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</si>
  <si>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</si>
  <si>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</si>
  <si>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</si>
  <si>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</si>
  <si>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</si>
  <si>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</si>
  <si>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</si>
  <si>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</si>
  <si>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</si>
  <si>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</si>
  <si>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</si>
  <si>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</si>
  <si>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</si>
  <si>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</si>
  <si>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</si>
  <si>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</si>
  <si>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</si>
  <si>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</si>
  <si>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</si>
  <si>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</si>
  <si>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</si>
  <si>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</si>
  <si>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</si>
  <si>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</si>
  <si>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</si>
  <si>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</si>
  <si>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</si>
  <si>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</si>
  <si>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</si>
  <si>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</si>
  <si>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</si>
  <si>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</si>
  <si>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</si>
  <si>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</si>
  <si>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</si>
  <si>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</si>
  <si>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</si>
  <si>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</si>
  <si>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</si>
  <si>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</si>
  <si>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</si>
  <si>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</si>
  <si>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</si>
  <si>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</si>
  <si>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</si>
  <si>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</si>
  <si>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</si>
  <si>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</si>
  <si>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</si>
  <si>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</si>
  <si>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</si>
  <si>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</si>
  <si>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</si>
  <si>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</si>
  <si>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</si>
  <si>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</si>
  <si>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</si>
  <si>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</si>
  <si>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</si>
  <si>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</si>
  <si>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</si>
  <si>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</si>
  <si>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</si>
  <si>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</si>
  <si>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</si>
  <si>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</si>
  <si>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</si>
  <si>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</si>
  <si>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</si>
  <si>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</si>
  <si>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</si>
  <si>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</si>
  <si>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</si>
  <si>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</si>
  <si>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</si>
  <si>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</si>
  <si>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</si>
  <si>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</si>
  <si>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</si>
  <si>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</si>
  <si>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</si>
  <si>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</si>
  <si>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</si>
  <si>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</si>
  <si>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</si>
  <si>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</si>
  <si>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</si>
  <si>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</si>
  <si>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</si>
  <si>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</si>
  <si>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</si>
  <si>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</si>
  <si>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</si>
  <si>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</si>
  <si>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</si>
  <si>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</si>
  <si>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</si>
  <si>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</si>
  <si>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</si>
  <si>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</si>
  <si>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</si>
  <si>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</si>
  <si>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</si>
  <si>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</si>
  <si>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</si>
  <si>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</si>
  <si>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</si>
  <si>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</si>
  <si>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</si>
  <si>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</si>
  <si>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</si>
  <si>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</si>
  <si>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</si>
  <si>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</si>
  <si>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</si>
  <si>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</si>
  <si>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</si>
  <si>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</si>
  <si>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</si>
  <si>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</si>
  <si>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</si>
  <si>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</si>
  <si>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</si>
  <si>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</si>
  <si>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</si>
  <si>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</si>
  <si>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</si>
  <si>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</si>
  <si>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</si>
  <si>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</si>
  <si>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</si>
  <si>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</si>
  <si>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</si>
  <si>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</si>
  <si>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</si>
  <si>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</si>
  <si>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</si>
  <si>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</si>
  <si>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</si>
  <si>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</si>
  <si>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</si>
  <si>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</si>
  <si>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</si>
  <si>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</si>
  <si>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</si>
  <si>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</si>
  <si>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</si>
  <si>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</si>
  <si>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</si>
  <si>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</si>
  <si>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</si>
  <si>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</si>
  <si>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</si>
  <si>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</si>
  <si>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</si>
  <si>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</si>
  <si>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</si>
  <si>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</si>
  <si>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</si>
  <si>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</si>
  <si>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</si>
  <si>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</si>
  <si>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</si>
  <si>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</si>
  <si>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</si>
  <si>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</si>
  <si>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</si>
  <si>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</si>
  <si>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</si>
  <si>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</si>
  <si>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</si>
  <si>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</si>
  <si>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</si>
  <si>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</si>
  <si>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</si>
  <si>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</si>
  <si>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</si>
  <si>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</si>
  <si>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</si>
  <si>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</si>
  <si>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</si>
  <si>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</si>
  <si>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</si>
  <si>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</si>
  <si>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</si>
  <si>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</si>
  <si>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</si>
  <si>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</si>
  <si>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</si>
  <si>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</si>
  <si>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</si>
  <si>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</si>
  <si>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</si>
  <si>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</si>
  <si>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</si>
  <si>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</si>
  <si>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</si>
  <si>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</si>
  <si>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</si>
  <si>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</si>
  <si>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</si>
  <si>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</si>
  <si>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</si>
  <si>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</si>
  <si>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</si>
  <si>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</si>
  <si>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</si>
  <si>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</si>
  <si>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</si>
  <si>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</si>
  <si>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</si>
  <si>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</si>
  <si>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</si>
  <si>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</si>
  <si>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</si>
  <si>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</si>
  <si>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</si>
  <si>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</si>
  <si>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</si>
  <si>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</si>
  <si>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</si>
  <si>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</si>
  <si>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</si>
  <si>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</si>
  <si>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</si>
  <si>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</si>
  <si>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</si>
  <si>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</si>
  <si>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</si>
  <si>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</si>
  <si>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</si>
  <si>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</si>
  <si>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</si>
  <si>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</si>
  <si>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</si>
  <si>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</si>
  <si>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</si>
  <si>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</si>
  <si>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</si>
  <si>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</si>
  <si>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</si>
  <si>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</si>
  <si>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</si>
  <si>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</si>
  <si>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</si>
  <si>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</si>
  <si>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</si>
  <si>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</si>
  <si>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</si>
  <si>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</si>
  <si>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</si>
  <si>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</si>
  <si>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</si>
  <si>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</si>
  <si>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</si>
  <si>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</si>
  <si>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</si>
  <si>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</si>
  <si>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</si>
  <si>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</si>
  <si>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</si>
  <si>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</si>
  <si>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</si>
  <si>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</si>
  <si>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</si>
  <si>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</si>
  <si>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</si>
  <si>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</si>
  <si>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</si>
  <si>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</si>
  <si>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</si>
  <si>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</si>
  <si>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</si>
  <si>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</si>
  <si>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</si>
  <si>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</si>
  <si>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</si>
  <si>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</si>
  <si>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</si>
  <si>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</si>
  <si>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</si>
  <si>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</si>
  <si>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</si>
  <si>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</si>
  <si>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</si>
  <si>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</si>
  <si>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</si>
  <si>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</si>
  <si>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</si>
  <si>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</si>
  <si>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</si>
  <si>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</si>
  <si>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</si>
  <si>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</si>
  <si>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</si>
  <si>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</si>
  <si>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</si>
  <si>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</si>
  <si>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</si>
  <si>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</si>
  <si>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</si>
  <si>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</si>
  <si>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</si>
  <si>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</si>
  <si>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</si>
  <si>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</si>
  <si>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</si>
  <si>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</si>
  <si>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</si>
  <si>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</si>
  <si>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</si>
  <si>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</si>
  <si>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</si>
  <si>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</si>
  <si>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</si>
  <si>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</si>
  <si>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</si>
  <si>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</si>
  <si>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</si>
  <si>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</si>
  <si>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</si>
  <si>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</si>
  <si>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</si>
  <si>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</si>
  <si>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</si>
  <si>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</si>
  <si>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</si>
  <si>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</si>
  <si>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</si>
  <si>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</si>
  <si>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</si>
  <si>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</si>
  <si>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</si>
  <si>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</si>
  <si>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</si>
  <si>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</si>
  <si>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</si>
  <si>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</si>
  <si>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</si>
  <si>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</si>
  <si>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</si>
  <si>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</si>
  <si>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</si>
  <si>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</si>
  <si>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</si>
  <si>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</si>
  <si>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</si>
  <si>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</si>
  <si>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</si>
  <si>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</si>
  <si>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</si>
  <si>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</si>
  <si>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</si>
  <si>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</si>
  <si>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</si>
  <si>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</si>
  <si>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</si>
  <si>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</si>
  <si>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</si>
  <si>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</si>
  <si>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</si>
  <si>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</si>
  <si>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</si>
  <si>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</si>
  <si>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</si>
  <si>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</si>
  <si>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</si>
  <si>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</si>
  <si>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</si>
  <si>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</si>
  <si>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</si>
  <si>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</si>
  <si>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</si>
  <si>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</si>
  <si>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</si>
  <si>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</si>
  <si>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</si>
  <si>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</si>
  <si>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</si>
  <si>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</si>
  <si>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</si>
  <si>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</si>
  <si>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</si>
  <si>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</si>
  <si>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</si>
  <si>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</si>
  <si>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</si>
  <si>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</si>
  <si>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</si>
  <si>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</si>
  <si>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</si>
  <si>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</si>
  <si>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</si>
  <si>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</si>
  <si>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</si>
  <si>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</si>
  <si>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</si>
  <si>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</si>
  <si>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</si>
  <si>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</si>
  <si>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</si>
  <si>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</si>
  <si>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</si>
  <si>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</si>
  <si>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</si>
  <si>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</si>
  <si>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</si>
  <si>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</si>
  <si>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</si>
  <si>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</si>
  <si>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</si>
  <si>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</si>
  <si>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</si>
  <si>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</si>
  <si>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</si>
  <si>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</si>
  <si>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</si>
  <si>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</si>
  <si>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</si>
  <si>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</si>
  <si>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</si>
  <si>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</si>
  <si>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</si>
  <si>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</si>
  <si>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</si>
  <si>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</si>
  <si>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</si>
  <si>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</si>
  <si>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</si>
  <si>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</si>
  <si>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</si>
  <si>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</si>
  <si>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</si>
  <si>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</si>
  <si>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</si>
  <si>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</si>
  <si>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</si>
  <si>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</si>
  <si>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</si>
  <si>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</si>
  <si>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</si>
  <si>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</si>
  <si>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</si>
  <si>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</si>
  <si>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</si>
  <si>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</si>
  <si>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</si>
  <si>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</si>
  <si>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</si>
  <si>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</si>
  <si>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</si>
  <si>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</si>
  <si>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</si>
  <si>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</si>
  <si>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</si>
  <si>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</si>
  <si>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</si>
  <si>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</si>
  <si>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</si>
  <si>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</si>
  <si>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</si>
  <si>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</si>
  <si>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</si>
  <si>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</si>
  <si>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</si>
  <si>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</si>
  <si>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</si>
  <si>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</si>
  <si>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</si>
  <si>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</si>
  <si>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</si>
  <si>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</si>
  <si>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</si>
  <si>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</si>
  <si>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</si>
  <si>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</si>
  <si>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</si>
  <si>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</si>
  <si>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</si>
  <si>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</si>
  <si>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</si>
  <si>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</si>
  <si>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</si>
  <si>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</si>
  <si>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</si>
  <si>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</si>
  <si>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</si>
  <si>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</si>
  <si>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</si>
  <si>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</si>
  <si>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</si>
  <si>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</si>
  <si>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</si>
  <si>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</si>
  <si>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</si>
  <si>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</si>
  <si>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</si>
  <si>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</si>
  <si>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</si>
  <si>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</si>
  <si>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</si>
  <si>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</si>
  <si>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</si>
  <si>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</si>
  <si>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</si>
  <si>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</si>
  <si>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</si>
  <si>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</si>
  <si>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</si>
  <si>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</si>
  <si>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</si>
  <si>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</si>
  <si>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</si>
  <si>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</si>
  <si>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</si>
  <si>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</si>
  <si>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</si>
  <si>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</si>
  <si>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</si>
  <si>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</si>
  <si>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</si>
  <si>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</si>
  <si>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</si>
  <si>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</si>
  <si>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</si>
  <si>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</si>
  <si>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</si>
  <si>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</si>
  <si>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</si>
  <si>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</si>
  <si>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</si>
  <si>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</si>
  <si>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</si>
  <si>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</si>
  <si>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</si>
  <si>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</si>
  <si>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</si>
  <si>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</si>
  <si>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</si>
  <si>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</si>
  <si>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</si>
  <si>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</si>
  <si>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</si>
  <si>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</si>
  <si>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</si>
  <si>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</si>
  <si>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</si>
  <si>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</si>
  <si>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</si>
  <si>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</si>
  <si>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</si>
  <si>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</si>
  <si>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</si>
  <si>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</si>
  <si>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</si>
  <si>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</si>
  <si>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</si>
  <si>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</si>
  <si>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</si>
  <si>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</si>
  <si>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</si>
  <si>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</si>
  <si>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</si>
  <si>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</si>
  <si>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</si>
  <si>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</si>
  <si>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</si>
  <si>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</si>
  <si>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</si>
  <si>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</si>
  <si>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</si>
  <si>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</si>
  <si>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</si>
  <si>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</si>
  <si>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</si>
  <si>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</si>
  <si>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</si>
  <si>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</si>
  <si>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</si>
  <si>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</si>
  <si>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</si>
  <si>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</si>
  <si>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</si>
  <si>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</si>
  <si>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</si>
  <si>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</si>
  <si>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</si>
  <si>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</si>
  <si>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</si>
  <si>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</si>
  <si>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</si>
  <si>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</si>
  <si>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</si>
  <si>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</si>
  <si>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</si>
  <si>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</si>
  <si>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</si>
  <si>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</si>
  <si>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</si>
  <si>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</si>
  <si>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</si>
  <si>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</si>
  <si>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</si>
  <si>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</si>
  <si>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</si>
  <si>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</si>
  <si>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</si>
  <si>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</si>
  <si>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</si>
  <si>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</si>
  <si>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</si>
  <si>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</si>
  <si>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</si>
  <si>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</si>
  <si>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</si>
  <si>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</si>
  <si>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</si>
  <si>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</si>
  <si>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</si>
  <si>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</si>
  <si>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</si>
  <si>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</si>
  <si>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</si>
  <si>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</si>
  <si>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</si>
  <si>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</si>
  <si>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</si>
  <si>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</si>
  <si>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</si>
  <si>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</si>
  <si>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</si>
  <si>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</si>
  <si>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</si>
  <si>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</si>
  <si>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</si>
  <si>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</si>
  <si>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</si>
  <si>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</si>
  <si>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</si>
  <si>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</si>
  <si>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</si>
  <si>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</si>
  <si>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</si>
  <si>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</si>
  <si>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</si>
  <si>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</si>
  <si>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</si>
  <si>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</si>
  <si>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</si>
  <si>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</si>
  <si>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</si>
  <si>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</si>
  <si>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</si>
  <si>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</si>
  <si>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</si>
  <si>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</si>
  <si>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</si>
  <si>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</si>
  <si>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</si>
  <si>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</si>
  <si>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</si>
  <si>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</si>
  <si>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</si>
  <si>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</si>
  <si>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</si>
  <si>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</si>
  <si>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</si>
  <si>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</si>
  <si>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</si>
  <si>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</si>
  <si>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</si>
  <si>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</si>
  <si>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</si>
  <si>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</si>
  <si>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</si>
  <si>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</si>
  <si>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</si>
  <si>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</si>
  <si>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</si>
  <si>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</si>
  <si>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</si>
  <si>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</si>
  <si>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</si>
  <si>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</si>
  <si>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</si>
  <si>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</si>
  <si>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</si>
  <si>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</si>
  <si>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</si>
  <si>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</si>
  <si>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</si>
  <si>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</si>
  <si>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</si>
  <si>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</si>
  <si>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</si>
  <si>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</si>
  <si>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</si>
  <si>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</si>
  <si>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</si>
  <si>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</si>
  <si>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</si>
  <si>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</si>
  <si>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</si>
  <si>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</si>
  <si>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</si>
  <si>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</si>
  <si>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</si>
  <si>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</si>
  <si>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</si>
  <si>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</si>
  <si>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</si>
  <si>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</si>
  <si>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</si>
  <si>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</si>
  <si>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</si>
  <si>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</si>
  <si>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</si>
  <si>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</si>
  <si>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</si>
  <si>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</si>
  <si>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</si>
  <si>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</si>
  <si>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</si>
  <si>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</si>
  <si>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</si>
  <si>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</si>
  <si>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</si>
  <si>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</si>
  <si>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</si>
  <si>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</si>
  <si>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</si>
  <si>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</si>
  <si>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</si>
  <si>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</si>
  <si>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</si>
  <si>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</si>
  <si>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</si>
  <si>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</si>
  <si>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</si>
  <si>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</si>
  <si>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</si>
  <si>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</si>
  <si>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</si>
  <si>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</si>
  <si>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</si>
  <si>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</si>
  <si>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</si>
  <si>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</si>
  <si>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</si>
  <si>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</si>
  <si>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</si>
  <si>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</si>
  <si>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</si>
  <si>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</si>
  <si>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</si>
  <si>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</si>
  <si>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</si>
  <si>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</si>
  <si>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</si>
  <si>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</si>
  <si>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</si>
  <si>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</si>
  <si>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</si>
  <si>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</si>
  <si>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</si>
  <si>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</si>
  <si>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</si>
  <si>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</si>
  <si>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</si>
  <si>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</si>
  <si>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</si>
  <si>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</si>
  <si>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</si>
  <si>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</si>
  <si>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</si>
  <si>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</si>
  <si>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</si>
  <si>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</si>
  <si>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</si>
  <si>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</si>
  <si>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</si>
  <si>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</si>
  <si>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</si>
  <si>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</si>
  <si>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</si>
  <si>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</si>
  <si>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</si>
  <si>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</si>
  <si>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</si>
  <si>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</si>
  <si>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</si>
  <si>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</si>
  <si>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</si>
  <si>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</si>
  <si>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</si>
  <si>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</si>
  <si>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</si>
  <si>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</si>
  <si>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</si>
  <si>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</si>
  <si>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</si>
  <si>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</si>
  <si>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</si>
  <si>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</si>
  <si>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</si>
  <si>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</si>
  <si>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</si>
  <si>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</si>
  <si>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</si>
  <si>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</si>
  <si>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</si>
  <si>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</si>
  <si>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</si>
  <si>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</si>
  <si>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</si>
  <si>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</si>
  <si>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</si>
  <si>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</si>
  <si>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</si>
  <si>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</si>
  <si>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</si>
  <si>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</si>
  <si>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</si>
  <si>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</si>
  <si>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</si>
  <si>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</si>
  <si>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</si>
  <si>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</si>
  <si>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</si>
  <si>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</si>
  <si>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</si>
  <si>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</si>
  <si>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</si>
  <si>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</si>
  <si>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</si>
  <si>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</si>
  <si>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</si>
  <si>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</si>
  <si>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</si>
  <si>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</si>
  <si>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</si>
  <si>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</si>
  <si>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</si>
  <si>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</si>
  <si>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</si>
  <si>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</si>
  <si>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</si>
  <si>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</si>
  <si>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</si>
  <si>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</si>
  <si>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</si>
  <si>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</si>
  <si>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</si>
  <si>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</si>
  <si>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</si>
  <si>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</si>
  <si>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</si>
  <si>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</si>
  <si>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</si>
  <si>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</si>
  <si>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</si>
  <si>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</si>
  <si>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</si>
  <si>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</si>
  <si>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</si>
  <si>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</si>
  <si>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</si>
  <si>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</si>
  <si>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</si>
  <si>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</si>
  <si>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</si>
  <si>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</si>
  <si>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</si>
  <si>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</si>
  <si>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</si>
  <si>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</si>
  <si>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</si>
  <si>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</si>
  <si>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</si>
  <si>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</si>
  <si>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</si>
  <si>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</si>
  <si>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</si>
  <si>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</si>
  <si>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</si>
  <si>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</si>
  <si>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</si>
  <si>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</si>
  <si>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</si>
  <si>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</si>
  <si>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</si>
  <si>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</si>
  <si>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</si>
  <si>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</si>
  <si>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</si>
  <si>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</si>
  <si>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</si>
  <si>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</si>
  <si>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</si>
  <si>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</si>
  <si>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</si>
  <si>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</si>
  <si>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</si>
  <si>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</si>
  <si>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</si>
  <si>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</si>
  <si>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</si>
  <si>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</si>
  <si>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</si>
  <si>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</si>
  <si>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</si>
  <si>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</si>
  <si>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</si>
  <si>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</si>
  <si>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</si>
  <si>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</si>
  <si>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</si>
  <si>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</si>
  <si>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</si>
  <si>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</si>
  <si>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</si>
  <si>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</si>
  <si>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</si>
  <si>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</si>
  <si>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</si>
  <si>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</si>
  <si>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</si>
  <si>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</si>
  <si>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</si>
  <si>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</si>
  <si>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</si>
  <si>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</si>
  <si>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</si>
  <si>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</si>
  <si>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</si>
  <si>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</si>
  <si>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</si>
  <si>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</si>
  <si>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</si>
  <si>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</si>
  <si>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</si>
  <si>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</si>
  <si>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</si>
  <si>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</si>
  <si>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</si>
  <si>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</si>
  <si>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</si>
  <si>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</si>
  <si>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</si>
  <si>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</si>
  <si>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</si>
  <si>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</si>
  <si>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</si>
  <si>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</si>
  <si>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</si>
  <si>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</si>
  <si>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</si>
  <si>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</si>
  <si>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</si>
  <si>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</si>
  <si>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</si>
  <si>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</si>
  <si>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</si>
  <si>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</si>
  <si>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</si>
  <si>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</si>
  <si>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</si>
  <si>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</si>
  <si>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</si>
  <si>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</si>
  <si>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</si>
  <si>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</si>
  <si>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</si>
  <si>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</si>
  <si>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</si>
  <si>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</si>
  <si>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</si>
  <si>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</si>
  <si>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</si>
  <si>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</si>
  <si>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</si>
  <si>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</si>
  <si>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</si>
  <si>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</si>
  <si>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</si>
  <si>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</si>
  <si>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</si>
  <si>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</si>
  <si>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</si>
  <si>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</si>
  <si>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</si>
  <si>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</si>
  <si>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</si>
  <si>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</si>
  <si>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</si>
  <si>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</si>
  <si>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</si>
  <si>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</si>
  <si>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</si>
  <si>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</si>
  <si>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</si>
  <si>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</si>
  <si>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</si>
  <si>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</si>
  <si>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</si>
  <si>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</si>
  <si>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</si>
  <si>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</si>
  <si>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</si>
  <si>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</si>
  <si>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</si>
  <si>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</si>
  <si>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</si>
  <si>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</si>
  <si>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</si>
  <si>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</si>
  <si>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</si>
  <si>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</si>
  <si>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</si>
  <si>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</si>
  <si>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</si>
  <si>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</si>
  <si>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</si>
  <si>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</si>
  <si>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</si>
  <si>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</si>
  <si>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</si>
  <si>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</si>
  <si>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</si>
  <si>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</si>
  <si>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</si>
  <si>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</si>
  <si>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</si>
  <si>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</si>
  <si>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</si>
  <si>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</si>
  <si>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</si>
  <si>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</si>
  <si>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</si>
  <si>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</si>
  <si>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</si>
  <si>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</si>
  <si>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</si>
  <si>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</si>
  <si>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</si>
  <si>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</si>
  <si>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</si>
  <si>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</si>
  <si>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</si>
  <si>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</si>
  <si>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</si>
  <si>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</si>
  <si>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</si>
  <si>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</si>
  <si>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</si>
  <si>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</si>
  <si>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</si>
  <si>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</si>
  <si>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</si>
  <si>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</si>
  <si>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</si>
  <si>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</si>
  <si>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</si>
  <si>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</si>
  <si>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</si>
  <si>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</si>
  <si>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</si>
  <si>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</si>
  <si>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</si>
  <si>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</si>
  <si>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</si>
  <si>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</si>
  <si>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</si>
  <si>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</si>
  <si>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</si>
  <si>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</si>
  <si>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</si>
  <si>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</si>
  <si>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</si>
  <si>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</si>
  <si>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</si>
  <si>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</si>
  <si>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</si>
  <si>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</si>
  <si>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</si>
  <si>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</si>
  <si>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</si>
  <si>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</si>
  <si>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</si>
  <si>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</si>
  <si>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</si>
  <si>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</si>
  <si>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</si>
  <si>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</si>
  <si>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</si>
  <si>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</si>
  <si>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</si>
  <si>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</si>
  <si>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</si>
  <si>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</si>
  <si>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</si>
  <si>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</si>
  <si>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</si>
  <si>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</si>
  <si>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</si>
  <si>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</si>
  <si>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</si>
  <si>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</si>
  <si>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</si>
  <si>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</si>
  <si>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</si>
  <si>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</si>
  <si>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</si>
  <si>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</si>
  <si>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</si>
  <si>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</si>
  <si>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</si>
  <si>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</si>
  <si>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</si>
  <si>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</si>
  <si>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</si>
  <si>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</si>
  <si>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</si>
  <si>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</si>
  <si>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</si>
  <si>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</si>
  <si>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</si>
  <si>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</si>
  <si>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</si>
  <si>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</si>
  <si>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</si>
  <si>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</si>
  <si>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</si>
  <si>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</si>
  <si>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</si>
  <si>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</si>
  <si>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</si>
  <si>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</si>
  <si>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</si>
  <si>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</si>
  <si>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</si>
  <si>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</si>
  <si>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</si>
  <si>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</si>
  <si>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</si>
  <si>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</si>
  <si>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</si>
  <si>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</si>
  <si>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</si>
  <si>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</si>
  <si>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</si>
  <si>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</si>
  <si>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</si>
  <si>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</si>
  <si>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</si>
  <si>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</si>
  <si>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</si>
  <si>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</si>
  <si>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</si>
  <si>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</si>
  <si>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</si>
  <si>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</si>
  <si>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</si>
  <si>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</si>
  <si>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</si>
  <si>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</si>
  <si>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</si>
  <si>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</si>
  <si>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</si>
  <si>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</si>
  <si>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</si>
  <si>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</si>
  <si>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</si>
  <si>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</si>
  <si>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</si>
  <si>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</si>
  <si>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</si>
  <si>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</si>
  <si>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</si>
  <si>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</si>
  <si>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</si>
  <si>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</si>
  <si>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</si>
  <si>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</si>
  <si>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</si>
  <si>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</si>
  <si>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</si>
  <si>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</si>
  <si>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</si>
  <si>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</si>
  <si>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</si>
  <si>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</si>
  <si>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</si>
  <si>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</si>
  <si>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</si>
  <si>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</si>
  <si>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</si>
  <si>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</si>
  <si>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</si>
  <si>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</si>
  <si>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</si>
  <si>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</si>
  <si>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</si>
  <si>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</si>
  <si>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</si>
  <si>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</si>
  <si>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</si>
  <si>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</si>
  <si>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</si>
  <si>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</si>
  <si>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</si>
  <si>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</si>
  <si>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</si>
  <si>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</si>
  <si>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</si>
  <si>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</si>
  <si>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</si>
  <si>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</si>
  <si>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</si>
  <si>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</si>
  <si>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</si>
  <si>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</si>
  <si>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</si>
  <si>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</si>
  <si>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</si>
  <si>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</si>
  <si>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</si>
  <si>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</si>
  <si>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</si>
  <si>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</si>
  <si>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</si>
  <si>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</si>
  <si>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</si>
  <si>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</si>
  <si>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</si>
  <si>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</si>
  <si>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</si>
  <si>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</si>
  <si>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</si>
  <si>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</si>
  <si>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</si>
  <si>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</si>
  <si>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</si>
  <si>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</si>
  <si>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</si>
  <si>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</si>
  <si>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</si>
  <si>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</si>
  <si>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</si>
  <si>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</si>
  <si>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</si>
  <si>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</si>
  <si>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</si>
  <si>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</si>
  <si>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</si>
  <si>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</si>
  <si>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</si>
  <si>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</si>
  <si>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</si>
  <si>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</si>
  <si>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</si>
  <si>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</si>
  <si>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</si>
  <si>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</si>
  <si>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</si>
  <si>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</si>
  <si>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</si>
  <si>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</si>
  <si>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</si>
  <si>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</si>
  <si>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</si>
  <si>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</si>
  <si>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</si>
  <si>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</si>
  <si>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</si>
  <si>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</si>
  <si>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</si>
  <si>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</si>
  <si>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</si>
  <si>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</si>
  <si>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</si>
  <si>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</si>
  <si>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</si>
  <si>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</si>
  <si>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</si>
  <si>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</si>
  <si>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</si>
  <si>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</si>
  <si>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</si>
  <si>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</si>
  <si>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</si>
  <si>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</si>
  <si>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</si>
  <si>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</si>
  <si>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</si>
  <si>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</si>
  <si>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</si>
  <si>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</si>
  <si>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</si>
  <si>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</si>
  <si>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</si>
  <si>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</si>
  <si>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</si>
  <si>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</si>
  <si>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</si>
  <si>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</si>
  <si>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</si>
  <si>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</si>
  <si>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</si>
  <si>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</si>
  <si>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</si>
  <si>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</si>
  <si>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</si>
  <si>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</si>
  <si>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</si>
  <si>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</si>
  <si>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</si>
  <si>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</si>
  <si>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</si>
  <si>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</si>
  <si>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</si>
  <si>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</si>
  <si>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</si>
  <si>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</si>
  <si>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</si>
  <si>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</si>
  <si>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</si>
  <si>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</si>
  <si>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</si>
  <si>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</si>
  <si>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</si>
  <si>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</si>
  <si>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</si>
  <si>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</si>
  <si>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</si>
  <si>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</si>
  <si>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</si>
  <si>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</si>
  <si>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</si>
  <si>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</si>
  <si>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</si>
  <si>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</si>
  <si>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</si>
  <si>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</si>
  <si>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</si>
  <si>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</si>
  <si>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</si>
  <si>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</si>
  <si>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</si>
  <si>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</si>
  <si>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</si>
  <si>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</si>
  <si>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</si>
  <si>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</si>
  <si>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</si>
  <si>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</si>
  <si>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</si>
  <si>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</si>
  <si>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</si>
  <si>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</si>
  <si>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</si>
  <si>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</si>
  <si>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</si>
  <si>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</si>
  <si>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</si>
  <si>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</si>
  <si>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</si>
  <si>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</si>
  <si>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</si>
  <si>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</si>
  <si>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</si>
  <si>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</si>
  <si>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</si>
  <si>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</si>
  <si>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</si>
  <si>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</si>
  <si>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</si>
  <si>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</si>
  <si>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</si>
  <si>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</si>
  <si>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</si>
  <si>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</si>
  <si>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</si>
  <si>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</si>
  <si>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</si>
  <si>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</si>
  <si>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</si>
  <si>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</si>
  <si>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</si>
  <si>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</si>
  <si>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</si>
  <si>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</si>
  <si>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</si>
  <si>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</si>
  <si>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</si>
  <si>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</si>
  <si>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</si>
  <si>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</si>
  <si>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</si>
  <si>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</si>
  <si>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</si>
  <si>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</si>
  <si>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</si>
  <si>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</si>
  <si>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</si>
  <si>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</si>
  <si>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</si>
  <si>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</si>
  <si>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</si>
  <si>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</si>
  <si>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</si>
  <si>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</si>
  <si>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</si>
  <si>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</si>
  <si>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</si>
  <si>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</si>
  <si>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</si>
  <si>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</si>
  <si>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</si>
  <si>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</si>
  <si>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</si>
  <si>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</si>
  <si>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</si>
  <si>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</si>
  <si>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</si>
  <si>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</si>
  <si>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</si>
  <si>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</si>
  <si>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</si>
  <si>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</si>
  <si>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</si>
  <si>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</si>
  <si>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</si>
  <si>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</si>
  <si>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</si>
  <si>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</si>
  <si>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</si>
  <si>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</si>
  <si>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</si>
  <si>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</si>
  <si>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</si>
  <si>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</si>
  <si>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</si>
  <si>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</si>
  <si>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</si>
  <si>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</si>
  <si>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</si>
  <si>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</si>
  <si>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</si>
  <si>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</si>
  <si>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</si>
  <si>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</si>
  <si>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</si>
  <si>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</si>
  <si>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</si>
  <si>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</si>
  <si>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</si>
  <si>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</si>
  <si>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</si>
  <si>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</si>
  <si>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</si>
  <si>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</si>
  <si>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</si>
  <si>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</si>
  <si>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</si>
  <si>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</si>
  <si>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</si>
  <si>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</si>
  <si>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</si>
  <si>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</si>
  <si>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</si>
  <si>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</si>
  <si>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</si>
  <si>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</si>
  <si>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</si>
  <si>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</si>
  <si>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</si>
  <si>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</si>
  <si>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</si>
  <si>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</si>
  <si>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</si>
  <si>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</si>
  <si>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</si>
  <si>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</si>
  <si>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</si>
  <si>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</si>
  <si>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</si>
  <si>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</si>
  <si>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</si>
  <si>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</si>
  <si>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</si>
  <si>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</si>
  <si>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</si>
  <si>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</si>
  <si>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</si>
  <si>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</si>
  <si>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</si>
  <si>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</si>
  <si>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</si>
  <si>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</si>
  <si>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</si>
  <si>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</si>
  <si>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</si>
  <si>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</si>
  <si>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</si>
  <si>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</si>
  <si>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</si>
  <si>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</si>
  <si>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</si>
  <si>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</si>
  <si>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</si>
  <si>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</si>
  <si>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</si>
  <si>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</si>
  <si>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</si>
  <si>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</si>
  <si>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</si>
  <si>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</si>
  <si>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</si>
  <si>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</si>
  <si>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</si>
  <si>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</si>
  <si>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</si>
  <si>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</si>
  <si>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</si>
  <si>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</si>
  <si>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</si>
  <si>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</si>
  <si>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</si>
  <si>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</si>
  <si>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</si>
  <si>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</si>
  <si>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</si>
  <si>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</si>
  <si>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</si>
  <si>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</si>
  <si>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</si>
  <si>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</si>
  <si>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</si>
  <si>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</si>
  <si>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</si>
  <si>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</si>
  <si>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</si>
  <si>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</si>
  <si>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</si>
  <si>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</si>
  <si>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</si>
  <si>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</si>
  <si>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</si>
  <si>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</si>
  <si>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</si>
  <si>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</si>
  <si>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</si>
  <si>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</si>
  <si>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</si>
  <si>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</si>
  <si>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</si>
  <si>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</si>
  <si>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</si>
  <si>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</si>
  <si>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</si>
  <si>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</si>
  <si>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</si>
  <si>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</si>
  <si>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</si>
  <si>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</si>
  <si>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</si>
  <si>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</si>
  <si>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</si>
  <si>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</si>
  <si>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</si>
  <si>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</si>
  <si>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</si>
  <si>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</si>
  <si>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</si>
  <si>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</si>
  <si>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</si>
  <si>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</si>
  <si>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</si>
  <si>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</si>
  <si>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</si>
  <si>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</si>
  <si>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</si>
  <si>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</si>
  <si>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</si>
  <si>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</si>
  <si>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</si>
  <si>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</si>
  <si>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</si>
  <si>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</si>
  <si>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</si>
  <si>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</si>
  <si>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</si>
  <si>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</si>
  <si>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</si>
  <si>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</si>
  <si>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</si>
  <si>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</si>
  <si>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</si>
  <si>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</si>
  <si>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</si>
  <si>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</si>
  <si>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</si>
  <si>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</si>
  <si>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</si>
  <si>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</si>
  <si>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</si>
  <si>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</si>
  <si>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</si>
  <si>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</si>
  <si>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</si>
  <si>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</si>
  <si>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</si>
  <si>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</si>
  <si>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</si>
  <si>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</si>
  <si>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</si>
  <si>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</si>
  <si>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</si>
  <si>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</si>
  <si>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</si>
  <si>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</si>
  <si>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</si>
  <si>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</si>
  <si>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</si>
  <si>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</si>
  <si>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</si>
  <si>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</si>
  <si>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</si>
  <si>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</si>
  <si>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</si>
  <si>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</si>
  <si>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</si>
  <si>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</si>
  <si>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</si>
  <si>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</si>
  <si>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</si>
  <si>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</si>
  <si>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</si>
  <si>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</si>
  <si>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</si>
  <si>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</si>
  <si>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</si>
  <si>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</si>
  <si>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</si>
  <si>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</si>
  <si>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</si>
  <si>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</si>
  <si>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</si>
  <si>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</si>
  <si>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</si>
  <si>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</si>
  <si>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</si>
  <si>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</si>
  <si>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</si>
  <si>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</si>
  <si>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</si>
  <si>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</si>
  <si>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</si>
  <si>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</si>
  <si>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</si>
  <si>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</si>
  <si>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</si>
  <si>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</si>
  <si>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</si>
  <si>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</si>
  <si>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</si>
  <si>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</si>
  <si>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</si>
  <si>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</si>
  <si>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</si>
  <si>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</si>
  <si>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</si>
  <si>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</si>
  <si>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</si>
  <si>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</si>
  <si>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</si>
  <si>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</si>
  <si>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</si>
  <si>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</si>
  <si>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</si>
  <si>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</si>
  <si>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</si>
  <si>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</si>
  <si>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</si>
  <si>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</si>
  <si>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</si>
  <si>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</si>
  <si>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</si>
  <si>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</si>
  <si>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</si>
  <si>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</si>
  <si>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</si>
  <si>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</si>
  <si>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</si>
  <si>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</si>
  <si>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</si>
  <si>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</si>
  <si>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</si>
  <si>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</si>
  <si>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</si>
  <si>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</si>
  <si>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</si>
  <si>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</si>
  <si>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</si>
  <si>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</si>
  <si>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</si>
  <si>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</si>
  <si>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</si>
  <si>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</si>
  <si>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</si>
  <si>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</si>
  <si>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</si>
  <si>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</si>
  <si>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</si>
  <si>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</si>
  <si>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</si>
  <si>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</si>
  <si>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</si>
  <si>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</si>
  <si>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</si>
  <si>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</si>
  <si>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</si>
  <si>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</si>
  <si>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</si>
  <si>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</si>
  <si>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</si>
  <si>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</si>
  <si>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</si>
  <si>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</si>
  <si>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</si>
  <si>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</si>
  <si>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</si>
  <si>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</si>
  <si>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</si>
  <si>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</si>
  <si>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</si>
  <si>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</si>
  <si>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</si>
  <si>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</si>
  <si>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</si>
  <si>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</si>
  <si>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</si>
  <si>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</si>
  <si>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</si>
  <si>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</si>
  <si>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</si>
  <si>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</si>
  <si>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</si>
  <si>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</si>
  <si>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</si>
  <si>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</si>
  <si>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</si>
  <si>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</si>
  <si>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</si>
  <si>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</si>
  <si>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</si>
  <si>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</si>
  <si>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</si>
  <si>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尾田　博子</t>
    <rPh sb="0" eb="2">
      <t>オダ</t>
    </rPh>
    <rPh sb="3" eb="5">
      <t>ヒロコ</t>
    </rPh>
    <phoneticPr fontId="1"/>
  </si>
  <si>
    <t>代表取締役</t>
    <rPh sb="0" eb="5">
      <t>ダイヒョウトリシマリヤク</t>
    </rPh>
    <phoneticPr fontId="1"/>
  </si>
  <si>
    <t>NPO法人　ささえあいの和と輪　法泉の家</t>
    <rPh sb="3" eb="5">
      <t>ホウジン</t>
    </rPh>
    <rPh sb="12" eb="13">
      <t>ワ</t>
    </rPh>
    <rPh sb="14" eb="15">
      <t>ワ</t>
    </rPh>
    <rPh sb="16" eb="18">
      <t>ホウセン</t>
    </rPh>
    <rPh sb="19" eb="20">
      <t>イエ</t>
    </rPh>
    <phoneticPr fontId="1"/>
  </si>
  <si>
    <t>えぬぴーおーほうじん　ささえあいのわとわ　ほうせんのいえ</t>
    <phoneticPr fontId="1"/>
  </si>
  <si>
    <t>２　法人</t>
  </si>
  <si>
    <t>６　ＮＰＯ法人</t>
  </si>
  <si>
    <t>神奈川県横浜市保土ヶ谷区法泉2丁目20-27</t>
    <rPh sb="0" eb="4">
      <t>カナガワケン</t>
    </rPh>
    <rPh sb="4" eb="14">
      <t>ヨコハマシホドガヤクホウセン</t>
    </rPh>
    <rPh sb="15" eb="17">
      <t>チョウメ</t>
    </rPh>
    <phoneticPr fontId="1"/>
  </si>
  <si>
    <t>045</t>
    <phoneticPr fontId="1"/>
  </si>
  <si>
    <t>351</t>
    <phoneticPr fontId="1"/>
  </si>
  <si>
    <t>0112</t>
    <phoneticPr fontId="1"/>
  </si>
  <si>
    <t>0320</t>
    <phoneticPr fontId="1"/>
  </si>
  <si>
    <t>gwbqg798</t>
    <phoneticPr fontId="1"/>
  </si>
  <si>
    <t>ybb.ne.jp</t>
    <phoneticPr fontId="1"/>
  </si>
  <si>
    <t>神奈川県横浜市保土ヶ谷区法泉2丁目20-27</t>
    <rPh sb="0" eb="3">
      <t>カナガワ</t>
    </rPh>
    <rPh sb="3" eb="4">
      <t>ケン</t>
    </rPh>
    <rPh sb="4" eb="14">
      <t>ヨコハマシホドガヤクホウセン</t>
    </rPh>
    <rPh sb="15" eb="17">
      <t>チョウメ</t>
    </rPh>
    <phoneticPr fontId="1"/>
  </si>
  <si>
    <t>保土ヶ谷駅</t>
    <rPh sb="0" eb="5">
      <t>ホドガヤエキ</t>
    </rPh>
    <phoneticPr fontId="1"/>
  </si>
  <si>
    <t>バスで乗車約10分、今井町バス停下車、徒歩10分</t>
    <rPh sb="3" eb="5">
      <t>ジョウシャ</t>
    </rPh>
    <rPh sb="5" eb="6">
      <t>ヤク</t>
    </rPh>
    <rPh sb="8" eb="9">
      <t>フン</t>
    </rPh>
    <rPh sb="10" eb="13">
      <t>イマイチョウ</t>
    </rPh>
    <rPh sb="15" eb="18">
      <t>テイゲシャ</t>
    </rPh>
    <rPh sb="19" eb="21">
      <t>トホ</t>
    </rPh>
    <rPh sb="23" eb="24">
      <t>フン</t>
    </rPh>
    <phoneticPr fontId="1"/>
  </si>
  <si>
    <t>1020005005883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</si>
</sst>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28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2482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2483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2494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240</v>
      </c>
      <c r="H17" s="35" t="s">
        <v>487</v>
      </c>
      <c r="I17" s="32">
        <v>32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2489</v>
      </c>
      <c r="K21" s="97"/>
      <c r="L21" s="97"/>
      <c r="M21" s="35" t="s">
        <v>483</v>
      </c>
      <c r="N21" s="97" t="s">
        <v>2490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2007</v>
      </c>
      <c r="G26" s="162"/>
      <c r="H26" s="35" t="s">
        <v>484</v>
      </c>
      <c r="I26" s="162">
        <v>4</v>
      </c>
      <c r="J26" s="162"/>
      <c r="K26" s="35" t="s">
        <v>485</v>
      </c>
      <c r="L26" s="162">
        <v>15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2481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2480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240</v>
      </c>
      <c r="H33" s="35" t="s">
        <v>487</v>
      </c>
      <c r="I33" s="32">
        <v>32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2491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2492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2493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2489</v>
      </c>
      <c r="K45" s="97"/>
      <c r="L45" s="97"/>
      <c r="M45" s="35" t="s">
        <v>483</v>
      </c>
      <c r="N45" s="97" t="s">
        <v>2490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/>
      <c r="K50" s="162"/>
      <c r="L50" s="35" t="s">
        <v>484</v>
      </c>
      <c r="M50" s="61"/>
      <c r="N50" s="35" t="s">
        <v>485</v>
      </c>
      <c r="O50" s="61"/>
      <c r="P50" s="37" t="s">
        <v>486</v>
      </c>
      <c r="S50" s="15" t="str">
        <f>IF(OR(J50="",M50="",O50=""),"未記入","")</f>
        <v>未記入</v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2007</v>
      </c>
      <c r="K51" s="168"/>
      <c r="L51" s="36" t="s">
        <v>484</v>
      </c>
      <c r="M51" s="62">
        <v>4</v>
      </c>
      <c r="N51" s="36" t="s">
        <v>485</v>
      </c>
      <c r="O51" s="62"/>
      <c r="P51" s="38" t="s">
        <v>486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>未記入</v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/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/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/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/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>未記入</v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/>
      <c r="G95" s="159"/>
      <c r="H95" s="159"/>
      <c r="I95" s="159"/>
      <c r="J95" s="23"/>
      <c r="K95" s="50" t="s">
        <v>490</v>
      </c>
      <c r="L95" s="96"/>
      <c r="M95" s="122"/>
      <c r="N95" s="111"/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/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/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/>
      <c r="H107" s="78" t="s">
        <v>492</v>
      </c>
      <c r="I107" s="92" t="s">
        <v>68</v>
      </c>
      <c r="J107" s="92"/>
      <c r="K107" s="92"/>
      <c r="L107" s="92"/>
      <c r="M107" s="92"/>
      <c r="N107" s="96"/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/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/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/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/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/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/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/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/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/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/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/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/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/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/>
      <c r="J136" s="97"/>
      <c r="K136" s="97"/>
      <c r="L136" s="97"/>
      <c r="M136" s="97"/>
      <c r="N136" s="97"/>
      <c r="O136" s="97"/>
      <c r="P136" s="101"/>
      <c r="S136" s="15" t="str">
        <f>IF(I136="","未記入","")</f>
        <v>未記入</v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/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>未記入</v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/>
      <c r="J138" s="97"/>
      <c r="K138" s="97"/>
      <c r="L138" s="97"/>
      <c r="M138" s="97"/>
      <c r="N138" s="97"/>
      <c r="O138" s="97"/>
      <c r="P138" s="101"/>
      <c r="S138" s="15" t="str">
        <f t="shared" si="1"/>
        <v>未記入</v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/>
      <c r="J139" s="97"/>
      <c r="K139" s="97"/>
      <c r="L139" s="97"/>
      <c r="M139" s="97"/>
      <c r="N139" s="97"/>
      <c r="O139" s="97"/>
      <c r="P139" s="101"/>
      <c r="S139" s="15" t="str">
        <f t="shared" si="1"/>
        <v>未記入</v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/>
      <c r="J140" s="97"/>
      <c r="K140" s="97"/>
      <c r="L140" s="97"/>
      <c r="M140" s="97"/>
      <c r="N140" s="97"/>
      <c r="O140" s="97"/>
      <c r="P140" s="101"/>
      <c r="S140" s="15" t="str">
        <f t="shared" si="1"/>
        <v>未記入</v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/>
      <c r="J141" s="246"/>
      <c r="K141" s="246"/>
      <c r="L141" s="246"/>
      <c r="M141" s="246"/>
      <c r="N141" s="246"/>
      <c r="O141" s="246"/>
      <c r="P141" s="247"/>
      <c r="S141" s="15" t="str">
        <f t="shared" si="1"/>
        <v>未記入</v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/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/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/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/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/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/>
      <c r="K217" s="261"/>
      <c r="L217" s="261"/>
      <c r="M217" s="261"/>
      <c r="N217" s="261"/>
      <c r="O217" s="108"/>
      <c r="P217" s="262"/>
      <c r="S217" s="15" t="str">
        <f>IF(J217="","未記入","")</f>
        <v>未記入</v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/>
      <c r="K218" s="159"/>
      <c r="L218" s="159"/>
      <c r="M218" s="159"/>
      <c r="N218" s="159"/>
      <c r="O218" s="96"/>
      <c r="P218" s="131"/>
      <c r="S218" s="15" t="str">
        <f>IF(J218="","未記入","")</f>
        <v>未記入</v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/>
      <c r="K219" s="159"/>
      <c r="L219" s="159"/>
      <c r="M219" s="159"/>
      <c r="N219" s="159"/>
      <c r="O219" s="96"/>
      <c r="P219" s="131"/>
      <c r="S219" s="15" t="str">
        <f>IF(J219="","未記入","")</f>
        <v>未記入</v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/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/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/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 t="str">
        <f>IF(OR($H$238&lt;&gt;"",$K$238&lt;&gt;""),SUM($H$238,$K$238),"")</f>
        <v/>
      </c>
      <c r="F238" s="218"/>
      <c r="G238" s="218"/>
      <c r="H238" s="159"/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 t="str">
        <f>IF(OR($H$241&lt;&gt;"",$K$241&lt;&gt;""),SUM($H$241,$K$241),"")</f>
        <v/>
      </c>
      <c r="F241" s="218"/>
      <c r="G241" s="218"/>
      <c r="H241" s="159"/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 t="str">
        <f>IF(OR($J$259&lt;&gt;"",$M$259&lt;&gt;""),SUM($J$259,$M$259),"")</f>
        <v/>
      </c>
      <c r="H259" s="218"/>
      <c r="I259" s="218"/>
      <c r="J259" s="159"/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 t="str">
        <f>IF(OR($J$261&lt;&gt;"",$M$261&lt;&gt;""),SUM($J$261,$M$261),"")</f>
        <v/>
      </c>
      <c r="H261" s="218"/>
      <c r="I261" s="218"/>
      <c r="J261" s="159"/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/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/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/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/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>未記入</v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/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>未記入</v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/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>未記入</v>
      </c>
    </row>
    <row r="323" spans="2:20" ht="20.100000000000001" customHeight="1">
      <c r="B323" s="292" t="s">
        <v>199</v>
      </c>
      <c r="C323" s="284"/>
      <c r="D323" s="284"/>
      <c r="E323" s="284"/>
      <c r="F323" s="159"/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>未記入</v>
      </c>
    </row>
    <row r="324" spans="2:20" ht="20.100000000000001" customHeight="1">
      <c r="B324" s="190" t="s">
        <v>200</v>
      </c>
      <c r="C324" s="191"/>
      <c r="D324" s="191"/>
      <c r="E324" s="192"/>
      <c r="F324" s="159"/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>未記入</v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/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>未記入</v>
      </c>
    </row>
    <row r="328" spans="2:20" ht="60" customHeight="1" thickBot="1">
      <c r="B328" s="147"/>
      <c r="C328" s="148"/>
      <c r="D328" s="148" t="s">
        <v>203</v>
      </c>
      <c r="E328" s="148"/>
      <c r="F328" s="237"/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>未記入</v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/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/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/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/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/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/>
      <c r="J341" s="97"/>
      <c r="K341" s="97"/>
      <c r="L341" s="50" t="s">
        <v>499</v>
      </c>
      <c r="M341" s="96"/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/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/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/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/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/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/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/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/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/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/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/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/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/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/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/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/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/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/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/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/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/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/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/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/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/>
      <c r="I432" s="200"/>
      <c r="J432" s="35" t="s">
        <v>487</v>
      </c>
      <c r="K432" s="200"/>
      <c r="L432" s="200"/>
      <c r="M432" s="35" t="s">
        <v>487</v>
      </c>
      <c r="N432" s="200"/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/>
      <c r="I433" s="35" t="s">
        <v>504</v>
      </c>
      <c r="J433" s="24"/>
      <c r="K433" s="35" t="s">
        <v>505</v>
      </c>
      <c r="L433" s="56" t="s">
        <v>450</v>
      </c>
      <c r="M433" s="24"/>
      <c r="N433" s="35" t="s">
        <v>504</v>
      </c>
      <c r="O433" s="24"/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/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/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/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>未記入</v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/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>未記入</v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/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>未記入</v>
      </c>
    </row>
    <row r="488" spans="1:20" ht="20.100000000000001" customHeight="1">
      <c r="B488" s="114" t="s">
        <v>298</v>
      </c>
      <c r="C488" s="92"/>
      <c r="D488" s="92"/>
      <c r="E488" s="92"/>
      <c r="F488" s="96"/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>未記入</v>
      </c>
    </row>
    <row r="489" spans="1:20" ht="20.100000000000001" customHeight="1">
      <c r="B489" s="114" t="s">
        <v>299</v>
      </c>
      <c r="C489" s="92"/>
      <c r="D489" s="92"/>
      <c r="E489" s="92"/>
      <c r="F489" s="96"/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>未記入</v>
      </c>
    </row>
    <row r="490" spans="1:20" ht="20.100000000000001" customHeight="1">
      <c r="B490" s="114" t="s">
        <v>300</v>
      </c>
      <c r="C490" s="92"/>
      <c r="D490" s="92"/>
      <c r="E490" s="92"/>
      <c r="F490" s="96"/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>未記入</v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/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>未記入</v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/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/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/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/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>未記入</v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/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>未記入</v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11" sqref="H11:I1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2385</v>
      </c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2023-05-16T07:51:38Z</dcterms:modified>
</cp:coreProperties>
</file>