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<sst xmlns="http://schemas.openxmlformats.org/spreadsheetml/2006/main" count="3040" uniqueCount="2584">
  <si>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</si>
  <si>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</si>
  <si>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</si>
  <si>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</si>
  <si>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</si>
  <si>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</si>
  <si>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</si>
  <si>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</si>
  <si>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</si>
  <si>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</si>
  <si>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</si>
  <si>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</si>
  <si>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</si>
  <si>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</si>
  <si>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</si>
  <si>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</si>
  <si>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</si>
  <si>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</si>
  <si>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</si>
  <si>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</si>
  <si>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</si>
  <si>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</si>
  <si>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</si>
  <si>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</si>
  <si>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</si>
  <si>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</si>
  <si>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</si>
  <si>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</si>
  <si>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</si>
  <si>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</si>
  <si>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</si>
  <si>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</si>
  <si>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</si>
  <si>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</si>
  <si>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</si>
  <si>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</si>
  <si>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</si>
  <si>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</si>
  <si>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</si>
  <si>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</si>
  <si>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</si>
  <si>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</si>
  <si>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</si>
  <si>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</si>
  <si>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</si>
  <si>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</si>
  <si>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</si>
  <si>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</si>
  <si>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</si>
  <si>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</si>
  <si>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</si>
  <si>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</si>
  <si>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</si>
  <si>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</si>
  <si>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</si>
  <si>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</si>
  <si>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</si>
  <si>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</si>
  <si>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</si>
  <si>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</si>
  <si>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</si>
  <si>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</si>
  <si>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</si>
  <si>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</si>
  <si>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</si>
  <si>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</si>
  <si>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</si>
  <si>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</si>
  <si>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</si>
  <si>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</si>
  <si>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</si>
  <si>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</si>
  <si>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</si>
  <si>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</si>
  <si>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</si>
  <si>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</si>
  <si>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</si>
  <si>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</si>
  <si>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</si>
  <si>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</si>
  <si>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</si>
  <si>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</si>
  <si>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</si>
  <si>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</si>
  <si>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</si>
  <si>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</si>
  <si>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</si>
  <si>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</si>
  <si>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</si>
  <si>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</si>
  <si>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</si>
  <si>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</si>
  <si>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</si>
  <si>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</si>
  <si>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</si>
  <si>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</si>
  <si>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</si>
  <si>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</si>
  <si>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</si>
  <si>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</si>
  <si>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</si>
  <si>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</si>
  <si>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</si>
  <si>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</si>
  <si>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</si>
  <si>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</si>
  <si>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</si>
  <si>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</si>
  <si>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</si>
  <si>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</si>
  <si>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</si>
  <si>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</si>
  <si>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</si>
  <si>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</si>
  <si>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</si>
  <si>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</si>
  <si>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</si>
  <si>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</si>
  <si>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</si>
  <si>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</si>
  <si>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</si>
  <si>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</si>
  <si>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</si>
  <si>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</si>
  <si>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</si>
  <si>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</si>
  <si>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</si>
  <si>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</si>
  <si>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</si>
  <si>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</si>
  <si>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</si>
  <si>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</si>
  <si>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</si>
  <si>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</si>
  <si>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</si>
  <si>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</si>
  <si>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</si>
  <si>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</si>
  <si>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</si>
  <si>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</si>
  <si>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</si>
  <si>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</si>
  <si>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</si>
  <si>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</si>
  <si>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</si>
  <si>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</si>
  <si>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</si>
  <si>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</si>
  <si>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</si>
  <si>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</si>
  <si>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</si>
  <si>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</si>
  <si>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</si>
  <si>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</si>
  <si>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</si>
  <si>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</si>
  <si>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</si>
  <si>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</si>
  <si>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</si>
  <si>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</si>
  <si>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</si>
  <si>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</si>
  <si>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</si>
  <si>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</si>
  <si>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</si>
  <si>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</si>
  <si>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</si>
  <si>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</si>
  <si>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</si>
  <si>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</si>
  <si>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</si>
  <si>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</si>
  <si>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</si>
  <si>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</si>
  <si>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</si>
  <si>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</si>
  <si>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</si>
  <si>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</si>
  <si>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</si>
  <si>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</si>
  <si>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</si>
  <si>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</si>
  <si>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</si>
  <si>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</si>
  <si>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</si>
  <si>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</si>
  <si>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</si>
  <si>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</si>
  <si>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</si>
  <si>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</si>
  <si>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</si>
  <si>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</si>
  <si>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</si>
  <si>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</si>
  <si>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</si>
  <si>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</si>
  <si>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</si>
  <si>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</si>
  <si>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</si>
  <si>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</si>
  <si>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</si>
  <si>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</si>
  <si>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</si>
  <si>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</si>
  <si>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</si>
  <si>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</si>
  <si>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</si>
  <si>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</si>
  <si>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</si>
  <si>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</si>
  <si>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</si>
  <si>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</si>
  <si>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</si>
  <si>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</si>
  <si>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</si>
  <si>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</si>
  <si>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</si>
  <si>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</si>
  <si>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</si>
  <si>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</si>
  <si>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</si>
  <si>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</si>
  <si>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</si>
  <si>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</si>
  <si>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</si>
  <si>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</si>
  <si>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</si>
  <si>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</si>
  <si>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</si>
  <si>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</si>
  <si>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</si>
  <si>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</si>
  <si>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</si>
  <si>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</si>
  <si>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</si>
  <si>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</si>
  <si>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</si>
  <si>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</si>
  <si>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</si>
  <si>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</si>
  <si>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</si>
  <si>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</si>
  <si>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</si>
  <si>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</si>
  <si>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</si>
  <si>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</si>
  <si>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</si>
  <si>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</si>
  <si>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</si>
  <si>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</si>
  <si>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</si>
  <si>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</si>
  <si>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</si>
  <si>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</si>
  <si>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</si>
  <si>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</si>
  <si>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</si>
  <si>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</si>
  <si>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</si>
  <si>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</si>
  <si>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</si>
  <si>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</si>
  <si>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</si>
  <si>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</si>
  <si>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</si>
  <si>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</si>
  <si>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</si>
  <si>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</si>
  <si>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</si>
  <si>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</si>
  <si>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</si>
  <si>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</si>
  <si>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</si>
  <si>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</si>
  <si>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</si>
  <si>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</si>
  <si>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</si>
  <si>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</si>
  <si>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</si>
  <si>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</si>
  <si>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</si>
  <si>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</si>
  <si>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</si>
  <si>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</si>
  <si>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</si>
  <si>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</si>
  <si>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</si>
  <si>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</si>
  <si>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</si>
  <si>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</si>
  <si>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</si>
  <si>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</si>
  <si>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</si>
  <si>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</si>
  <si>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</si>
  <si>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</si>
  <si>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</si>
  <si>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</si>
  <si>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</si>
  <si>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</si>
  <si>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</si>
  <si>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</si>
  <si>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</si>
  <si>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</si>
  <si>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</si>
  <si>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</si>
  <si>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</si>
  <si>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</si>
  <si>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</si>
  <si>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</si>
  <si>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</si>
  <si>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</si>
  <si>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</si>
  <si>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</si>
  <si>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</si>
  <si>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</si>
  <si>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</si>
  <si>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</si>
  <si>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</si>
  <si>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</si>
  <si>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</si>
  <si>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</si>
  <si>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</si>
  <si>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</si>
  <si>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</si>
  <si>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</si>
  <si>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</si>
  <si>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</si>
  <si>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</si>
  <si>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</si>
  <si>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</si>
  <si>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</si>
  <si>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</si>
  <si>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</si>
  <si>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</si>
  <si>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</si>
  <si>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</si>
  <si>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</si>
  <si>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</si>
  <si>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</si>
  <si>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</si>
  <si>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</si>
  <si>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</si>
  <si>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</si>
  <si>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</si>
  <si>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</si>
  <si>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</si>
  <si>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</si>
  <si>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</si>
  <si>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</si>
  <si>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</si>
  <si>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</si>
  <si>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</si>
  <si>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</si>
  <si>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</si>
  <si>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</si>
  <si>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</si>
  <si>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</si>
  <si>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</si>
  <si>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</si>
  <si>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</si>
  <si>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</si>
  <si>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</si>
  <si>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</si>
  <si>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</si>
  <si>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</si>
  <si>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</si>
  <si>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</si>
  <si>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</si>
  <si>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</si>
  <si>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</si>
  <si>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</si>
  <si>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</si>
  <si>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</si>
  <si>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</si>
  <si>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</si>
  <si>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</si>
  <si>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</si>
  <si>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</si>
  <si>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</si>
  <si>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</si>
  <si>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</si>
  <si>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</si>
  <si>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</si>
  <si>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</si>
  <si>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</si>
  <si>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</si>
  <si>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</si>
  <si>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</si>
  <si>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</si>
  <si>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</si>
  <si>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</si>
  <si>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</si>
  <si>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</si>
  <si>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</si>
  <si>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</si>
  <si>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</si>
  <si>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</si>
  <si>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</si>
  <si>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</si>
  <si>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</si>
  <si>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</si>
  <si>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</si>
  <si>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</si>
  <si>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</si>
  <si>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</si>
  <si>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</si>
  <si>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</si>
  <si>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</si>
  <si>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</si>
  <si>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</si>
  <si>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</si>
  <si>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</si>
  <si>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</si>
  <si>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</si>
  <si>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</si>
  <si>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</si>
  <si>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</si>
  <si>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</si>
  <si>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</si>
  <si>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</si>
  <si>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</si>
  <si>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</si>
  <si>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</si>
  <si>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</si>
  <si>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</si>
  <si>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</si>
  <si>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</si>
  <si>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</si>
  <si>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</si>
  <si>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</si>
  <si>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</si>
  <si>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</si>
  <si>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</si>
  <si>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</si>
  <si>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</si>
  <si>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</si>
  <si>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</si>
  <si>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</si>
  <si>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</si>
  <si>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</si>
  <si>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</si>
  <si>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</si>
  <si>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</si>
  <si>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</si>
  <si>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</si>
  <si>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</si>
  <si>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</si>
  <si>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</si>
  <si>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</si>
  <si>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</si>
  <si>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</si>
  <si>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</si>
  <si>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</si>
  <si>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</si>
  <si>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</si>
  <si>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</si>
  <si>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</si>
  <si>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</si>
  <si>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</si>
  <si>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</si>
  <si>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</si>
  <si>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</si>
  <si>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</si>
  <si>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</si>
  <si>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</si>
  <si>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</si>
  <si>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</si>
  <si>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</si>
  <si>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</si>
  <si>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</si>
  <si>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</si>
  <si>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</si>
  <si>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</si>
  <si>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</si>
  <si>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</si>
  <si>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</si>
  <si>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</si>
  <si>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</si>
  <si>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</si>
  <si>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</si>
  <si>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</si>
  <si>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</si>
  <si>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</si>
  <si>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</si>
  <si>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</si>
  <si>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</si>
  <si>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</si>
  <si>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</si>
  <si>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</si>
  <si>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</si>
  <si>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</si>
  <si>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</si>
  <si>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</si>
  <si>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</si>
  <si>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</si>
  <si>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</si>
  <si>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</si>
  <si>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</si>
  <si>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</si>
  <si>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</si>
  <si>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</si>
  <si>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</si>
  <si>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</si>
  <si>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</si>
  <si>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</si>
  <si>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</si>
  <si>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</si>
  <si>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</si>
  <si>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</si>
  <si>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</si>
  <si>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</si>
  <si>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</si>
  <si>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</si>
  <si>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</si>
  <si>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</si>
  <si>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</si>
  <si>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</si>
  <si>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</si>
  <si>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</si>
  <si>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</si>
  <si>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</si>
  <si>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</si>
  <si>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</si>
  <si>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</si>
  <si>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</si>
  <si>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</si>
  <si>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</si>
  <si>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</si>
  <si>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</si>
  <si>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</si>
  <si>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</si>
  <si>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</si>
  <si>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</si>
  <si>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</si>
  <si>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</si>
  <si>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</si>
  <si>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</si>
  <si>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</si>
  <si>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</si>
  <si>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</si>
  <si>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</si>
  <si>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</si>
  <si>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</si>
  <si>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</si>
  <si>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</si>
  <si>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</si>
  <si>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</si>
  <si>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</si>
  <si>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</si>
  <si>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</si>
  <si>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</si>
  <si>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</si>
  <si>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</si>
  <si>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</si>
  <si>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</si>
  <si>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</si>
  <si>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</si>
  <si>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</si>
  <si>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</si>
  <si>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</si>
  <si>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</si>
  <si>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</si>
  <si>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</si>
  <si>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</si>
  <si>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</si>
  <si>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</si>
  <si>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</si>
  <si>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</si>
  <si>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</si>
  <si>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</si>
  <si>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</si>
  <si>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</si>
  <si>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</si>
  <si>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</si>
  <si>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</si>
  <si>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</si>
  <si>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</si>
  <si>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</si>
  <si>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</si>
  <si>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</si>
  <si>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</si>
  <si>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</si>
  <si>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</si>
  <si>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</si>
  <si>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</si>
  <si>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</si>
  <si>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</si>
  <si>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</si>
  <si>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</si>
  <si>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</si>
  <si>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</si>
  <si>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</si>
  <si>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</si>
  <si>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</si>
  <si>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</si>
  <si>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</si>
  <si>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</si>
  <si>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</si>
  <si>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</si>
  <si>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</si>
  <si>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</si>
  <si>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</si>
  <si>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</si>
  <si>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</si>
  <si>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</si>
  <si>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</si>
  <si>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</si>
  <si>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</si>
  <si>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</si>
  <si>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</si>
  <si>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</si>
  <si>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</si>
  <si>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</si>
  <si>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</si>
  <si>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</si>
  <si>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</si>
  <si>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</si>
  <si>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</si>
  <si>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</si>
  <si>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</si>
  <si>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</si>
  <si>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</si>
  <si>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</si>
  <si>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</si>
  <si>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</si>
  <si>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</si>
  <si>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</si>
  <si>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</si>
  <si>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</si>
  <si>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</si>
  <si>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</si>
  <si>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</si>
  <si>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</si>
  <si>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</si>
  <si>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</si>
  <si>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</si>
  <si>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</si>
  <si>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</si>
  <si>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</si>
  <si>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</si>
  <si>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</si>
  <si>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</si>
  <si>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</si>
  <si>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</si>
  <si>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</si>
  <si>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</si>
  <si>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</si>
  <si>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</si>
  <si>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</si>
  <si>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</si>
  <si>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</si>
  <si>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</si>
  <si>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</si>
  <si>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</si>
  <si>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</si>
  <si>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</si>
  <si>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</si>
  <si>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</si>
  <si>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</si>
  <si>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</si>
  <si>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</si>
  <si>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</si>
  <si>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</si>
  <si>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</si>
  <si>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</si>
  <si>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</si>
  <si>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</si>
  <si>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</si>
  <si>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</si>
  <si>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</si>
  <si>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</si>
  <si>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</si>
  <si>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</si>
  <si>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</si>
  <si>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</si>
  <si>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</si>
  <si>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</si>
  <si>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</si>
  <si>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</si>
  <si>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</si>
  <si>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</si>
  <si>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</si>
  <si>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</si>
  <si>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</si>
  <si>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</si>
  <si>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</si>
  <si>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</si>
  <si>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</si>
  <si>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</si>
  <si>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</si>
  <si>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</si>
  <si>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</si>
  <si>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</si>
  <si>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</si>
  <si>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</si>
  <si>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</si>
  <si>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</si>
  <si>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</si>
  <si>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</si>
  <si>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</si>
  <si>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</si>
  <si>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</si>
  <si>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</si>
  <si>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</si>
  <si>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</si>
  <si>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</si>
  <si>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</si>
  <si>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</si>
  <si>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</si>
  <si>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</si>
  <si>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</si>
  <si>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</si>
  <si>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</si>
  <si>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</si>
  <si>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</si>
  <si>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</si>
  <si>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</si>
  <si>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</si>
  <si>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</si>
  <si>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</si>
  <si>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</si>
  <si>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</si>
  <si>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</si>
  <si>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</si>
  <si>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</si>
  <si>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</si>
  <si>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</si>
  <si>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</si>
  <si>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</si>
  <si>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</si>
  <si>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</si>
  <si>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</si>
  <si>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</si>
  <si>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</si>
  <si>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</si>
  <si>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</si>
  <si>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</si>
  <si>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</si>
  <si>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</si>
  <si>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</si>
  <si>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</si>
  <si>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</si>
  <si>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</si>
  <si>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</si>
  <si>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</si>
  <si>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</si>
  <si>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</si>
  <si>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</si>
  <si>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</si>
  <si>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</si>
  <si>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</si>
  <si>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</si>
  <si>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</si>
  <si>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</si>
  <si>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</si>
  <si>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</si>
  <si>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</si>
  <si>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</si>
  <si>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</si>
  <si>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</si>
  <si>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</si>
  <si>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</si>
  <si>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</si>
  <si>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</si>
  <si>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</si>
  <si>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</si>
  <si>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</si>
  <si>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</si>
  <si>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</si>
  <si>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</si>
  <si>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</si>
  <si>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</si>
  <si>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</si>
  <si>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</si>
  <si>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</si>
  <si>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</si>
  <si>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</si>
  <si>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</si>
  <si>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</si>
  <si>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</si>
  <si>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</si>
  <si>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</si>
  <si>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</si>
  <si>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</si>
  <si>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</si>
  <si>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</si>
  <si>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</si>
  <si>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</si>
  <si>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</si>
  <si>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</si>
  <si>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</si>
  <si>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</si>
  <si>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</si>
  <si>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</si>
  <si>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</si>
  <si>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</si>
  <si>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</si>
  <si>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</si>
  <si>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</si>
  <si>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</si>
  <si>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</si>
  <si>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</si>
  <si>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</si>
  <si>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</si>
  <si>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</si>
  <si>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</si>
  <si>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</si>
  <si>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</si>
  <si>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</si>
  <si>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</si>
  <si>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</si>
  <si>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</si>
  <si>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</si>
  <si>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</si>
  <si>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</si>
  <si>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</si>
  <si>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</si>
  <si>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</si>
  <si>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</si>
  <si>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</si>
  <si>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</si>
  <si>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</si>
  <si>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</si>
  <si>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</si>
  <si>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</si>
  <si>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</si>
  <si>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</si>
  <si>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</si>
  <si>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</si>
  <si>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</si>
  <si>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</si>
  <si>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</si>
  <si>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</si>
  <si>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</si>
  <si>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</si>
  <si>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</si>
  <si>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</si>
  <si>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</si>
  <si>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</si>
  <si>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</si>
  <si>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</si>
  <si>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</si>
  <si>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</si>
  <si>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</si>
  <si>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</si>
  <si>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</si>
  <si>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</si>
  <si>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</si>
  <si>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</si>
  <si>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</si>
  <si>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</si>
  <si>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</si>
  <si>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</si>
  <si>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</si>
  <si>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</si>
  <si>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</si>
  <si>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</si>
  <si>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</si>
  <si>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</si>
  <si>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</si>
  <si>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</si>
  <si>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</si>
  <si>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</si>
  <si>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</si>
  <si>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</si>
  <si>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</si>
  <si>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</si>
  <si>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</si>
  <si>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</si>
  <si>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</si>
  <si>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</si>
  <si>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</si>
  <si>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</si>
  <si>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</si>
  <si>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</si>
  <si>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</si>
  <si>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</si>
  <si>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</si>
  <si>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</si>
  <si>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</si>
  <si>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</si>
  <si>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</si>
  <si>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</si>
  <si>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</si>
  <si>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</si>
  <si>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</si>
  <si>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</si>
  <si>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</si>
  <si>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</si>
  <si>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</si>
  <si>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</si>
  <si>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</si>
  <si>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</si>
  <si>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</si>
  <si>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</si>
  <si>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</si>
  <si>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</si>
  <si>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</si>
  <si>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</si>
  <si>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</si>
  <si>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</si>
  <si>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</si>
  <si>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</si>
  <si>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</si>
  <si>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</si>
  <si>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</si>
  <si>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</si>
  <si>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</si>
  <si>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</si>
  <si>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</si>
  <si>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</si>
  <si>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</si>
  <si>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</si>
  <si>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</si>
  <si>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</si>
  <si>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</si>
  <si>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</si>
  <si>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</si>
  <si>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</si>
  <si>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</si>
  <si>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</si>
  <si>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</si>
  <si>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</si>
  <si>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</si>
  <si>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</si>
  <si>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</si>
  <si>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</si>
  <si>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</si>
  <si>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</si>
  <si>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</si>
  <si>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</si>
  <si>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</si>
  <si>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</si>
  <si>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</si>
  <si>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</si>
  <si>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</si>
  <si>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</si>
  <si>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</si>
  <si>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</si>
  <si>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</si>
  <si>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</si>
  <si>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</si>
  <si>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</si>
  <si>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</si>
  <si>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</si>
  <si>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</si>
  <si>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</si>
  <si>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</si>
  <si>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</si>
  <si>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</si>
  <si>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</si>
  <si>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</si>
  <si>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</si>
  <si>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</si>
  <si>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</si>
  <si>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</si>
  <si>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</si>
  <si>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</si>
  <si>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</si>
  <si>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</si>
  <si>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</si>
  <si>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</si>
  <si>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</si>
  <si>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</si>
  <si>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</si>
  <si>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</si>
  <si>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</si>
  <si>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</si>
  <si>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</si>
  <si>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</si>
  <si>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</si>
  <si>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</si>
  <si>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</si>
  <si>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</si>
  <si>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</si>
  <si>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</si>
  <si>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</si>
  <si>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</si>
  <si>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</si>
  <si>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</si>
  <si>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</si>
  <si>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</si>
  <si>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</si>
  <si>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</si>
  <si>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</si>
  <si>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</si>
  <si>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</si>
  <si>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</si>
  <si>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</si>
  <si>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</si>
  <si>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</si>
  <si>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</si>
  <si>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</si>
  <si>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</si>
  <si>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</si>
  <si>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</si>
  <si>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</si>
  <si>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</si>
  <si>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</si>
  <si>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</si>
  <si>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</si>
  <si>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</si>
  <si>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</si>
  <si>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</si>
  <si>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</si>
  <si>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</si>
  <si>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</si>
  <si>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</si>
  <si>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</si>
  <si>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</si>
  <si>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</si>
  <si>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</si>
  <si>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</si>
  <si>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</si>
  <si>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</si>
  <si>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</si>
  <si>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</si>
  <si>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</si>
  <si>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</si>
  <si>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</si>
  <si>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</si>
  <si>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</si>
  <si>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</si>
  <si>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</si>
  <si>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</si>
  <si>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</si>
  <si>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</si>
  <si>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</si>
  <si>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</si>
  <si>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</si>
  <si>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</si>
  <si>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</si>
  <si>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</si>
  <si>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</si>
  <si>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</si>
  <si>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</si>
  <si>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</si>
  <si>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</si>
  <si>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</si>
  <si>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</si>
  <si>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</si>
  <si>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</si>
  <si>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</si>
  <si>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</si>
  <si>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</si>
  <si>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</si>
  <si>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</si>
  <si>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</si>
  <si>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</si>
  <si>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</si>
  <si>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</si>
  <si>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</si>
  <si>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</si>
  <si>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</si>
  <si>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</si>
  <si>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</si>
  <si>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</si>
  <si>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</si>
  <si>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</si>
  <si>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</si>
  <si>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</si>
  <si>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</si>
  <si>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</si>
  <si>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</si>
  <si>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</si>
  <si>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</si>
  <si>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</si>
  <si>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</si>
  <si>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</si>
  <si>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</si>
  <si>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</si>
  <si>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</si>
  <si>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</si>
  <si>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</si>
  <si>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</si>
  <si>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</si>
  <si>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</si>
  <si>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</si>
  <si>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</si>
  <si>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</si>
  <si>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</si>
  <si>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</si>
  <si>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</si>
  <si>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</si>
  <si>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</si>
  <si>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</si>
  <si>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</si>
  <si>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</si>
  <si>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</si>
  <si>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</si>
  <si>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</si>
  <si>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</si>
  <si>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</si>
  <si>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</si>
  <si>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</si>
  <si>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</si>
  <si>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</si>
  <si>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</si>
  <si>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</si>
  <si>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</si>
  <si>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</si>
  <si>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</si>
  <si>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</si>
  <si>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</si>
  <si>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</si>
  <si>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</si>
  <si>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</si>
  <si>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</si>
  <si>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</si>
  <si>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</si>
  <si>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</si>
  <si>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</si>
  <si>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</si>
  <si>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</si>
  <si>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</si>
  <si>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</si>
  <si>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</si>
  <si>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</si>
  <si>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</si>
  <si>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</si>
  <si>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</si>
  <si>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</si>
  <si>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</si>
  <si>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</si>
  <si>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</si>
  <si>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</si>
  <si>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</si>
  <si>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</si>
  <si>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</si>
  <si>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</si>
  <si>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</si>
  <si>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</si>
  <si>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</si>
  <si>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</si>
  <si>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</si>
  <si>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</si>
  <si>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</si>
  <si>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</si>
  <si>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</si>
  <si>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</si>
  <si>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</si>
  <si>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</si>
  <si>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</si>
  <si>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</si>
  <si>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</si>
  <si>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</si>
  <si>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</si>
  <si>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</si>
  <si>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</si>
  <si>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</si>
  <si>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</si>
  <si>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</si>
  <si>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</si>
  <si>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</si>
  <si>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</si>
  <si>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</si>
  <si>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</si>
  <si>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</si>
  <si>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</si>
  <si>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</si>
  <si>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</si>
  <si>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</si>
  <si>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</si>
  <si>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</si>
  <si>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</si>
  <si>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</si>
  <si>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</si>
  <si>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</si>
  <si>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</si>
  <si>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</si>
  <si>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</si>
  <si>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</si>
  <si>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</si>
  <si>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</si>
  <si>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</si>
  <si>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</si>
  <si>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</si>
  <si>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</si>
  <si>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</si>
  <si>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</si>
  <si>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</si>
  <si>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</si>
  <si>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</si>
  <si>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</si>
  <si>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</si>
  <si>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</si>
  <si>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</si>
  <si>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</si>
  <si>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</si>
  <si>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</si>
  <si>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</si>
  <si>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</si>
  <si>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</si>
  <si>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</si>
  <si>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</si>
  <si>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</si>
  <si>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</si>
  <si>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</si>
  <si>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</si>
  <si>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</si>
  <si>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</si>
  <si>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</si>
  <si>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</si>
  <si>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</si>
  <si>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</si>
  <si>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</si>
  <si>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</si>
  <si>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</si>
  <si>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</si>
  <si>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</si>
  <si>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</si>
  <si>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</si>
  <si>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</si>
  <si>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</si>
  <si>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</si>
  <si>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</si>
  <si>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</si>
  <si>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</si>
  <si>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</si>
  <si>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</si>
  <si>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</si>
  <si>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</si>
  <si>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</si>
  <si>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</si>
  <si>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</si>
  <si>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</si>
  <si>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</si>
  <si>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</si>
  <si>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</si>
  <si>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</si>
  <si>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</si>
  <si>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</si>
  <si>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</si>
  <si>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</si>
  <si>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</si>
  <si>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</si>
  <si>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</si>
  <si>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</si>
  <si>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</si>
  <si>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</si>
  <si>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</si>
  <si>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</si>
  <si>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</si>
  <si>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</si>
  <si>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</si>
  <si>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</si>
  <si>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</si>
  <si>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</si>
  <si>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</si>
  <si>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</si>
  <si>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</si>
  <si>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</si>
  <si>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</si>
  <si>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</si>
  <si>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</si>
  <si>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</si>
  <si>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</si>
  <si>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</si>
  <si>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</si>
  <si>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</si>
  <si>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</si>
  <si>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</si>
  <si>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</si>
  <si>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</si>
  <si>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</si>
  <si>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</si>
  <si>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</si>
  <si>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</si>
  <si>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</si>
  <si>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</si>
  <si>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</si>
  <si>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</si>
  <si>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</si>
  <si>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</si>
  <si>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</si>
  <si>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</si>
  <si>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</si>
  <si>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</si>
  <si>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</si>
  <si>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</si>
  <si>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</si>
  <si>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</si>
  <si>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</si>
  <si>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</si>
  <si>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</si>
  <si>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</si>
  <si>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</si>
  <si>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</si>
  <si>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</si>
  <si>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</si>
  <si>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</si>
  <si>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</si>
  <si>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</si>
  <si>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</si>
  <si>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</si>
  <si>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</si>
  <si>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</si>
  <si>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</si>
  <si>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</si>
  <si>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</si>
  <si>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</si>
  <si>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</si>
  <si>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</si>
  <si>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</si>
  <si>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</si>
  <si>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</si>
  <si>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</si>
  <si>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</si>
  <si>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</si>
  <si>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</si>
  <si>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</si>
  <si>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</si>
  <si>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</si>
  <si>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</si>
  <si>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</si>
  <si>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</si>
  <si>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</si>
  <si>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</si>
  <si>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</si>
  <si>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</si>
  <si>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</si>
  <si>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</si>
  <si>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</si>
  <si>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</si>
  <si>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</si>
  <si>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</si>
  <si>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</si>
  <si>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</si>
  <si>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</si>
  <si>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</si>
  <si>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</si>
  <si>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</si>
  <si>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</si>
  <si>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</si>
  <si>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</si>
  <si>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</si>
  <si>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</si>
  <si>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</si>
  <si>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</si>
  <si>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</si>
  <si>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</si>
  <si>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</si>
  <si>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</si>
  <si>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</si>
  <si>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</si>
  <si>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</si>
  <si>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</si>
  <si>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</si>
  <si>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</si>
  <si>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</si>
  <si>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</si>
  <si>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</si>
  <si>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</si>
  <si>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</si>
  <si>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</si>
  <si>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</si>
  <si>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</si>
  <si>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</si>
  <si>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</si>
  <si>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</si>
  <si>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</si>
  <si>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</si>
  <si>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</si>
  <si>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</si>
  <si>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</si>
  <si>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</si>
  <si>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</si>
  <si>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</si>
  <si>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</si>
  <si>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</si>
  <si>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</si>
  <si>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</si>
  <si>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</si>
  <si>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</si>
  <si>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</si>
  <si>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</si>
  <si>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</si>
  <si>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</si>
  <si>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</si>
  <si>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</si>
  <si>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</si>
  <si>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</si>
  <si>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</si>
  <si>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</si>
  <si>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</si>
  <si>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</si>
  <si>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</si>
  <si>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</si>
  <si>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</si>
  <si>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</si>
  <si>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</si>
  <si>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</si>
  <si>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</si>
  <si>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</si>
  <si>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</si>
  <si>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</si>
  <si>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</si>
  <si>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</si>
  <si>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</si>
  <si>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</si>
  <si>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</si>
  <si>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</si>
  <si>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</si>
  <si>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</si>
  <si>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</si>
  <si>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</si>
  <si>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</si>
  <si>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</si>
  <si>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</si>
  <si>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</si>
  <si>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</si>
  <si>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</si>
  <si>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</si>
  <si>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</si>
  <si>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</si>
  <si>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</si>
  <si>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</si>
  <si>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</si>
  <si>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</si>
  <si>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</si>
  <si>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</si>
  <si>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</si>
  <si>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</si>
  <si>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</si>
  <si>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</si>
  <si>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</si>
  <si>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</si>
  <si>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</si>
  <si>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</si>
  <si>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</si>
  <si>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</si>
  <si>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</si>
  <si>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</si>
  <si>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</si>
  <si>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</si>
  <si>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</si>
  <si>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</si>
  <si>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</si>
  <si>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</si>
  <si>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</si>
  <si>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</si>
  <si>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</si>
  <si>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</si>
  <si>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</si>
  <si>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</si>
  <si>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</si>
  <si>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</si>
  <si>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</si>
  <si>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</si>
  <si>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</si>
  <si>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</si>
  <si>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</si>
  <si>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</si>
  <si>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</si>
  <si>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</si>
  <si>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</si>
  <si>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</si>
  <si>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</si>
  <si>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</si>
  <si>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</si>
  <si>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</si>
  <si>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</si>
  <si>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</si>
  <si>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</si>
  <si>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</si>
  <si>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</si>
  <si>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</si>
  <si>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</si>
  <si>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</si>
  <si>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</si>
  <si>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</si>
  <si>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</si>
  <si>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</si>
  <si>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</si>
  <si>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</si>
  <si>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</si>
  <si>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</si>
  <si>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</si>
  <si>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</si>
  <si>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</si>
  <si>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</si>
  <si>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</si>
  <si>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</si>
  <si>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</si>
  <si>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</si>
  <si>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</si>
  <si>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</si>
  <si>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</si>
  <si>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</si>
  <si>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</si>
  <si>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</si>
  <si>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</si>
  <si>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</si>
  <si>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</si>
  <si>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</si>
  <si>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</si>
  <si>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</si>
  <si>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</si>
  <si>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</si>
  <si>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</si>
  <si>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</si>
  <si>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</si>
  <si>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</si>
  <si>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</si>
  <si>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</si>
  <si>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</si>
  <si>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</si>
  <si>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</si>
  <si>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</si>
  <si>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</si>
  <si>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</si>
  <si>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</si>
  <si>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</si>
  <si>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</si>
  <si>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</si>
  <si>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</si>
  <si>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</si>
  <si>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</si>
  <si>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</si>
  <si>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</si>
  <si>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</si>
  <si>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</si>
  <si>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</si>
  <si>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</si>
  <si>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</si>
  <si>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</si>
  <si>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</si>
  <si>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</si>
  <si>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</si>
  <si>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</si>
  <si>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</si>
  <si>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</si>
  <si>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</si>
  <si>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</si>
  <si>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</si>
  <si>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</si>
  <si>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</si>
  <si>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</si>
  <si>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</si>
  <si>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</si>
  <si>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</si>
  <si>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</si>
  <si>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</si>
  <si>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</si>
  <si>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</si>
  <si>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</si>
  <si>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</si>
  <si>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</si>
  <si>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</si>
  <si>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</si>
  <si>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</si>
  <si>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</si>
  <si>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</si>
  <si>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</si>
  <si>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</si>
  <si>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</si>
  <si>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</si>
  <si>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</si>
  <si>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</si>
  <si>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</si>
  <si>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</si>
  <si>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</si>
  <si>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</si>
  <si>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</si>
  <si>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</si>
  <si>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</si>
  <si>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</si>
  <si>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</si>
  <si>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</si>
  <si>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</si>
  <si>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</si>
  <si>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</si>
  <si>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</si>
  <si>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</si>
  <si>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</si>
  <si>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</si>
  <si>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</si>
  <si>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</si>
  <si>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</si>
  <si>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</si>
  <si>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</si>
  <si>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</si>
  <si>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</si>
  <si>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</si>
  <si>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</si>
  <si>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</si>
  <si>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</si>
  <si>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</si>
  <si>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</si>
  <si>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</si>
  <si>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</si>
  <si>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</si>
  <si>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</si>
  <si>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</si>
  <si>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</si>
  <si>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</si>
  <si>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</si>
  <si>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</si>
  <si>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</si>
  <si>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</si>
  <si>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</si>
  <si>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</si>
  <si>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</si>
  <si>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</si>
  <si>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</si>
  <si>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</si>
  <si>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</si>
  <si>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</si>
  <si>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</si>
  <si>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</si>
  <si>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</si>
  <si>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</si>
  <si>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</si>
  <si>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</si>
  <si>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</si>
  <si>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</si>
  <si>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</si>
  <si>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</si>
  <si>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</si>
  <si>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</si>
  <si>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</si>
  <si>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</si>
  <si>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</si>
  <si>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</si>
  <si>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</si>
  <si>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</si>
  <si>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</si>
  <si>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</si>
  <si>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</si>
  <si>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</si>
  <si>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</si>
  <si>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</si>
  <si>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</si>
  <si>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</si>
  <si>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</si>
  <si>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</si>
  <si>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</si>
  <si>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</si>
  <si>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</si>
  <si>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</si>
  <si>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</si>
  <si>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</si>
  <si>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</si>
  <si>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</si>
  <si>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</si>
  <si>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</si>
  <si>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</si>
  <si>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</si>
  <si>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</si>
  <si>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</si>
  <si>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</si>
  <si>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</si>
  <si>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</si>
  <si>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</si>
  <si>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</si>
  <si>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</si>
  <si>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</si>
  <si>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</si>
  <si>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</si>
  <si>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</si>
  <si>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</si>
  <si>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</si>
  <si>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</si>
  <si>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</si>
  <si>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</si>
  <si>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</si>
  <si>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</si>
  <si>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</si>
  <si>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</si>
  <si>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</si>
  <si>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</si>
  <si>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</si>
  <si>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</si>
  <si>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</si>
  <si>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</si>
  <si>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</si>
  <si>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</si>
  <si>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</si>
  <si>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</si>
  <si>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</si>
  <si>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</si>
  <si>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</si>
  <si>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</si>
  <si>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</si>
  <si>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</si>
  <si>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</si>
  <si>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</si>
  <si>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</si>
  <si>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</si>
  <si>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</si>
  <si>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</si>
  <si>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</si>
  <si>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</si>
  <si>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</si>
  <si>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</si>
  <si>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</si>
  <si>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</si>
  <si>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</si>
  <si>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</si>
  <si>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</si>
  <si>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</si>
  <si>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</si>
  <si>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</si>
  <si>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</si>
  <si>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</si>
  <si>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</si>
  <si>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</si>
  <si>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</si>
  <si>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</si>
  <si>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</si>
  <si>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</si>
  <si>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</si>
  <si>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</si>
  <si>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</si>
  <si>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</si>
  <si>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</si>
  <si>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</si>
  <si>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</si>
  <si>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</si>
  <si>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</si>
  <si>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</si>
  <si>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</si>
  <si>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</si>
  <si>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</si>
  <si>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</si>
  <si>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</si>
  <si>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</si>
  <si>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</si>
  <si>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</si>
  <si>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</si>
  <si>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</si>
  <si>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</si>
  <si>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</si>
  <si>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</si>
  <si>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</si>
  <si>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</si>
  <si>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</si>
  <si>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</si>
  <si>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</si>
  <si>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</si>
  <si>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</si>
  <si>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</si>
  <si>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</si>
  <si>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</si>
  <si>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</si>
  <si>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</si>
  <si>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</si>
  <si>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</si>
  <si>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</si>
  <si>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</si>
  <si>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</si>
  <si>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</si>
  <si>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</si>
  <si>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</si>
  <si>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</si>
  <si>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</si>
  <si>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</si>
  <si>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</si>
  <si>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</si>
  <si>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</si>
  <si>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</si>
  <si>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</si>
  <si>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</si>
  <si>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</si>
  <si>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</si>
  <si>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</si>
  <si>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</si>
  <si>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</si>
  <si>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</si>
  <si>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</si>
  <si>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</si>
  <si>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</si>
  <si>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</si>
  <si>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</si>
  <si>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</si>
  <si>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</si>
  <si>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</si>
  <si>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</si>
  <si>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</si>
  <si>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</si>
  <si>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</si>
  <si>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</si>
  <si>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</si>
  <si>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</si>
  <si>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</si>
  <si>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</si>
  <si>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</si>
  <si>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</si>
  <si>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</si>
  <si>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</si>
  <si>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</si>
  <si>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</si>
  <si>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</si>
  <si>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</si>
  <si>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</si>
  <si>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</si>
  <si>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</si>
  <si>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</si>
  <si>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</si>
  <si>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</si>
  <si>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</si>
  <si>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</si>
  <si>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</si>
  <si>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</si>
  <si>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</si>
  <si>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</si>
  <si>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</si>
  <si>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</si>
  <si>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</si>
  <si>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</si>
  <si>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</si>
  <si>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</si>
  <si>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</si>
  <si>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</si>
  <si>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</si>
  <si>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</si>
  <si>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</si>
  <si>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</si>
  <si>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</si>
  <si>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</si>
  <si>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</si>
  <si>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</si>
  <si>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</si>
  <si>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</si>
  <si>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</si>
  <si>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</si>
  <si>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</si>
  <si>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</si>
  <si>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</si>
  <si>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</si>
  <si>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</si>
  <si>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</si>
  <si>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</si>
  <si>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</si>
  <si>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</si>
  <si>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</si>
  <si>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</si>
  <si>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</si>
  <si>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</si>
  <si>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</si>
  <si>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</si>
  <si>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</si>
  <si>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</si>
  <si>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</si>
  <si>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</si>
  <si>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</si>
  <si>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</si>
  <si>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</si>
  <si>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</si>
  <si>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</si>
  <si>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</si>
  <si>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</si>
  <si>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</si>
  <si>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</si>
  <si>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</si>
  <si>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</si>
  <si>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</si>
  <si>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</si>
  <si>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</si>
  <si>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</si>
  <si>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</si>
  <si>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</si>
  <si>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</si>
  <si>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</si>
  <si>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</si>
  <si>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</si>
  <si>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</si>
  <si>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</si>
  <si>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</si>
  <si>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</si>
  <si>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</si>
  <si>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</si>
  <si>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</si>
  <si>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</si>
  <si>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</si>
  <si>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</si>
  <si>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</si>
  <si>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</si>
  <si>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</si>
  <si>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</si>
  <si>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</si>
  <si>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</si>
  <si>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</si>
  <si>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</si>
  <si>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</si>
  <si>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</si>
  <si>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</si>
  <si>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</si>
  <si>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</si>
  <si>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</si>
  <si>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</si>
  <si>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</si>
  <si>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</si>
  <si>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</si>
  <si>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</si>
  <si>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</si>
  <si>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</si>
  <si>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</si>
  <si>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</si>
  <si>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</si>
  <si>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</si>
  <si>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</si>
  <si>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</si>
  <si>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</si>
  <si>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</si>
  <si>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</si>
  <si>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</si>
  <si>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</si>
  <si>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</si>
  <si>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</si>
  <si>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</si>
  <si>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</si>
  <si>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</si>
  <si>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</si>
  <si>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</si>
  <si>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</si>
  <si>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</si>
  <si>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</si>
  <si>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</si>
  <si>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</si>
  <si>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</si>
  <si>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</si>
  <si>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</si>
  <si>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</si>
  <si>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</si>
  <si>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</si>
  <si>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</si>
  <si>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</si>
  <si>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</si>
  <si>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</si>
  <si>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</si>
  <si>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</si>
  <si>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</si>
  <si>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</si>
  <si>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</si>
  <si>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</si>
  <si>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</si>
  <si>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</si>
  <si>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</si>
  <si>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</si>
  <si>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</si>
  <si>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</si>
  <si>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</si>
  <si>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</si>
  <si>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</si>
  <si>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</si>
  <si>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</si>
  <si>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</si>
  <si>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</si>
  <si>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</si>
  <si>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</si>
  <si>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</si>
  <si>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</si>
  <si>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</si>
  <si>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</si>
  <si>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</si>
  <si>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</si>
  <si>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</si>
  <si>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</si>
  <si>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</si>
  <si>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</si>
  <si>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</si>
  <si>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</si>
  <si>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</si>
  <si>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</si>
  <si>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</si>
  <si>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</si>
  <si>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</si>
  <si>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</si>
  <si>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</si>
  <si>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</si>
  <si>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</si>
  <si>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</si>
  <si>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</si>
  <si>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</si>
  <si>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</si>
  <si>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</si>
  <si>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</si>
  <si>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</si>
  <si>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</si>
  <si>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</si>
  <si>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</si>
  <si>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</si>
  <si>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</si>
  <si>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</si>
  <si>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</si>
  <si>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</si>
  <si>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</si>
  <si>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</si>
  <si>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</si>
  <si>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</si>
  <si>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</si>
  <si>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</si>
  <si>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</si>
  <si>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</si>
  <si>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</si>
  <si>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</si>
  <si>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</si>
  <si>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</si>
  <si>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</si>
  <si>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</si>
  <si>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</si>
  <si>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</si>
  <si>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</si>
  <si>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</si>
  <si>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</si>
  <si>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</si>
  <si>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</si>
  <si>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</si>
  <si>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</si>
  <si>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</si>
  <si>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</si>
  <si>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</si>
  <si>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</si>
  <si>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</si>
  <si>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</si>
  <si>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</si>
  <si>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</si>
  <si>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</si>
  <si>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</si>
  <si>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</si>
  <si>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</si>
  <si>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</si>
  <si>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</si>
  <si>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</si>
  <si>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</si>
  <si>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</si>
  <si>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</si>
  <si>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</si>
  <si>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</si>
  <si>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</si>
  <si>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</si>
  <si>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</si>
  <si>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</si>
  <si>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</si>
  <si>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</si>
  <si>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</si>
  <si>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</si>
  <si>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</si>
  <si>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</si>
  <si>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</si>
  <si>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</si>
  <si>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</si>
  <si>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</si>
  <si>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</si>
  <si>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</si>
  <si>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</si>
  <si>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</si>
  <si>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</si>
  <si>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</si>
  <si>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</si>
  <si>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</si>
  <si>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</si>
  <si>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</si>
  <si>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</si>
  <si>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</si>
  <si>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</si>
  <si>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</si>
  <si>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</si>
  <si>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</si>
  <si>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</si>
  <si>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</si>
  <si>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</si>
  <si>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</si>
  <si>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</si>
  <si>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</si>
  <si>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</si>
  <si>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</si>
  <si>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</si>
  <si>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</si>
  <si>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</si>
  <si>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</si>
  <si>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</si>
  <si>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</si>
  <si>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</si>
  <si>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</si>
  <si>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</si>
  <si>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</si>
  <si>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</si>
  <si>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</si>
  <si>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</si>
  <si>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</si>
  <si>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</si>
  <si>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</si>
  <si>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</si>
  <si>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</si>
  <si>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</si>
  <si>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</si>
  <si>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</si>
  <si>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</si>
  <si>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</si>
  <si>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</si>
  <si>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</si>
  <si>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</si>
  <si>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</si>
  <si>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</si>
  <si>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</si>
  <si>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</si>
  <si>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</si>
  <si>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</si>
  <si>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</si>
  <si>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</si>
  <si>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</si>
  <si>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</si>
  <si>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</si>
  <si>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</si>
  <si>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</si>
  <si>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</si>
  <si>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</si>
  <si>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</si>
  <si>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</si>
  <si>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</si>
  <si>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</si>
  <si>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</si>
  <si>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</si>
  <si>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</si>
  <si>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</si>
  <si>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</si>
  <si>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</si>
  <si>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</si>
  <si>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</si>
  <si>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</si>
  <si>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</si>
  <si>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</si>
  <si>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</si>
  <si>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</si>
  <si>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</si>
  <si>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</si>
  <si>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</si>
  <si>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</si>
  <si>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</si>
  <si>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</si>
  <si>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</si>
  <si>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</si>
  <si>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</si>
  <si>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</si>
  <si>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</si>
  <si>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</si>
  <si>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</si>
  <si>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</si>
  <si>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</si>
  <si>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</si>
  <si>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</si>
  <si>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</si>
  <si>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</si>
  <si>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</si>
  <si>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</si>
  <si>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</si>
  <si>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</si>
  <si>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</si>
  <si>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</si>
  <si>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</si>
  <si>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</si>
  <si>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</si>
  <si>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</si>
  <si>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</si>
  <si>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</si>
  <si>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</si>
  <si>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</si>
  <si>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</si>
  <si>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</si>
  <si>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</si>
  <si>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</si>
  <si>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</si>
  <si>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</si>
  <si>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</si>
  <si>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</si>
  <si>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</si>
  <si>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</si>
  <si>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</si>
  <si>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</si>
  <si>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</si>
  <si>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</si>
  <si>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</si>
  <si>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</si>
  <si>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</si>
  <si>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</si>
  <si>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</si>
  <si>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</si>
  <si>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</si>
  <si>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</si>
  <si>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</si>
  <si>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</si>
  <si>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</si>
  <si>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</si>
  <si>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</si>
  <si>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</si>
  <si>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</si>
  <si>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</si>
  <si>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</si>
  <si>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</si>
  <si>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</si>
  <si>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</si>
  <si>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</si>
  <si>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</si>
  <si>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</si>
  <si>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</si>
  <si>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</si>
  <si>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</si>
  <si>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</si>
  <si>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</si>
  <si>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</si>
  <si>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</si>
  <si>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</si>
  <si>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</si>
  <si>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</si>
  <si>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</si>
  <si>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</si>
  <si>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</si>
  <si>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</si>
  <si>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</si>
  <si>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</si>
  <si>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</si>
  <si>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</si>
  <si>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</si>
  <si>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</si>
  <si>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</si>
  <si>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</si>
  <si>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</si>
  <si>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</si>
  <si>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</si>
  <si>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</si>
  <si>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</si>
  <si>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</si>
  <si>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</si>
  <si>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</si>
  <si>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</si>
  <si>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</si>
  <si>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</si>
  <si>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</si>
  <si>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</si>
  <si>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</si>
  <si>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</si>
  <si>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</si>
  <si>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</si>
  <si>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</si>
  <si>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</si>
  <si>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</si>
  <si>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</si>
  <si>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</si>
  <si>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</si>
  <si>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</si>
  <si>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</si>
  <si>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</si>
  <si>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</si>
  <si>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</si>
  <si>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</si>
  <si>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</si>
  <si>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</si>
  <si>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</si>
  <si>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</si>
  <si>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</si>
  <si>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</si>
  <si>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</si>
  <si>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</si>
  <si>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</si>
  <si>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</si>
  <si>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</si>
  <si>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</si>
  <si>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</si>
  <si>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</si>
  <si>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</si>
  <si>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</si>
  <si>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</si>
  <si>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</si>
  <si>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</si>
  <si>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</si>
  <si>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</si>
  <si>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</si>
  <si>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</si>
  <si>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</si>
  <si>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</si>
  <si>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</si>
  <si>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</si>
  <si>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</si>
  <si>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</si>
  <si>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</si>
  <si>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</si>
  <si>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</si>
  <si>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</si>
  <si>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</si>
  <si>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</si>
  <si>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</si>
  <si>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</si>
  <si>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</si>
  <si>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</si>
  <si>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</si>
  <si>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</si>
  <si>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</si>
  <si>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</si>
  <si>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</si>
  <si>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</si>
  <si>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</si>
  <si>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</si>
  <si>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</si>
  <si>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</si>
  <si>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</si>
  <si>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</si>
  <si>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</si>
  <si>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</si>
  <si>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</si>
  <si>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</si>
  <si>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</si>
  <si>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</si>
  <si>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</si>
  <si>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</si>
  <si>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</si>
  <si>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</si>
  <si>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</si>
  <si>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</si>
  <si>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</si>
  <si>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</si>
  <si>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</si>
  <si>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</si>
  <si>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</si>
  <si>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</si>
  <si>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</si>
  <si>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</si>
  <si>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</si>
  <si>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</si>
  <si>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</si>
  <si>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</si>
  <si>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</si>
  <si>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</si>
  <si>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</si>
  <si>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</si>
  <si>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</si>
  <si>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</si>
  <si>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</si>
  <si>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</si>
  <si>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</si>
  <si>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</si>
  <si>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</si>
  <si>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</si>
  <si>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</si>
  <si>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</si>
  <si>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</si>
  <si>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</si>
  <si>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</si>
  <si>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</si>
  <si>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</si>
  <si>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</si>
  <si>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</si>
  <si>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</si>
  <si>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</si>
  <si>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</si>
  <si>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</si>
  <si>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</si>
  <si>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</si>
  <si>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</si>
  <si>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</si>
  <si>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</si>
  <si>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</si>
  <si>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</si>
  <si>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</si>
  <si>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</si>
  <si>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</si>
  <si>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</si>
  <si>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</si>
  <si>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</si>
  <si>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</si>
  <si>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</si>
  <si>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</si>
  <si>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</si>
  <si>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</si>
  <si>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</si>
  <si>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</si>
  <si>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</si>
  <si>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</si>
  <si>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</si>
  <si>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</si>
  <si>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</si>
  <si>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</si>
  <si>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</si>
  <si>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</si>
  <si>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</si>
  <si>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</si>
  <si>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</si>
  <si>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</si>
  <si>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</si>
  <si>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</si>
  <si>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</si>
  <si>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</si>
  <si>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</si>
  <si>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</si>
  <si>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</si>
  <si>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</si>
  <si>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</si>
  <si>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</si>
  <si>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</si>
  <si>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</si>
  <si>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</si>
  <si>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</si>
  <si>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</si>
  <si>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</si>
  <si>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</si>
  <si>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</si>
  <si>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</si>
  <si>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</si>
  <si>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</si>
  <si>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</si>
  <si>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</si>
  <si>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</si>
  <si>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</si>
  <si>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</si>
  <si>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</si>
  <si>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</si>
  <si>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</si>
  <si>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</si>
  <si>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</si>
  <si>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</si>
  <si>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</si>
  <si>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</si>
  <si>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</si>
  <si>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</si>
  <si>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</si>
  <si>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</si>
  <si>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</si>
  <si>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</si>
  <si>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</si>
  <si>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</si>
  <si>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</si>
  <si>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</si>
  <si>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</si>
  <si>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</si>
  <si>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</si>
  <si>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</si>
  <si>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</si>
  <si>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</si>
  <si>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</si>
  <si>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</si>
  <si>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</si>
  <si>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</si>
  <si>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</si>
  <si>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</si>
  <si>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</si>
  <si>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</si>
  <si>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</si>
  <si>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</si>
  <si>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</si>
  <si>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</si>
  <si>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</si>
  <si>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</si>
  <si>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</si>
  <si>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</si>
  <si>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</si>
  <si>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</si>
  <si>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</si>
  <si>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</si>
  <si>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</si>
  <si>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</si>
  <si>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</si>
  <si>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</si>
  <si>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</si>
  <si>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</si>
  <si>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</si>
  <si>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</si>
  <si>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</si>
  <si>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</si>
  <si>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</si>
  <si>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</si>
  <si>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</si>
  <si>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</si>
  <si>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</si>
  <si>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</si>
  <si>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</si>
  <si>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</si>
  <si>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</si>
  <si>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</si>
  <si>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</si>
  <si>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</si>
  <si>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</si>
  <si>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</si>
  <si>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</si>
  <si>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</si>
  <si>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</si>
  <si>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</si>
  <si>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村田　仁</t>
    <rPh sb="0" eb="2">
      <t>ムラタ</t>
    </rPh>
    <rPh sb="3" eb="4">
      <t>ジン</t>
    </rPh>
    <phoneticPr fontId="1"/>
  </si>
  <si>
    <t>グッドタイムホーム・港南中央　　　施設長</t>
    <rPh sb="10" eb="14">
      <t>コウナンチュウオウ</t>
    </rPh>
    <rPh sb="17" eb="20">
      <t>シセツチョウ</t>
    </rPh>
    <phoneticPr fontId="1"/>
  </si>
  <si>
    <t>２　法人</t>
  </si>
  <si>
    <t>５　営利法人</t>
  </si>
  <si>
    <t>かぶしきかいしゃ　そうせいじぎょうだん</t>
    <phoneticPr fontId="1"/>
  </si>
  <si>
    <t>株式会社創生事業団</t>
    <rPh sb="0" eb="4">
      <t>カブシキカイシャ</t>
    </rPh>
    <rPh sb="4" eb="9">
      <t>ソウセイジギョウダン</t>
    </rPh>
    <phoneticPr fontId="1"/>
  </si>
  <si>
    <t>9290001018995</t>
    <phoneticPr fontId="1"/>
  </si>
  <si>
    <t>福岡県福岡市中央区清川1丁目3-1</t>
    <rPh sb="0" eb="3">
      <t>フクオカケン</t>
    </rPh>
    <rPh sb="3" eb="6">
      <t>フクオカシ</t>
    </rPh>
    <rPh sb="6" eb="9">
      <t>チュウオウク</t>
    </rPh>
    <rPh sb="9" eb="11">
      <t>キヨカワ</t>
    </rPh>
    <rPh sb="12" eb="14">
      <t>チョウメ</t>
    </rPh>
    <phoneticPr fontId="1"/>
  </si>
  <si>
    <t>092</t>
    <phoneticPr fontId="1"/>
  </si>
  <si>
    <t>526</t>
    <phoneticPr fontId="1"/>
  </si>
  <si>
    <t>8730</t>
    <phoneticPr fontId="1"/>
  </si>
  <si>
    <t>8740</t>
    <phoneticPr fontId="1"/>
  </si>
  <si>
    <t>http://</t>
  </si>
  <si>
    <t>www.goodtimehome.com</t>
    <phoneticPr fontId="1"/>
  </si>
  <si>
    <t>伊東　鐘賛</t>
    <rPh sb="0" eb="2">
      <t>イトウ</t>
    </rPh>
    <rPh sb="3" eb="4">
      <t>カネ</t>
    </rPh>
    <rPh sb="4" eb="5">
      <t>サン</t>
    </rPh>
    <phoneticPr fontId="1"/>
  </si>
  <si>
    <t>代表取締役</t>
    <rPh sb="0" eb="2">
      <t>ダイヒョウ</t>
    </rPh>
    <rPh sb="2" eb="5">
      <t>トリシマリヤク</t>
    </rPh>
    <phoneticPr fontId="1"/>
  </si>
  <si>
    <t>ぐっとたいむほーむ・こうなんちゅうおう</t>
    <phoneticPr fontId="1"/>
  </si>
  <si>
    <t>グッドタイムホーム・港南中央</t>
    <rPh sb="10" eb="14">
      <t>コウナンチュウオウ</t>
    </rPh>
    <phoneticPr fontId="1"/>
  </si>
  <si>
    <t>横浜市港南区日野中央1-6-38</t>
    <rPh sb="0" eb="3">
      <t>ヨコハマシ</t>
    </rPh>
    <rPh sb="3" eb="6">
      <t>コウナンク</t>
    </rPh>
    <rPh sb="6" eb="10">
      <t>ヒノチュウオウ</t>
    </rPh>
    <phoneticPr fontId="1"/>
  </si>
  <si>
    <t>港南中央</t>
    <rPh sb="0" eb="4">
      <t>コウナンチュウオウ</t>
    </rPh>
    <phoneticPr fontId="1"/>
  </si>
  <si>
    <t>横浜市営地下鉄ブルーライン「港南中央駅」より徒歩14分（1.1ｋｍ）</t>
    <rPh sb="0" eb="2">
      <t>ヨコハマ</t>
    </rPh>
    <rPh sb="2" eb="7">
      <t>シエイチカテツ</t>
    </rPh>
    <rPh sb="14" eb="18">
      <t>コウナンチュウオウ</t>
    </rPh>
    <rPh sb="18" eb="19">
      <t>エキ</t>
    </rPh>
    <rPh sb="22" eb="24">
      <t>トホ</t>
    </rPh>
    <rPh sb="26" eb="27">
      <t>フン</t>
    </rPh>
    <phoneticPr fontId="1"/>
  </si>
  <si>
    <t>045</t>
    <phoneticPr fontId="1"/>
  </si>
  <si>
    <t>840</t>
    <phoneticPr fontId="1"/>
  </si>
  <si>
    <t>6301</t>
    <phoneticPr fontId="1"/>
  </si>
  <si>
    <t>6302</t>
    <phoneticPr fontId="1"/>
  </si>
  <si>
    <t>kounanchuo</t>
    <phoneticPr fontId="1"/>
  </si>
  <si>
    <t>sousei.net</t>
    <phoneticPr fontId="1"/>
  </si>
  <si>
    <t>施設長</t>
    <rPh sb="0" eb="3">
      <t>シセツチョウ</t>
    </rPh>
    <phoneticPr fontId="1"/>
  </si>
  <si>
    <t>３　住宅型</t>
  </si>
  <si>
    <t>２　事業者が賃借する土地</t>
  </si>
  <si>
    <t>２　なし</t>
  </si>
  <si>
    <t>１　あり</t>
  </si>
  <si>
    <t>１　耐火建築物</t>
  </si>
  <si>
    <t>１　鉄筋コンクリート造</t>
  </si>
  <si>
    <t>２　事業者が賃借する建物</t>
  </si>
  <si>
    <t>１　全室個室（縁故者個室含む）</t>
  </si>
  <si>
    <t>２　あり（ストレッチャー対応）</t>
  </si>
  <si>
    <t>１　全ての居室あり</t>
  </si>
  <si>
    <t>１　全ての便所あり</t>
  </si>
  <si>
    <t>１　全ての浴室あり</t>
  </si>
  <si>
    <t>事業所の従業者は、要介護者の心身の特性を踏まえて、利用者が可能な限りその居宅において、その有する能力に応じ自立した日常生活を営むことができるように、入浴、排泄、食事の介護その他、生活全般に渡る援助をおこないます。</t>
    <rPh sb="0" eb="3">
      <t>ジギョウショ</t>
    </rPh>
    <rPh sb="4" eb="7">
      <t>ジュウギョウシャ</t>
    </rPh>
    <rPh sb="9" eb="13">
      <t>ヨウカイゴシャ</t>
    </rPh>
    <rPh sb="14" eb="16">
      <t>シンシン</t>
    </rPh>
    <rPh sb="17" eb="19">
      <t>トクセイ</t>
    </rPh>
    <rPh sb="20" eb="21">
      <t>フ</t>
    </rPh>
    <rPh sb="25" eb="28">
      <t>リヨウシャ</t>
    </rPh>
    <rPh sb="29" eb="31">
      <t>カノウ</t>
    </rPh>
    <rPh sb="32" eb="33">
      <t>カギ</t>
    </rPh>
    <rPh sb="36" eb="38">
      <t>キョタク</t>
    </rPh>
    <rPh sb="45" eb="46">
      <t>ユウ</t>
    </rPh>
    <rPh sb="48" eb="50">
      <t>ノウリョク</t>
    </rPh>
    <rPh sb="51" eb="52">
      <t>オウ</t>
    </rPh>
    <rPh sb="53" eb="55">
      <t>ジリツ</t>
    </rPh>
    <rPh sb="57" eb="61">
      <t>ニチジョウセイカツ</t>
    </rPh>
    <rPh sb="62" eb="63">
      <t>イトナ</t>
    </rPh>
    <rPh sb="74" eb="76">
      <t>ニュウヨク</t>
    </rPh>
    <rPh sb="77" eb="79">
      <t>ハイセツ</t>
    </rPh>
    <rPh sb="80" eb="82">
      <t>ショクジ</t>
    </rPh>
    <rPh sb="83" eb="85">
      <t>カイゴ</t>
    </rPh>
    <rPh sb="87" eb="88">
      <t>タ</t>
    </rPh>
    <rPh sb="89" eb="91">
      <t>セイカツ</t>
    </rPh>
    <rPh sb="91" eb="93">
      <t>ゼンパン</t>
    </rPh>
    <rPh sb="94" eb="95">
      <t>ワタ</t>
    </rPh>
    <rPh sb="96" eb="98">
      <t>エンジョ</t>
    </rPh>
    <phoneticPr fontId="1"/>
  </si>
  <si>
    <t>私たちは介護保険法に基づいた利用者の自立した日常生活を実現するために、きめ細やかなサポートを心掛けており、常に最善の方法を模索しながら多様なニーズに対応させていただき、いつまでも健やかに安心して暮らしていけるように、利用者の立場にたったサービスを心掛けています。</t>
    <rPh sb="0" eb="1">
      <t>ワタシ</t>
    </rPh>
    <rPh sb="4" eb="9">
      <t>カイゴホケンホウ</t>
    </rPh>
    <rPh sb="10" eb="11">
      <t>モト</t>
    </rPh>
    <rPh sb="14" eb="17">
      <t>リヨウシャ</t>
    </rPh>
    <rPh sb="18" eb="20">
      <t>ジリツ</t>
    </rPh>
    <rPh sb="22" eb="26">
      <t>ニチジョウセイカツ</t>
    </rPh>
    <rPh sb="27" eb="29">
      <t>ジツゲン</t>
    </rPh>
    <rPh sb="37" eb="38">
      <t>コマ</t>
    </rPh>
    <rPh sb="46" eb="48">
      <t>ココロガ</t>
    </rPh>
    <rPh sb="53" eb="54">
      <t>ツネ</t>
    </rPh>
    <rPh sb="55" eb="57">
      <t>サイゼン</t>
    </rPh>
    <rPh sb="58" eb="60">
      <t>ホウホウ</t>
    </rPh>
    <rPh sb="61" eb="63">
      <t>モサク</t>
    </rPh>
    <rPh sb="67" eb="69">
      <t>タヨウ</t>
    </rPh>
    <rPh sb="74" eb="76">
      <t>タイオウ</t>
    </rPh>
    <rPh sb="89" eb="90">
      <t>スコ</t>
    </rPh>
    <rPh sb="93" eb="95">
      <t>アンシン</t>
    </rPh>
    <rPh sb="97" eb="98">
      <t>ク</t>
    </rPh>
    <rPh sb="108" eb="111">
      <t>リヨウシャ</t>
    </rPh>
    <rPh sb="112" eb="114">
      <t>タチバ</t>
    </rPh>
    <rPh sb="123" eb="125">
      <t>ココロガ</t>
    </rPh>
    <phoneticPr fontId="1"/>
  </si>
  <si>
    <t>１　自ら実施</t>
  </si>
  <si>
    <t>○</t>
  </si>
  <si>
    <t>医療法人社団平郁会　　みんなの戸塚クリニック</t>
    <rPh sb="0" eb="4">
      <t>イリョウホウジン</t>
    </rPh>
    <rPh sb="4" eb="6">
      <t>シャダン</t>
    </rPh>
    <rPh sb="6" eb="9">
      <t>ヘイイクカイ</t>
    </rPh>
    <rPh sb="15" eb="17">
      <t>トヅカ</t>
    </rPh>
    <phoneticPr fontId="1"/>
  </si>
  <si>
    <t>横浜市戸塚区吉田町133-2　第二カイビル201-2号室</t>
    <rPh sb="0" eb="3">
      <t>ヨコハマシ</t>
    </rPh>
    <rPh sb="3" eb="6">
      <t>トヅカク</t>
    </rPh>
    <rPh sb="6" eb="9">
      <t>ヨシダチョウ</t>
    </rPh>
    <rPh sb="15" eb="17">
      <t>ダイニ</t>
    </rPh>
    <rPh sb="26" eb="27">
      <t>ゴウ</t>
    </rPh>
    <rPh sb="27" eb="28">
      <t>シツ</t>
    </rPh>
    <phoneticPr fontId="1"/>
  </si>
  <si>
    <t>老年内科、循環器内科、消化器内科、老年精神科、皮膚科、整形外科</t>
    <rPh sb="0" eb="2">
      <t>ロウネン</t>
    </rPh>
    <rPh sb="2" eb="4">
      <t>ナイカ</t>
    </rPh>
    <rPh sb="5" eb="10">
      <t>ジュンカンキナイカ</t>
    </rPh>
    <rPh sb="11" eb="16">
      <t>ショウカキナイカ</t>
    </rPh>
    <rPh sb="17" eb="22">
      <t>ロウネンセイシンカ</t>
    </rPh>
    <rPh sb="23" eb="26">
      <t>ヒフカ</t>
    </rPh>
    <rPh sb="27" eb="31">
      <t>セイケイゲカ</t>
    </rPh>
    <phoneticPr fontId="1"/>
  </si>
  <si>
    <t>訪問診療、入院治療等の医療協力・緊急時の入院手配等</t>
    <rPh sb="0" eb="4">
      <t>ホウモンシンリョウ</t>
    </rPh>
    <rPh sb="5" eb="7">
      <t>ニュウイン</t>
    </rPh>
    <rPh sb="7" eb="10">
      <t>チリョウトウ</t>
    </rPh>
    <rPh sb="11" eb="13">
      <t>イリョウ</t>
    </rPh>
    <rPh sb="13" eb="15">
      <t>キョウリョク</t>
    </rPh>
    <rPh sb="16" eb="19">
      <t>キンキュウジ</t>
    </rPh>
    <rPh sb="20" eb="24">
      <t>ニュウインテハイ</t>
    </rPh>
    <rPh sb="24" eb="25">
      <t>トウ</t>
    </rPh>
    <phoneticPr fontId="1"/>
  </si>
  <si>
    <t>横浜東邦病院</t>
    <rPh sb="0" eb="2">
      <t>ヨコハマ</t>
    </rPh>
    <rPh sb="2" eb="4">
      <t>トウホウ</t>
    </rPh>
    <rPh sb="4" eb="6">
      <t>ビョウイン</t>
    </rPh>
    <phoneticPr fontId="1"/>
  </si>
  <si>
    <t>横浜市港南区最戸1-3-16</t>
    <rPh sb="0" eb="3">
      <t>ヨコハマシ</t>
    </rPh>
    <rPh sb="3" eb="6">
      <t>コウナンク</t>
    </rPh>
    <rPh sb="6" eb="8">
      <t>サイド</t>
    </rPh>
    <phoneticPr fontId="1"/>
  </si>
  <si>
    <t>整形外科、内科</t>
    <rPh sb="0" eb="4">
      <t>セイケイゲカ</t>
    </rPh>
    <rPh sb="5" eb="7">
      <t>ナイカ</t>
    </rPh>
    <phoneticPr fontId="1"/>
  </si>
  <si>
    <t>診察、入院等(医療費自己負担）</t>
    <rPh sb="0" eb="2">
      <t>シンサツ</t>
    </rPh>
    <rPh sb="3" eb="6">
      <t>ニュウイントウ</t>
    </rPh>
    <rPh sb="7" eb="10">
      <t>イリョウヒ</t>
    </rPh>
    <rPh sb="10" eb="14">
      <t>ジコフタン</t>
    </rPh>
    <phoneticPr fontId="1"/>
  </si>
  <si>
    <t>社会福祉法人　聖隷横浜病院</t>
    <rPh sb="0" eb="2">
      <t>シャカイ</t>
    </rPh>
    <rPh sb="2" eb="4">
      <t>フクシ</t>
    </rPh>
    <rPh sb="4" eb="6">
      <t>ホウジン</t>
    </rPh>
    <rPh sb="7" eb="9">
      <t>セイレイ</t>
    </rPh>
    <rPh sb="9" eb="11">
      <t>ヨコハマ</t>
    </rPh>
    <rPh sb="11" eb="13">
      <t>ビョウイン</t>
    </rPh>
    <phoneticPr fontId="1"/>
  </si>
  <si>
    <t>横浜市保土ヶ谷区岩井町215</t>
    <rPh sb="0" eb="3">
      <t>ヨコハマシ</t>
    </rPh>
    <rPh sb="3" eb="8">
      <t>ホドガヤク</t>
    </rPh>
    <rPh sb="8" eb="11">
      <t>イワイチョウ</t>
    </rPh>
    <phoneticPr fontId="1"/>
  </si>
  <si>
    <t>総合内科、呼吸器内科、消化器内科、内分泌・糖尿病内科、心臓血管センター、皮膚科、形成外科、脳神経外科、整形外科、眼科、耳鼻咽喉科</t>
    <rPh sb="0" eb="4">
      <t>ソウゴウナイカ</t>
    </rPh>
    <rPh sb="5" eb="10">
      <t>コキュウキナイカ</t>
    </rPh>
    <rPh sb="11" eb="16">
      <t>ショウカキナイカ</t>
    </rPh>
    <rPh sb="17" eb="20">
      <t>ナイブンピ</t>
    </rPh>
    <rPh sb="21" eb="24">
      <t>トウニョウビョウ</t>
    </rPh>
    <rPh sb="24" eb="26">
      <t>ナイカ</t>
    </rPh>
    <rPh sb="27" eb="31">
      <t>シンゾウケッカン</t>
    </rPh>
    <rPh sb="36" eb="39">
      <t>ヒフカ</t>
    </rPh>
    <rPh sb="40" eb="44">
      <t>ケイセイゲカ</t>
    </rPh>
    <rPh sb="45" eb="50">
      <t>ノウシンケイゲカ</t>
    </rPh>
    <rPh sb="51" eb="55">
      <t>セイケイゲカ</t>
    </rPh>
    <rPh sb="56" eb="58">
      <t>ガンカ</t>
    </rPh>
    <rPh sb="59" eb="64">
      <t>ジビインコウカ</t>
    </rPh>
    <phoneticPr fontId="1"/>
  </si>
  <si>
    <t>医療法人社団　康寧会　おかざき歯科</t>
    <rPh sb="0" eb="4">
      <t>イリョウホウジン</t>
    </rPh>
    <rPh sb="4" eb="6">
      <t>シャダン</t>
    </rPh>
    <rPh sb="7" eb="8">
      <t>ヤス</t>
    </rPh>
    <rPh sb="8" eb="9">
      <t>ネイ</t>
    </rPh>
    <rPh sb="9" eb="10">
      <t>カイ</t>
    </rPh>
    <rPh sb="15" eb="17">
      <t>シカ</t>
    </rPh>
    <phoneticPr fontId="1"/>
  </si>
  <si>
    <t>横浜市中区山下町97　一石ビル302</t>
    <rPh sb="0" eb="3">
      <t>ヨコハマシ</t>
    </rPh>
    <rPh sb="3" eb="5">
      <t>ナカク</t>
    </rPh>
    <rPh sb="5" eb="8">
      <t>ヤマシタチョウ</t>
    </rPh>
    <rPh sb="11" eb="12">
      <t>イチ</t>
    </rPh>
    <rPh sb="12" eb="13">
      <t>イシ</t>
    </rPh>
    <phoneticPr fontId="1"/>
  </si>
  <si>
    <t>訪問歯科診療</t>
    <rPh sb="0" eb="4">
      <t>ホウモンシカ</t>
    </rPh>
    <rPh sb="4" eb="6">
      <t>シンリョウ</t>
    </rPh>
    <phoneticPr fontId="1"/>
  </si>
  <si>
    <t>一時介護室への住み替え無</t>
    <rPh sb="0" eb="2">
      <t>イチジ</t>
    </rPh>
    <rPh sb="2" eb="5">
      <t>カイゴシツ</t>
    </rPh>
    <rPh sb="7" eb="8">
      <t>ス</t>
    </rPh>
    <rPh sb="9" eb="10">
      <t>カ</t>
    </rPh>
    <rPh sb="11" eb="12">
      <t>ナシ</t>
    </rPh>
    <phoneticPr fontId="1"/>
  </si>
  <si>
    <t>概ね60歳以上の方、常時医療行為を必要としない方、要介護の方</t>
    <rPh sb="0" eb="1">
      <t>オオム</t>
    </rPh>
    <rPh sb="4" eb="5">
      <t>サイ</t>
    </rPh>
    <rPh sb="5" eb="7">
      <t>イジョウ</t>
    </rPh>
    <rPh sb="8" eb="9">
      <t>カタ</t>
    </rPh>
    <rPh sb="10" eb="11">
      <t>ツネ</t>
    </rPh>
    <rPh sb="11" eb="12">
      <t>ジ</t>
    </rPh>
    <rPh sb="12" eb="16">
      <t>イリョウコウイ</t>
    </rPh>
    <rPh sb="17" eb="19">
      <t>ヒツヨウ</t>
    </rPh>
    <rPh sb="23" eb="24">
      <t>カタ</t>
    </rPh>
    <rPh sb="25" eb="28">
      <t>ヨウカイゴ</t>
    </rPh>
    <rPh sb="29" eb="30">
      <t>カタ</t>
    </rPh>
    <phoneticPr fontId="1"/>
  </si>
  <si>
    <t>・入居者が死亡した時　・事業者から契約解除した時　・入居者等から解約した時</t>
    <rPh sb="1" eb="4">
      <t>ニュウキョシャ</t>
    </rPh>
    <rPh sb="5" eb="7">
      <t>シボウ</t>
    </rPh>
    <rPh sb="9" eb="10">
      <t>トキ</t>
    </rPh>
    <rPh sb="12" eb="15">
      <t>ジギョウシャ</t>
    </rPh>
    <rPh sb="17" eb="19">
      <t>ケイヤク</t>
    </rPh>
    <rPh sb="19" eb="21">
      <t>カイジョ</t>
    </rPh>
    <rPh sb="23" eb="24">
      <t>トキ</t>
    </rPh>
    <rPh sb="26" eb="29">
      <t>ニュウキョシャ</t>
    </rPh>
    <rPh sb="29" eb="30">
      <t>トウ</t>
    </rPh>
    <rPh sb="32" eb="34">
      <t>カイヤク</t>
    </rPh>
    <rPh sb="36" eb="37">
      <t>トキ</t>
    </rPh>
    <phoneticPr fontId="1"/>
  </si>
  <si>
    <t>契約解除の通告について90日の予告期間を置く。なお、改善が図れない場合、予告期間終了日を以って、契約終了日とする。</t>
    <rPh sb="0" eb="4">
      <t>ケイヤクカイジョ</t>
    </rPh>
    <rPh sb="5" eb="7">
      <t>ツウコク</t>
    </rPh>
    <rPh sb="13" eb="14">
      <t>ヒ</t>
    </rPh>
    <rPh sb="15" eb="19">
      <t>ヨコクキカン</t>
    </rPh>
    <rPh sb="20" eb="21">
      <t>オ</t>
    </rPh>
    <rPh sb="26" eb="28">
      <t>カイゼン</t>
    </rPh>
    <rPh sb="29" eb="30">
      <t>ハカ</t>
    </rPh>
    <rPh sb="33" eb="35">
      <t>バアイ</t>
    </rPh>
    <rPh sb="36" eb="40">
      <t>ヨコクキカン</t>
    </rPh>
    <rPh sb="40" eb="43">
      <t>シュウリョウビ</t>
    </rPh>
    <rPh sb="44" eb="45">
      <t>モ</t>
    </rPh>
    <rPh sb="48" eb="50">
      <t>ケイヤク</t>
    </rPh>
    <rPh sb="50" eb="53">
      <t>シュウリョウビ</t>
    </rPh>
    <phoneticPr fontId="1"/>
  </si>
  <si>
    <t>初任者研修</t>
    <rPh sb="0" eb="3">
      <t>ショニンシャ</t>
    </rPh>
    <rPh sb="3" eb="5">
      <t>ケンシュウ</t>
    </rPh>
    <phoneticPr fontId="1"/>
  </si>
  <si>
    <t>１　利用権方式</t>
  </si>
  <si>
    <t>４　選択方式</t>
  </si>
  <si>
    <t>２　日割り計算で減額</t>
  </si>
  <si>
    <t>入居契約書第29条（費用の改定）に基づき、ホームが所在する地域の自治体が発表する消費者物価指数を勘案の上。</t>
    <rPh sb="0" eb="5">
      <t>ニュウキョケイヤクショ</t>
    </rPh>
    <rPh sb="5" eb="6">
      <t>ダイ</t>
    </rPh>
    <rPh sb="8" eb="9">
      <t>ジョウ</t>
    </rPh>
    <rPh sb="10" eb="12">
      <t>ヒヨウ</t>
    </rPh>
    <rPh sb="13" eb="15">
      <t>カイテイ</t>
    </rPh>
    <rPh sb="17" eb="18">
      <t>モト</t>
    </rPh>
    <rPh sb="25" eb="27">
      <t>ショザイ</t>
    </rPh>
    <rPh sb="29" eb="31">
      <t>チイキ</t>
    </rPh>
    <rPh sb="32" eb="35">
      <t>ジチタイ</t>
    </rPh>
    <rPh sb="36" eb="38">
      <t>ハッピョウ</t>
    </rPh>
    <rPh sb="40" eb="43">
      <t>ショウヒシャ</t>
    </rPh>
    <rPh sb="43" eb="45">
      <t>ブッカ</t>
    </rPh>
    <rPh sb="45" eb="47">
      <t>シスウ</t>
    </rPh>
    <rPh sb="48" eb="50">
      <t>カンアン</t>
    </rPh>
    <rPh sb="51" eb="52">
      <t>ウエ</t>
    </rPh>
    <phoneticPr fontId="1"/>
  </si>
  <si>
    <t>運営懇談会での意見を聞いた上で改定する。</t>
    <rPh sb="0" eb="5">
      <t>ウンエイコンダンカイ</t>
    </rPh>
    <rPh sb="7" eb="9">
      <t>イケン</t>
    </rPh>
    <rPh sb="10" eb="11">
      <t>キ</t>
    </rPh>
    <rPh sb="13" eb="14">
      <t>ウエ</t>
    </rPh>
    <rPh sb="15" eb="17">
      <t>カイテイ</t>
    </rPh>
    <phoneticPr fontId="1"/>
  </si>
  <si>
    <t>18.0～18.06</t>
    <phoneticPr fontId="1"/>
  </si>
  <si>
    <t>・目的施設を利用するための家賃相当額として前払い金との併用方法をとっている為、月払い家賃相当額の支払が必要です。該当家賃月払い額は、前払い金の償却期間経過後の期間に定めなく支払いが必要です。</t>
    <rPh sb="1" eb="5">
      <t>モクテキシセツ</t>
    </rPh>
    <rPh sb="6" eb="8">
      <t>リヨウ</t>
    </rPh>
    <rPh sb="13" eb="15">
      <t>ヤチン</t>
    </rPh>
    <rPh sb="15" eb="18">
      <t>ソウトウガク</t>
    </rPh>
    <rPh sb="21" eb="23">
      <t>マエバラ</t>
    </rPh>
    <rPh sb="24" eb="25">
      <t>キン</t>
    </rPh>
    <rPh sb="27" eb="29">
      <t>ヘイヨウ</t>
    </rPh>
    <rPh sb="29" eb="31">
      <t>ホウホウ</t>
    </rPh>
    <rPh sb="37" eb="38">
      <t>タメ</t>
    </rPh>
    <rPh sb="39" eb="41">
      <t>ツキバラ</t>
    </rPh>
    <rPh sb="42" eb="47">
      <t>ヤチンソウトウガク</t>
    </rPh>
    <rPh sb="48" eb="50">
      <t>シハラ</t>
    </rPh>
    <rPh sb="51" eb="53">
      <t>ヒツヨウ</t>
    </rPh>
    <rPh sb="56" eb="60">
      <t>ガイトウヤチン</t>
    </rPh>
    <rPh sb="60" eb="62">
      <t>ツキバラ</t>
    </rPh>
    <rPh sb="63" eb="64">
      <t>ガク</t>
    </rPh>
    <rPh sb="66" eb="68">
      <t>マエバラ</t>
    </rPh>
    <rPh sb="69" eb="70">
      <t>キン</t>
    </rPh>
    <rPh sb="71" eb="73">
      <t>ショウキャク</t>
    </rPh>
    <rPh sb="73" eb="75">
      <t>キカン</t>
    </rPh>
    <rPh sb="75" eb="78">
      <t>ケイカゴ</t>
    </rPh>
    <rPh sb="79" eb="81">
      <t>キカン</t>
    </rPh>
    <rPh sb="82" eb="83">
      <t>サダ</t>
    </rPh>
    <rPh sb="86" eb="88">
      <t>シハラ</t>
    </rPh>
    <rPh sb="90" eb="92">
      <t>ヒツヨウ</t>
    </rPh>
    <phoneticPr fontId="1"/>
  </si>
  <si>
    <t>公益費、光熱水費、建物保守に関する維持管理費。事務管理部門。厨房職員の人件費。</t>
    <rPh sb="0" eb="2">
      <t>コウエキ</t>
    </rPh>
    <rPh sb="2" eb="3">
      <t>ヒ</t>
    </rPh>
    <rPh sb="4" eb="6">
      <t>コウネツ</t>
    </rPh>
    <rPh sb="6" eb="8">
      <t>スイヒ</t>
    </rPh>
    <rPh sb="9" eb="11">
      <t>タテモノ</t>
    </rPh>
    <rPh sb="11" eb="13">
      <t>ホシュ</t>
    </rPh>
    <rPh sb="14" eb="15">
      <t>カン</t>
    </rPh>
    <rPh sb="17" eb="19">
      <t>イジ</t>
    </rPh>
    <rPh sb="19" eb="22">
      <t>カンリヒ</t>
    </rPh>
    <rPh sb="23" eb="25">
      <t>ジム</t>
    </rPh>
    <rPh sb="25" eb="27">
      <t>カンリ</t>
    </rPh>
    <rPh sb="27" eb="29">
      <t>ブモン</t>
    </rPh>
    <rPh sb="30" eb="32">
      <t>チュウボウ</t>
    </rPh>
    <rPh sb="32" eb="34">
      <t>ショクイン</t>
    </rPh>
    <rPh sb="35" eb="38">
      <t>ジンケンヒ</t>
    </rPh>
    <phoneticPr fontId="1"/>
  </si>
  <si>
    <t>食材費として（軽減税率8％）＊1日の食材の額が1,920円(税抜き）を超える場合は軽減税率の対象になりません。当ホームでは軽減税率の対象となる飲食料品の提供は「朝食・昼食・夕食・おやつ」の食費とします。</t>
    <rPh sb="0" eb="3">
      <t>ショクザイヒ</t>
    </rPh>
    <rPh sb="7" eb="11">
      <t>ケイゲンゼイリツ</t>
    </rPh>
    <rPh sb="16" eb="17">
      <t>ヒ</t>
    </rPh>
    <rPh sb="18" eb="20">
      <t>ショクザイ</t>
    </rPh>
    <rPh sb="21" eb="22">
      <t>ガク</t>
    </rPh>
    <rPh sb="28" eb="29">
      <t>エン</t>
    </rPh>
    <rPh sb="30" eb="32">
      <t>ゼイヌ</t>
    </rPh>
    <rPh sb="35" eb="36">
      <t>コ</t>
    </rPh>
    <rPh sb="38" eb="40">
      <t>バアイ</t>
    </rPh>
    <rPh sb="41" eb="45">
      <t>ケイゲンゼイリツ</t>
    </rPh>
    <rPh sb="46" eb="48">
      <t>タイショウ</t>
    </rPh>
    <rPh sb="55" eb="56">
      <t>トウ</t>
    </rPh>
    <rPh sb="61" eb="65">
      <t>ケイゲンゼイリツ</t>
    </rPh>
    <rPh sb="66" eb="68">
      <t>タイショウ</t>
    </rPh>
    <rPh sb="71" eb="75">
      <t>インショクリョウヒン</t>
    </rPh>
    <rPh sb="76" eb="78">
      <t>テイキョウ</t>
    </rPh>
    <rPh sb="80" eb="81">
      <t>アサ</t>
    </rPh>
    <rPh sb="81" eb="82">
      <t>ショク</t>
    </rPh>
    <rPh sb="83" eb="85">
      <t>ヒルショク</t>
    </rPh>
    <rPh sb="86" eb="88">
      <t>ユウショク</t>
    </rPh>
    <rPh sb="94" eb="96">
      <t>ショクヒ</t>
    </rPh>
    <phoneticPr fontId="1"/>
  </si>
  <si>
    <t>・建物の賃料、修繕費、管理事務費等　　　・前払い金の算定にあたっては、横浜市有料老人ホーム設置指導指針に基づき、</t>
    <rPh sb="1" eb="3">
      <t>タテモノ</t>
    </rPh>
    <rPh sb="4" eb="6">
      <t>チンリョウ</t>
    </rPh>
    <rPh sb="7" eb="10">
      <t>シュウゼンヒ</t>
    </rPh>
    <rPh sb="11" eb="15">
      <t>カンリジム</t>
    </rPh>
    <rPh sb="15" eb="16">
      <t>ヒ</t>
    </rPh>
    <rPh sb="16" eb="17">
      <t>トウ</t>
    </rPh>
    <rPh sb="21" eb="23">
      <t>マエバラ</t>
    </rPh>
    <rPh sb="24" eb="25">
      <t>キン</t>
    </rPh>
    <rPh sb="26" eb="28">
      <t>サンテイ</t>
    </rPh>
    <rPh sb="35" eb="36">
      <t>ヨコ</t>
    </rPh>
    <rPh sb="36" eb="37">
      <t>ハマ</t>
    </rPh>
    <rPh sb="37" eb="38">
      <t>シ</t>
    </rPh>
    <rPh sb="38" eb="40">
      <t>ユウリョウ</t>
    </rPh>
    <rPh sb="40" eb="42">
      <t>ロウジン</t>
    </rPh>
    <rPh sb="45" eb="47">
      <t>セッチ</t>
    </rPh>
    <rPh sb="47" eb="51">
      <t>シドウシシン</t>
    </rPh>
    <rPh sb="52" eb="53">
      <t>モト</t>
    </rPh>
    <phoneticPr fontId="1"/>
  </si>
  <si>
    <t>返還金＝前払金-（前払金÷60カ月÷30日×入居日から契約終了日までの日数）</t>
    <rPh sb="0" eb="3">
      <t>ヘンカンキン</t>
    </rPh>
    <rPh sb="4" eb="7">
      <t>マエバライキン</t>
    </rPh>
    <rPh sb="9" eb="12">
      <t>マエバライキン</t>
    </rPh>
    <rPh sb="16" eb="17">
      <t>ゲツ</t>
    </rPh>
    <rPh sb="20" eb="21">
      <t>ヒ</t>
    </rPh>
    <rPh sb="22" eb="25">
      <t>ニュウキョビ</t>
    </rPh>
    <rPh sb="27" eb="29">
      <t>ケイヤク</t>
    </rPh>
    <rPh sb="29" eb="32">
      <t>シュウリョウビ</t>
    </rPh>
    <rPh sb="35" eb="37">
      <t>ニッスウ</t>
    </rPh>
    <phoneticPr fontId="1"/>
  </si>
  <si>
    <t>返還金＝1日当たりの利用料×契約解除・終了日から償却期間の満了までの日数。　　　＊1日当たりの利用料＝（前払金）÷（全償却期間の日数）・・・小数点切り上げ</t>
    <rPh sb="0" eb="3">
      <t>ヘンカンキン</t>
    </rPh>
    <rPh sb="5" eb="6">
      <t>ヒ</t>
    </rPh>
    <rPh sb="6" eb="7">
      <t>ア</t>
    </rPh>
    <rPh sb="10" eb="13">
      <t>リヨウリョウ</t>
    </rPh>
    <rPh sb="14" eb="18">
      <t>ケイヤクカイジョ</t>
    </rPh>
    <rPh sb="19" eb="22">
      <t>シュウリョウビ</t>
    </rPh>
    <rPh sb="24" eb="26">
      <t>ショウキャク</t>
    </rPh>
    <rPh sb="26" eb="28">
      <t>キカン</t>
    </rPh>
    <rPh sb="29" eb="31">
      <t>マンリョウ</t>
    </rPh>
    <rPh sb="34" eb="36">
      <t>ニッスウ</t>
    </rPh>
    <rPh sb="42" eb="43">
      <t>ニチ</t>
    </rPh>
    <rPh sb="43" eb="44">
      <t>ア</t>
    </rPh>
    <rPh sb="47" eb="50">
      <t>リヨウリョウ</t>
    </rPh>
    <rPh sb="52" eb="55">
      <t>マエバライキン</t>
    </rPh>
    <rPh sb="58" eb="59">
      <t>ゼン</t>
    </rPh>
    <rPh sb="59" eb="61">
      <t>ショウキャク</t>
    </rPh>
    <rPh sb="61" eb="63">
      <t>キカン</t>
    </rPh>
    <rPh sb="64" eb="66">
      <t>ニッスウ</t>
    </rPh>
    <rPh sb="70" eb="73">
      <t>ショウスウテン</t>
    </rPh>
    <rPh sb="73" eb="74">
      <t>キ</t>
    </rPh>
    <rPh sb="75" eb="76">
      <t>ア</t>
    </rPh>
    <phoneticPr fontId="1"/>
  </si>
  <si>
    <t>２　連帯保証を行う銀行等</t>
  </si>
  <si>
    <t>西日本シティ銀行</t>
    <rPh sb="0" eb="3">
      <t>ニシニホン</t>
    </rPh>
    <rPh sb="6" eb="8">
      <t>ギンコウ</t>
    </rPh>
    <phoneticPr fontId="1"/>
  </si>
  <si>
    <t>自宅へ、他施設へ移設</t>
    <rPh sb="0" eb="2">
      <t>ジタク</t>
    </rPh>
    <rPh sb="4" eb="5">
      <t>タ</t>
    </rPh>
    <rPh sb="5" eb="7">
      <t>シセツ</t>
    </rPh>
    <rPh sb="8" eb="10">
      <t>イセツ</t>
    </rPh>
    <phoneticPr fontId="1"/>
  </si>
  <si>
    <t>グッドタイムホーム・港南中央　　苦情相談窓口（担当者　施設長）</t>
    <rPh sb="10" eb="14">
      <t>コウナンチュウオウ</t>
    </rPh>
    <rPh sb="16" eb="20">
      <t>クジョウソウダン</t>
    </rPh>
    <rPh sb="20" eb="22">
      <t>マドグチ</t>
    </rPh>
    <rPh sb="23" eb="26">
      <t>タントウシャ</t>
    </rPh>
    <rPh sb="27" eb="30">
      <t>シセツチョウ</t>
    </rPh>
    <phoneticPr fontId="1"/>
  </si>
  <si>
    <t>045</t>
    <phoneticPr fontId="1"/>
  </si>
  <si>
    <t>840</t>
    <phoneticPr fontId="1"/>
  </si>
  <si>
    <t>6301</t>
    <phoneticPr fontId="1"/>
  </si>
  <si>
    <t>なし</t>
    <phoneticPr fontId="1"/>
  </si>
  <si>
    <t>株式会社創生事業団　　お客様相談室</t>
    <rPh sb="0" eb="4">
      <t>カブシキカイシャ</t>
    </rPh>
    <rPh sb="4" eb="9">
      <t>ソウセイジギョウダン</t>
    </rPh>
    <rPh sb="12" eb="14">
      <t>キャクサマ</t>
    </rPh>
    <rPh sb="14" eb="17">
      <t>ソウダンシツ</t>
    </rPh>
    <phoneticPr fontId="1"/>
  </si>
  <si>
    <t>03</t>
    <phoneticPr fontId="1"/>
  </si>
  <si>
    <t>5114</t>
    <phoneticPr fontId="1"/>
  </si>
  <si>
    <t>5105</t>
    <phoneticPr fontId="1"/>
  </si>
  <si>
    <t>土、日、祝日</t>
    <rPh sb="0" eb="1">
      <t>ド</t>
    </rPh>
    <rPh sb="2" eb="3">
      <t>ヒ</t>
    </rPh>
    <rPh sb="4" eb="6">
      <t>シュクジツ</t>
    </rPh>
    <phoneticPr fontId="1"/>
  </si>
  <si>
    <t>横浜市健康福祉局高齢施設課</t>
    <rPh sb="0" eb="3">
      <t>ヨコハマシ</t>
    </rPh>
    <rPh sb="3" eb="5">
      <t>ケンコウ</t>
    </rPh>
    <rPh sb="5" eb="8">
      <t>フクシキョク</t>
    </rPh>
    <rPh sb="8" eb="10">
      <t>コウレイ</t>
    </rPh>
    <rPh sb="10" eb="12">
      <t>シセツ</t>
    </rPh>
    <rPh sb="12" eb="13">
      <t>カ</t>
    </rPh>
    <phoneticPr fontId="1"/>
  </si>
  <si>
    <t>671</t>
    <phoneticPr fontId="1"/>
  </si>
  <si>
    <t>4117</t>
    <phoneticPr fontId="1"/>
  </si>
  <si>
    <t>神奈川県国民健康保険団体連合会</t>
    <rPh sb="0" eb="4">
      <t>カナガワケン</t>
    </rPh>
    <rPh sb="4" eb="6">
      <t>コクミン</t>
    </rPh>
    <rPh sb="6" eb="8">
      <t>ケンコウ</t>
    </rPh>
    <rPh sb="8" eb="10">
      <t>ホケン</t>
    </rPh>
    <rPh sb="10" eb="12">
      <t>ダンタイ</t>
    </rPh>
    <rPh sb="12" eb="15">
      <t>レンゴウカイ</t>
    </rPh>
    <phoneticPr fontId="1"/>
  </si>
  <si>
    <t>329</t>
    <phoneticPr fontId="1"/>
  </si>
  <si>
    <t>3447</t>
    <phoneticPr fontId="1"/>
  </si>
  <si>
    <t>東京海上日動火災保険会社　　包括賠償責任保険</t>
    <rPh sb="0" eb="2">
      <t>トウキョウ</t>
    </rPh>
    <rPh sb="2" eb="4">
      <t>カイジョウ</t>
    </rPh>
    <rPh sb="4" eb="6">
      <t>ニチドウ</t>
    </rPh>
    <rPh sb="6" eb="8">
      <t>カサイ</t>
    </rPh>
    <rPh sb="8" eb="12">
      <t>ホケンカイシャ</t>
    </rPh>
    <rPh sb="14" eb="16">
      <t>ホウカツ</t>
    </rPh>
    <rPh sb="16" eb="18">
      <t>バイショウ</t>
    </rPh>
    <rPh sb="18" eb="20">
      <t>セキニン</t>
    </rPh>
    <rPh sb="20" eb="22">
      <t>ホケン</t>
    </rPh>
    <phoneticPr fontId="1"/>
  </si>
  <si>
    <t>介護中に事故が発生し、入居者の生命、身体、財産に基づく賠償責任を負う場合は損害保険等の手配を行い誠実に対応します。</t>
    <rPh sb="0" eb="3">
      <t>カイゴチュウ</t>
    </rPh>
    <rPh sb="4" eb="6">
      <t>ジコ</t>
    </rPh>
    <rPh sb="7" eb="9">
      <t>ハッセイ</t>
    </rPh>
    <rPh sb="11" eb="14">
      <t>ニュウキョシャ</t>
    </rPh>
    <rPh sb="15" eb="17">
      <t>セイメイ</t>
    </rPh>
    <rPh sb="18" eb="20">
      <t>シンタイ</t>
    </rPh>
    <rPh sb="21" eb="23">
      <t>ザイサン</t>
    </rPh>
    <rPh sb="24" eb="25">
      <t>モト</t>
    </rPh>
    <rPh sb="27" eb="31">
      <t>バイショウセキニン</t>
    </rPh>
    <rPh sb="32" eb="33">
      <t>オ</t>
    </rPh>
    <rPh sb="34" eb="36">
      <t>バアイ</t>
    </rPh>
    <rPh sb="37" eb="42">
      <t>ソンガイホケントウ</t>
    </rPh>
    <rPh sb="43" eb="45">
      <t>テハイ</t>
    </rPh>
    <rPh sb="46" eb="47">
      <t>オコナ</t>
    </rPh>
    <rPh sb="48" eb="50">
      <t>セイジツ</t>
    </rPh>
    <rPh sb="51" eb="53">
      <t>タイオウ</t>
    </rPh>
    <phoneticPr fontId="1"/>
  </si>
  <si>
    <t>運営懇談会にて対応するが、今期はコロナ感染防止の為、実施できない。対象の意見もなかった。</t>
    <rPh sb="0" eb="5">
      <t>ウンエイコンダンカイ</t>
    </rPh>
    <rPh sb="7" eb="9">
      <t>タイオウ</t>
    </rPh>
    <rPh sb="13" eb="15">
      <t>コンキ</t>
    </rPh>
    <rPh sb="19" eb="21">
      <t>カンセン</t>
    </rPh>
    <rPh sb="21" eb="23">
      <t>ボウシ</t>
    </rPh>
    <rPh sb="24" eb="25">
      <t>タメ</t>
    </rPh>
    <rPh sb="26" eb="28">
      <t>ジッシ</t>
    </rPh>
    <rPh sb="33" eb="35">
      <t>タイショウ</t>
    </rPh>
    <rPh sb="36" eb="38">
      <t>イケン</t>
    </rPh>
    <phoneticPr fontId="1"/>
  </si>
  <si>
    <t>２　入居希望者に交付</t>
  </si>
  <si>
    <t>１　入居希望者に公開</t>
  </si>
  <si>
    <t>１　代替措置あり</t>
  </si>
  <si>
    <t>資料及びアンケートの回答を送付。</t>
    <rPh sb="0" eb="2">
      <t>シリョウ</t>
    </rPh>
    <rPh sb="2" eb="3">
      <t>オヨ</t>
    </rPh>
    <rPh sb="10" eb="12">
      <t>カイトウ</t>
    </rPh>
    <rPh sb="13" eb="15">
      <t>ソウフ</t>
    </rPh>
    <phoneticPr fontId="1"/>
  </si>
  <si>
    <t>グッドタイムグループ</t>
    <phoneticPr fontId="1"/>
  </si>
  <si>
    <t>１　適合している（代替措置）</t>
  </si>
  <si>
    <t>グッドタイムケア・港南中央</t>
    <rPh sb="9" eb="13">
      <t>コウナンチュウオウ</t>
    </rPh>
    <phoneticPr fontId="1"/>
  </si>
  <si>
    <t>港南区日野中央1-6-38</t>
    <rPh sb="0" eb="3">
      <t>コウナンク</t>
    </rPh>
    <rPh sb="3" eb="7">
      <t>ヒノチュウオウ</t>
    </rPh>
    <phoneticPr fontId="1"/>
  </si>
  <si>
    <t>1473102877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</si>
</sst>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2022</v>
      </c>
      <c r="G4" s="459"/>
      <c r="H4" s="33" t="s">
        <v>484</v>
      </c>
      <c r="I4" s="459">
        <v>7</v>
      </c>
      <c r="J4" s="459"/>
      <c r="K4" s="33" t="s">
        <v>2473</v>
      </c>
      <c r="L4" s="459">
        <v>1</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2479</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t="s">
        <v>2583</v>
      </c>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2480</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2481</v>
      </c>
      <c r="K12" s="417"/>
      <c r="L12" s="417"/>
      <c r="M12" s="417"/>
      <c r="N12" s="417"/>
      <c r="O12" s="418"/>
      <c r="P12" s="419"/>
    </row>
    <row r="13" spans="1:20" ht="39" customHeight="1">
      <c r="B13" s="167" t="s">
        <v>5</v>
      </c>
      <c r="C13" s="166"/>
      <c r="D13" s="166"/>
      <c r="E13" s="166"/>
      <c r="F13" s="207" t="s">
        <v>12</v>
      </c>
      <c r="G13" s="218"/>
      <c r="H13" s="465" t="s">
        <v>2482</v>
      </c>
      <c r="I13" s="466"/>
      <c r="J13" s="466"/>
      <c r="K13" s="466"/>
      <c r="L13" s="466"/>
      <c r="M13" s="466"/>
      <c r="N13" s="466"/>
      <c r="O13" s="466"/>
      <c r="P13" s="467"/>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6" t="s">
        <v>6</v>
      </c>
      <c r="C17" s="218"/>
      <c r="D17" s="218"/>
      <c r="E17" s="236"/>
      <c r="F17" s="34" t="s">
        <v>13</v>
      </c>
      <c r="G17" s="31">
        <v>810</v>
      </c>
      <c r="H17" s="35" t="s">
        <v>487</v>
      </c>
      <c r="I17" s="32">
        <v>5</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4"/>
      <c r="C20" s="345"/>
      <c r="D20" s="345"/>
      <c r="E20" s="346"/>
      <c r="F20" s="166" t="s">
        <v>15</v>
      </c>
      <c r="G20" s="166"/>
      <c r="H20" s="166"/>
      <c r="I20" s="166"/>
      <c r="J20" s="64" t="s">
        <v>2486</v>
      </c>
      <c r="K20" s="35" t="s">
        <v>487</v>
      </c>
      <c r="L20" s="63" t="s">
        <v>2487</v>
      </c>
      <c r="M20" s="35" t="s">
        <v>487</v>
      </c>
      <c r="N20" s="63" t="s">
        <v>2489</v>
      </c>
      <c r="O20" s="288"/>
      <c r="P20" s="289"/>
      <c r="Q20" s="12"/>
    </row>
    <row r="21" spans="1:20" ht="20.100000000000001" customHeight="1">
      <c r="B21" s="344"/>
      <c r="C21" s="345"/>
      <c r="D21" s="345"/>
      <c r="E21" s="346"/>
      <c r="F21" s="397" t="s">
        <v>423</v>
      </c>
      <c r="G21" s="426"/>
      <c r="H21" s="426"/>
      <c r="I21" s="398"/>
      <c r="J21" s="138"/>
      <c r="K21" s="93"/>
      <c r="L21" s="93"/>
      <c r="M21" s="35" t="s">
        <v>483</v>
      </c>
      <c r="N21" s="93"/>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2490</v>
      </c>
      <c r="K23" s="416"/>
      <c r="L23" s="92" t="s">
        <v>2491</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2492</v>
      </c>
      <c r="K24" s="178"/>
      <c r="L24" s="178"/>
      <c r="M24" s="178"/>
      <c r="N24" s="178"/>
      <c r="O24" s="138"/>
      <c r="P24" s="179"/>
    </row>
    <row r="25" spans="1:20" ht="20.100000000000001" customHeight="1">
      <c r="B25" s="280"/>
      <c r="C25" s="298"/>
      <c r="D25" s="298"/>
      <c r="E25" s="281"/>
      <c r="F25" s="168" t="s">
        <v>18</v>
      </c>
      <c r="G25" s="168"/>
      <c r="H25" s="166"/>
      <c r="I25" s="166"/>
      <c r="J25" s="178" t="s">
        <v>2493</v>
      </c>
      <c r="K25" s="178"/>
      <c r="L25" s="178"/>
      <c r="M25" s="178"/>
      <c r="N25" s="178"/>
      <c r="O25" s="138"/>
      <c r="P25" s="179"/>
    </row>
    <row r="26" spans="1:20" ht="20.100000000000001" customHeight="1">
      <c r="B26" s="167" t="s">
        <v>9</v>
      </c>
      <c r="C26" s="166"/>
      <c r="D26" s="166"/>
      <c r="E26" s="166"/>
      <c r="F26" s="433">
        <v>1998</v>
      </c>
      <c r="G26" s="434"/>
      <c r="H26" s="35" t="s">
        <v>484</v>
      </c>
      <c r="I26" s="434">
        <v>8</v>
      </c>
      <c r="J26" s="434"/>
      <c r="K26" s="35" t="s">
        <v>485</v>
      </c>
      <c r="L26" s="434">
        <v>25</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2494</v>
      </c>
      <c r="I31" s="451"/>
      <c r="J31" s="451"/>
      <c r="K31" s="451"/>
      <c r="L31" s="451"/>
      <c r="M31" s="451"/>
      <c r="N31" s="451"/>
      <c r="O31" s="451"/>
      <c r="P31" s="452"/>
      <c r="S31" s="15" t="str">
        <f>IF(H31="","未記入","")</f>
        <v/>
      </c>
    </row>
    <row r="32" spans="1:20" ht="39" customHeight="1">
      <c r="B32" s="280"/>
      <c r="C32" s="298"/>
      <c r="D32" s="298"/>
      <c r="E32" s="281"/>
      <c r="F32" s="201" t="s">
        <v>2495</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234</v>
      </c>
      <c r="H33" s="35" t="s">
        <v>487</v>
      </c>
      <c r="I33" s="32">
        <v>53</v>
      </c>
      <c r="J33" s="440"/>
      <c r="K33" s="440"/>
      <c r="L33" s="440"/>
      <c r="M33" s="440"/>
      <c r="N33" s="440"/>
      <c r="O33" s="440"/>
      <c r="P33" s="441"/>
      <c r="S33" s="15" t="str">
        <f>IF(OR(G33="",I33=""),"未記入","")</f>
        <v/>
      </c>
    </row>
    <row r="34" spans="2:20" ht="58.5" customHeight="1">
      <c r="B34" s="280"/>
      <c r="C34" s="298"/>
      <c r="D34" s="298"/>
      <c r="E34" s="281"/>
      <c r="F34" s="104" t="s">
        <v>2496</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2497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2498</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2499</v>
      </c>
      <c r="K43" s="35" t="s">
        <v>487</v>
      </c>
      <c r="L43" s="11" t="s">
        <v>2500</v>
      </c>
      <c r="M43" s="35" t="s">
        <v>487</v>
      </c>
      <c r="N43" s="11" t="s">
        <v>2501</v>
      </c>
      <c r="O43" s="288"/>
      <c r="P43" s="289"/>
      <c r="S43" s="15" t="str">
        <f>IF(OR(J43="",L43="",N43=""),"未記入","")</f>
        <v/>
      </c>
    </row>
    <row r="44" spans="2:20" ht="20.100000000000001" customHeight="1">
      <c r="B44" s="167"/>
      <c r="C44" s="166"/>
      <c r="D44" s="166"/>
      <c r="E44" s="166"/>
      <c r="F44" s="166" t="s">
        <v>15</v>
      </c>
      <c r="G44" s="166"/>
      <c r="H44" s="166"/>
      <c r="I44" s="166"/>
      <c r="J44" s="64" t="s">
        <v>2499</v>
      </c>
      <c r="K44" s="35" t="s">
        <v>487</v>
      </c>
      <c r="L44" s="63" t="s">
        <v>2500</v>
      </c>
      <c r="M44" s="35" t="s">
        <v>487</v>
      </c>
      <c r="N44" s="63" t="s">
        <v>2502</v>
      </c>
      <c r="O44" s="288"/>
      <c r="P44" s="289"/>
    </row>
    <row r="45" spans="2:20" ht="20.100000000000001" customHeight="1">
      <c r="B45" s="167"/>
      <c r="C45" s="166"/>
      <c r="D45" s="166"/>
      <c r="E45" s="166"/>
      <c r="F45" s="397" t="s">
        <v>423</v>
      </c>
      <c r="G45" s="426"/>
      <c r="H45" s="426"/>
      <c r="I45" s="398"/>
      <c r="J45" s="138" t="s">
        <v>2503</v>
      </c>
      <c r="K45" s="93"/>
      <c r="L45" s="93"/>
      <c r="M45" s="35" t="s">
        <v>483</v>
      </c>
      <c r="N45" s="93" t="s">
        <v>2504</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2490</v>
      </c>
      <c r="K47" s="416"/>
      <c r="L47" s="92" t="s">
        <v>2491</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2505</v>
      </c>
      <c r="K49" s="178"/>
      <c r="L49" s="178"/>
      <c r="M49" s="178"/>
      <c r="N49" s="178"/>
      <c r="O49" s="138"/>
      <c r="P49" s="179"/>
    </row>
    <row r="50" spans="1:20" ht="20.100000000000001" customHeight="1">
      <c r="B50" s="108" t="s">
        <v>28</v>
      </c>
      <c r="C50" s="217"/>
      <c r="D50" s="217"/>
      <c r="E50" s="217"/>
      <c r="F50" s="217"/>
      <c r="G50" s="217"/>
      <c r="H50" s="217"/>
      <c r="I50" s="217"/>
      <c r="J50" s="433">
        <v>2017</v>
      </c>
      <c r="K50" s="434"/>
      <c r="L50" s="35" t="s">
        <v>484</v>
      </c>
      <c r="M50" s="61">
        <v>8</v>
      </c>
      <c r="N50" s="35" t="s">
        <v>485</v>
      </c>
      <c r="O50" s="61">
        <v>1</v>
      </c>
      <c r="P50" s="37" t="s">
        <v>486</v>
      </c>
      <c r="S50" s="15" t="str">
        <f>IF(OR(J50="",M50="",O50=""),"未記入","")</f>
        <v/>
      </c>
    </row>
    <row r="51" spans="1:20" ht="20.100000000000001" customHeight="1" thickBot="1">
      <c r="B51" s="109" t="s">
        <v>29</v>
      </c>
      <c r="C51" s="435"/>
      <c r="D51" s="435"/>
      <c r="E51" s="435"/>
      <c r="F51" s="435"/>
      <c r="G51" s="435"/>
      <c r="H51" s="435"/>
      <c r="I51" s="435"/>
      <c r="J51" s="424">
        <v>2019</v>
      </c>
      <c r="K51" s="425"/>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2506</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2144.5300000000002</v>
      </c>
      <c r="H61" s="193"/>
      <c r="I61" s="193"/>
      <c r="J61" s="193"/>
      <c r="K61" s="432"/>
      <c r="L61" s="371" t="s">
        <v>516</v>
      </c>
      <c r="M61" s="360"/>
      <c r="N61" s="360"/>
      <c r="O61" s="360"/>
      <c r="P61" s="385"/>
    </row>
    <row r="62" spans="1:20" ht="20.100000000000001" customHeight="1">
      <c r="B62" s="167"/>
      <c r="C62" s="166"/>
      <c r="D62" s="207" t="s">
        <v>39</v>
      </c>
      <c r="E62" s="218"/>
      <c r="F62" s="236"/>
      <c r="G62" s="178" t="s">
        <v>2507</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2409</v>
      </c>
      <c r="L64" s="93"/>
      <c r="M64" s="93"/>
      <c r="N64" s="93"/>
      <c r="O64" s="93"/>
      <c r="P64" s="139"/>
    </row>
    <row r="65" spans="2:16" ht="20.100000000000001" customHeight="1">
      <c r="B65" s="167"/>
      <c r="C65" s="166"/>
      <c r="D65" s="347"/>
      <c r="E65" s="345"/>
      <c r="F65" s="346"/>
      <c r="G65" s="208"/>
      <c r="H65" s="171" t="s">
        <v>435</v>
      </c>
      <c r="I65" s="171"/>
      <c r="J65" s="242"/>
      <c r="K65" s="138" t="s">
        <v>2508</v>
      </c>
      <c r="L65" s="93"/>
      <c r="M65" s="93"/>
      <c r="N65" s="93"/>
      <c r="O65" s="93"/>
      <c r="P65" s="139"/>
    </row>
    <row r="66" spans="2:16" ht="20.100000000000001" customHeight="1">
      <c r="B66" s="167"/>
      <c r="C66" s="166"/>
      <c r="D66" s="347"/>
      <c r="E66" s="345"/>
      <c r="F66" s="346"/>
      <c r="G66" s="208"/>
      <c r="H66" s="207" t="s">
        <v>436</v>
      </c>
      <c r="I66" s="218"/>
      <c r="J66" s="236"/>
      <c r="K66" s="138" t="s">
        <v>2509</v>
      </c>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2017</v>
      </c>
      <c r="L68" s="39" t="s">
        <v>484</v>
      </c>
      <c r="M68" s="61">
        <v>8</v>
      </c>
      <c r="N68" s="39" t="s">
        <v>485</v>
      </c>
      <c r="O68" s="61">
        <v>1</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2052</v>
      </c>
      <c r="L70" s="39" t="s">
        <v>484</v>
      </c>
      <c r="M70" s="61">
        <v>7</v>
      </c>
      <c r="N70" s="39" t="s">
        <v>485</v>
      </c>
      <c r="O70" s="61">
        <v>30</v>
      </c>
      <c r="P70" s="40" t="s">
        <v>486</v>
      </c>
    </row>
    <row r="71" spans="2:16" ht="20.100000000000001" customHeight="1">
      <c r="B71" s="167"/>
      <c r="C71" s="166"/>
      <c r="D71" s="297"/>
      <c r="E71" s="298"/>
      <c r="F71" s="281"/>
      <c r="G71" s="216"/>
      <c r="H71" s="171" t="s">
        <v>437</v>
      </c>
      <c r="I71" s="171"/>
      <c r="J71" s="242"/>
      <c r="K71" s="138" t="s">
        <v>2509</v>
      </c>
      <c r="L71" s="93"/>
      <c r="M71" s="93"/>
      <c r="N71" s="93"/>
      <c r="O71" s="93"/>
      <c r="P71" s="139"/>
    </row>
    <row r="72" spans="2:16" ht="20.100000000000001" customHeight="1">
      <c r="B72" s="68" t="s">
        <v>2381</v>
      </c>
      <c r="C72" s="69"/>
      <c r="D72" s="207" t="s">
        <v>40</v>
      </c>
      <c r="E72" s="218"/>
      <c r="F72" s="236"/>
      <c r="G72" s="287" t="s">
        <v>41</v>
      </c>
      <c r="H72" s="288"/>
      <c r="I72" s="288"/>
      <c r="J72" s="364"/>
      <c r="K72" s="138">
        <v>2165.16</v>
      </c>
      <c r="L72" s="93"/>
      <c r="M72" s="93"/>
      <c r="N72" s="171" t="s">
        <v>490</v>
      </c>
      <c r="O72" s="171"/>
      <c r="P72" s="197"/>
    </row>
    <row r="73" spans="2:16" ht="20.100000000000001" customHeight="1">
      <c r="B73" s="70"/>
      <c r="C73" s="71"/>
      <c r="D73" s="297"/>
      <c r="E73" s="298"/>
      <c r="F73" s="281"/>
      <c r="G73" s="217" t="s">
        <v>42</v>
      </c>
      <c r="H73" s="217"/>
      <c r="I73" s="217"/>
      <c r="J73" s="217"/>
      <c r="K73" s="138">
        <v>2137.16</v>
      </c>
      <c r="L73" s="93"/>
      <c r="M73" s="93"/>
      <c r="N73" s="171" t="s">
        <v>490</v>
      </c>
      <c r="O73" s="171"/>
      <c r="P73" s="197"/>
    </row>
    <row r="74" spans="2:16" ht="20.100000000000001" customHeight="1">
      <c r="B74" s="70"/>
      <c r="C74" s="71"/>
      <c r="D74" s="166" t="s">
        <v>43</v>
      </c>
      <c r="E74" s="166"/>
      <c r="F74" s="166"/>
      <c r="G74" s="178" t="s">
        <v>2510</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2511</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2512</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2508</v>
      </c>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2017</v>
      </c>
      <c r="L86" s="39" t="s">
        <v>484</v>
      </c>
      <c r="M86" s="61">
        <v>8</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2052</v>
      </c>
      <c r="L88" s="39" t="s">
        <v>484</v>
      </c>
      <c r="M88" s="61">
        <v>7</v>
      </c>
      <c r="N88" s="39" t="s">
        <v>485</v>
      </c>
      <c r="O88" s="61">
        <v>30</v>
      </c>
      <c r="P88" s="40" t="s">
        <v>486</v>
      </c>
    </row>
    <row r="89" spans="2:19" ht="20.100000000000001" customHeight="1">
      <c r="B89" s="72"/>
      <c r="C89" s="73"/>
      <c r="D89" s="166"/>
      <c r="E89" s="166"/>
      <c r="F89" s="166"/>
      <c r="G89" s="216"/>
      <c r="H89" s="171" t="s">
        <v>437</v>
      </c>
      <c r="I89" s="171"/>
      <c r="J89" s="242"/>
      <c r="K89" s="138" t="s">
        <v>2509</v>
      </c>
      <c r="L89" s="93"/>
      <c r="M89" s="93"/>
      <c r="N89" s="93"/>
      <c r="O89" s="93"/>
      <c r="P89" s="139"/>
    </row>
    <row r="90" spans="2:19" ht="20.100000000000001" customHeight="1">
      <c r="B90" s="167" t="s">
        <v>45</v>
      </c>
      <c r="C90" s="166"/>
      <c r="D90" s="117" t="s">
        <v>46</v>
      </c>
      <c r="E90" s="218"/>
      <c r="F90" s="236"/>
      <c r="G90" s="178" t="s">
        <v>2513</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18</v>
      </c>
      <c r="K95" s="50" t="s">
        <v>490</v>
      </c>
      <c r="L95" s="138">
        <v>48</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18.059999999999999</v>
      </c>
      <c r="K96" s="50" t="s">
        <v>490</v>
      </c>
      <c r="L96" s="138">
        <v>4</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9</v>
      </c>
      <c r="H105" s="242" t="s">
        <v>492</v>
      </c>
      <c r="I105" s="367" t="s">
        <v>66</v>
      </c>
      <c r="J105" s="367"/>
      <c r="K105" s="367"/>
      <c r="L105" s="367"/>
      <c r="M105" s="367"/>
      <c r="N105" s="138">
        <v>8</v>
      </c>
      <c r="O105" s="93"/>
      <c r="P105" s="37" t="s">
        <v>492</v>
      </c>
    </row>
    <row r="106" spans="2:19" ht="20.100000000000001" customHeight="1">
      <c r="B106" s="420"/>
      <c r="C106" s="421"/>
      <c r="D106" s="110"/>
      <c r="E106" s="102"/>
      <c r="F106" s="103"/>
      <c r="G106" s="138"/>
      <c r="H106" s="242"/>
      <c r="I106" s="415" t="s">
        <v>67</v>
      </c>
      <c r="J106" s="415"/>
      <c r="K106" s="415"/>
      <c r="L106" s="415"/>
      <c r="M106" s="415"/>
      <c r="N106" s="138">
        <v>4</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4</v>
      </c>
      <c r="O107" s="93"/>
      <c r="P107" s="37" t="s">
        <v>492</v>
      </c>
    </row>
    <row r="108" spans="2:19" ht="20.100000000000001" customHeight="1">
      <c r="B108" s="420"/>
      <c r="C108" s="421"/>
      <c r="D108" s="297"/>
      <c r="E108" s="298"/>
      <c r="F108" s="281"/>
      <c r="G108" s="129"/>
      <c r="H108" s="281"/>
      <c r="I108" s="166" t="s">
        <v>69</v>
      </c>
      <c r="J108" s="166"/>
      <c r="K108" s="166"/>
      <c r="L108" s="166"/>
      <c r="M108" s="166"/>
      <c r="N108" s="138">
        <v>0</v>
      </c>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v>0</v>
      </c>
      <c r="O109" s="93"/>
      <c r="P109" s="37" t="s">
        <v>492</v>
      </c>
    </row>
    <row r="110" spans="2:19" ht="20.100000000000001" customHeight="1">
      <c r="B110" s="420"/>
      <c r="C110" s="421"/>
      <c r="D110" s="119"/>
      <c r="E110" s="120"/>
      <c r="F110" s="135"/>
      <c r="G110" s="126"/>
      <c r="H110" s="390"/>
      <c r="I110" s="166" t="s">
        <v>82</v>
      </c>
      <c r="J110" s="166"/>
      <c r="K110" s="166"/>
      <c r="L110" s="166"/>
      <c r="M110" s="166"/>
      <c r="N110" s="138">
        <v>0</v>
      </c>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2509</v>
      </c>
      <c r="H113" s="178"/>
      <c r="I113" s="178"/>
      <c r="J113" s="178"/>
      <c r="K113" s="178"/>
      <c r="L113" s="178"/>
      <c r="M113" s="178"/>
      <c r="N113" s="178"/>
      <c r="O113" s="138"/>
      <c r="P113" s="179"/>
    </row>
    <row r="114" spans="2:16" ht="20.100000000000001" customHeight="1">
      <c r="B114" s="420"/>
      <c r="C114" s="421"/>
      <c r="D114" s="117" t="s">
        <v>79</v>
      </c>
      <c r="E114" s="118"/>
      <c r="F114" s="133"/>
      <c r="G114" s="123" t="s">
        <v>2508</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2514</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2509</v>
      </c>
      <c r="H117" s="178"/>
      <c r="I117" s="178"/>
      <c r="J117" s="178"/>
      <c r="K117" s="178"/>
      <c r="L117" s="178"/>
      <c r="M117" s="178"/>
      <c r="N117" s="178"/>
      <c r="O117" s="138"/>
      <c r="P117" s="179"/>
    </row>
    <row r="118" spans="2:16" ht="20.100000000000001" customHeight="1">
      <c r="B118" s="134"/>
      <c r="C118" s="135"/>
      <c r="D118" s="110" t="s">
        <v>73</v>
      </c>
      <c r="E118" s="102"/>
      <c r="F118" s="103"/>
      <c r="G118" s="178" t="s">
        <v>2509</v>
      </c>
      <c r="H118" s="178"/>
      <c r="I118" s="178"/>
      <c r="J118" s="178"/>
      <c r="K118" s="178"/>
      <c r="L118" s="178"/>
      <c r="M118" s="178"/>
      <c r="N118" s="178"/>
      <c r="O118" s="138"/>
      <c r="P118" s="179"/>
    </row>
    <row r="119" spans="2:16" ht="20.100000000000001" customHeight="1">
      <c r="B119" s="134"/>
      <c r="C119" s="135"/>
      <c r="D119" s="234" t="s">
        <v>74</v>
      </c>
      <c r="E119" s="273"/>
      <c r="F119" s="235"/>
      <c r="G119" s="178" t="s">
        <v>2509</v>
      </c>
      <c r="H119" s="178"/>
      <c r="I119" s="178"/>
      <c r="J119" s="178"/>
      <c r="K119" s="178"/>
      <c r="L119" s="178"/>
      <c r="M119" s="178"/>
      <c r="N119" s="178"/>
      <c r="O119" s="138"/>
      <c r="P119" s="179"/>
    </row>
    <row r="120" spans="2:16" ht="20.100000000000001" customHeight="1">
      <c r="B120" s="134"/>
      <c r="C120" s="135"/>
      <c r="D120" s="169" t="s">
        <v>75</v>
      </c>
      <c r="E120" s="171"/>
      <c r="F120" s="242"/>
      <c r="G120" s="178" t="s">
        <v>2509</v>
      </c>
      <c r="H120" s="178"/>
      <c r="I120" s="178"/>
      <c r="J120" s="178"/>
      <c r="K120" s="178"/>
      <c r="L120" s="178"/>
      <c r="M120" s="178"/>
      <c r="N120" s="178"/>
      <c r="O120" s="138"/>
      <c r="P120" s="179"/>
    </row>
    <row r="121" spans="2:16" ht="20.100000000000001" customHeight="1">
      <c r="B121" s="134"/>
      <c r="C121" s="135"/>
      <c r="D121" s="169" t="s">
        <v>76</v>
      </c>
      <c r="E121" s="171"/>
      <c r="F121" s="242"/>
      <c r="G121" s="178" t="s">
        <v>2509</v>
      </c>
      <c r="H121" s="178"/>
      <c r="I121" s="178"/>
      <c r="J121" s="178"/>
      <c r="K121" s="178"/>
      <c r="L121" s="178"/>
      <c r="M121" s="178"/>
      <c r="N121" s="178"/>
      <c r="O121" s="138"/>
      <c r="P121" s="179"/>
    </row>
    <row r="122" spans="2:16" ht="20.100000000000001" customHeight="1">
      <c r="B122" s="136"/>
      <c r="C122" s="137"/>
      <c r="D122" s="169" t="s">
        <v>77</v>
      </c>
      <c r="E122" s="171"/>
      <c r="F122" s="242"/>
      <c r="G122" s="178" t="s">
        <v>2509</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2515</v>
      </c>
      <c r="H123" s="178"/>
      <c r="I123" s="178"/>
      <c r="J123" s="178"/>
      <c r="K123" s="178"/>
      <c r="L123" s="178"/>
      <c r="M123" s="178"/>
      <c r="N123" s="178"/>
      <c r="O123" s="138"/>
      <c r="P123" s="179"/>
    </row>
    <row r="124" spans="2:16" ht="20.100000000000001" customHeight="1">
      <c r="B124" s="134"/>
      <c r="C124" s="135"/>
      <c r="D124" s="110" t="s">
        <v>446</v>
      </c>
      <c r="E124" s="102"/>
      <c r="F124" s="103"/>
      <c r="G124" s="178" t="s">
        <v>2516</v>
      </c>
      <c r="H124" s="178"/>
      <c r="I124" s="178"/>
      <c r="J124" s="178"/>
      <c r="K124" s="178"/>
      <c r="L124" s="178"/>
      <c r="M124" s="178"/>
      <c r="N124" s="178"/>
      <c r="O124" s="138"/>
      <c r="P124" s="179"/>
    </row>
    <row r="125" spans="2:16" ht="20.100000000000001" customHeight="1">
      <c r="B125" s="134"/>
      <c r="C125" s="135"/>
      <c r="D125" s="234" t="s">
        <v>447</v>
      </c>
      <c r="E125" s="273"/>
      <c r="F125" s="235"/>
      <c r="G125" s="178" t="s">
        <v>2517</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2518</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2519</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2520</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2520</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2520</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2520</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2520</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2520</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2508</v>
      </c>
      <c r="L144" s="232"/>
      <c r="M144" s="232"/>
      <c r="N144" s="232"/>
      <c r="O144" s="192"/>
      <c r="P144" s="233"/>
    </row>
    <row r="145" spans="1:16" ht="20.100000000000001" customHeight="1">
      <c r="B145" s="77"/>
      <c r="C145" s="78"/>
      <c r="D145" s="78"/>
      <c r="E145" s="79"/>
      <c r="F145" s="234" t="s">
        <v>408</v>
      </c>
      <c r="G145" s="273"/>
      <c r="H145" s="273"/>
      <c r="I145" s="273"/>
      <c r="J145" s="235"/>
      <c r="K145" s="178" t="s">
        <v>2508</v>
      </c>
      <c r="L145" s="178"/>
      <c r="M145" s="178"/>
      <c r="N145" s="178"/>
      <c r="O145" s="138"/>
      <c r="P145" s="179"/>
    </row>
    <row r="146" spans="1:16" ht="20.100000000000001" customHeight="1">
      <c r="B146" s="77"/>
      <c r="C146" s="78"/>
      <c r="D146" s="78"/>
      <c r="E146" s="79"/>
      <c r="F146" s="169" t="s">
        <v>94</v>
      </c>
      <c r="G146" s="171"/>
      <c r="H146" s="171"/>
      <c r="I146" s="171"/>
      <c r="J146" s="242"/>
      <c r="K146" s="178" t="s">
        <v>2508</v>
      </c>
      <c r="L146" s="178"/>
      <c r="M146" s="178"/>
      <c r="N146" s="178"/>
      <c r="O146" s="138"/>
      <c r="P146" s="179"/>
    </row>
    <row r="147" spans="1:16" ht="20.100000000000001" customHeight="1">
      <c r="B147" s="77"/>
      <c r="C147" s="78"/>
      <c r="D147" s="78"/>
      <c r="E147" s="79"/>
      <c r="F147" s="169" t="s">
        <v>95</v>
      </c>
      <c r="G147" s="171"/>
      <c r="H147" s="171"/>
      <c r="I147" s="171"/>
      <c r="J147" s="242"/>
      <c r="K147" s="178" t="s">
        <v>2508</v>
      </c>
      <c r="L147" s="178"/>
      <c r="M147" s="178"/>
      <c r="N147" s="178"/>
      <c r="O147" s="138"/>
      <c r="P147" s="179"/>
    </row>
    <row r="148" spans="1:16" ht="20.100000000000001" customHeight="1">
      <c r="B148" s="77"/>
      <c r="C148" s="78"/>
      <c r="D148" s="78"/>
      <c r="E148" s="79"/>
      <c r="F148" s="169" t="s">
        <v>409</v>
      </c>
      <c r="G148" s="171"/>
      <c r="H148" s="171"/>
      <c r="I148" s="171"/>
      <c r="J148" s="242"/>
      <c r="K148" s="178" t="s">
        <v>2508</v>
      </c>
      <c r="L148" s="178"/>
      <c r="M148" s="178"/>
      <c r="N148" s="178"/>
      <c r="O148" s="138"/>
      <c r="P148" s="179"/>
    </row>
    <row r="149" spans="1:16" ht="20.100000000000001" customHeight="1">
      <c r="A149" s="4"/>
      <c r="B149" s="77"/>
      <c r="C149" s="78"/>
      <c r="D149" s="78"/>
      <c r="E149" s="79"/>
      <c r="F149" s="169" t="s">
        <v>96</v>
      </c>
      <c r="G149" s="171"/>
      <c r="H149" s="171"/>
      <c r="I149" s="171"/>
      <c r="J149" s="242"/>
      <c r="K149" s="178" t="s">
        <v>2508</v>
      </c>
      <c r="L149" s="178"/>
      <c r="M149" s="178"/>
      <c r="N149" s="178"/>
      <c r="O149" s="138"/>
      <c r="P149" s="179"/>
    </row>
    <row r="150" spans="1:16" ht="20.100000000000001" customHeight="1">
      <c r="B150" s="77"/>
      <c r="C150" s="78"/>
      <c r="D150" s="78"/>
      <c r="E150" s="79"/>
      <c r="F150" s="169" t="s">
        <v>410</v>
      </c>
      <c r="G150" s="171"/>
      <c r="H150" s="171"/>
      <c r="I150" s="171"/>
      <c r="J150" s="242"/>
      <c r="K150" s="178" t="s">
        <v>2508</v>
      </c>
      <c r="L150" s="178"/>
      <c r="M150" s="178"/>
      <c r="N150" s="178"/>
      <c r="O150" s="138"/>
      <c r="P150" s="179"/>
    </row>
    <row r="151" spans="1:16" ht="20.100000000000001" customHeight="1">
      <c r="B151" s="77"/>
      <c r="C151" s="78"/>
      <c r="D151" s="78"/>
      <c r="E151" s="79"/>
      <c r="F151" s="169" t="s">
        <v>411</v>
      </c>
      <c r="G151" s="171"/>
      <c r="H151" s="171"/>
      <c r="I151" s="171"/>
      <c r="J151" s="242"/>
      <c r="K151" s="178" t="s">
        <v>2508</v>
      </c>
      <c r="L151" s="178"/>
      <c r="M151" s="178"/>
      <c r="N151" s="178"/>
      <c r="O151" s="138"/>
      <c r="P151" s="179"/>
    </row>
    <row r="152" spans="1:16" ht="20.100000000000001" customHeight="1">
      <c r="B152" s="77"/>
      <c r="C152" s="78"/>
      <c r="D152" s="78"/>
      <c r="E152" s="79"/>
      <c r="F152" s="169" t="s">
        <v>415</v>
      </c>
      <c r="G152" s="171"/>
      <c r="H152" s="171"/>
      <c r="I152" s="171"/>
      <c r="J152" s="242"/>
      <c r="K152" s="178" t="s">
        <v>2508</v>
      </c>
      <c r="L152" s="178"/>
      <c r="M152" s="178"/>
      <c r="N152" s="178"/>
      <c r="O152" s="138"/>
      <c r="P152" s="179"/>
    </row>
    <row r="153" spans="1:16" ht="20.100000000000001" customHeight="1">
      <c r="B153" s="77"/>
      <c r="C153" s="78"/>
      <c r="D153" s="78"/>
      <c r="E153" s="79"/>
      <c r="F153" s="169" t="s">
        <v>530</v>
      </c>
      <c r="G153" s="171"/>
      <c r="H153" s="171"/>
      <c r="I153" s="171"/>
      <c r="J153" s="242"/>
      <c r="K153" s="178" t="s">
        <v>2508</v>
      </c>
      <c r="L153" s="178"/>
      <c r="M153" s="178"/>
      <c r="N153" s="178"/>
      <c r="O153" s="138"/>
      <c r="P153" s="179"/>
    </row>
    <row r="154" spans="1:16" ht="20.100000000000001" customHeight="1">
      <c r="B154" s="77"/>
      <c r="C154" s="78"/>
      <c r="D154" s="78"/>
      <c r="E154" s="79"/>
      <c r="F154" s="406" t="s">
        <v>97</v>
      </c>
      <c r="G154" s="156"/>
      <c r="H154" s="157"/>
      <c r="I154" s="400" t="s">
        <v>99</v>
      </c>
      <c r="J154" s="401"/>
      <c r="K154" s="178" t="s">
        <v>2508</v>
      </c>
      <c r="L154" s="178"/>
      <c r="M154" s="178"/>
      <c r="N154" s="178"/>
      <c r="O154" s="138"/>
      <c r="P154" s="179"/>
    </row>
    <row r="155" spans="1:16" ht="20.100000000000001" customHeight="1">
      <c r="B155" s="77"/>
      <c r="C155" s="78"/>
      <c r="D155" s="78"/>
      <c r="E155" s="79"/>
      <c r="F155" s="399"/>
      <c r="G155" s="162"/>
      <c r="H155" s="163"/>
      <c r="I155" s="402" t="s">
        <v>100</v>
      </c>
      <c r="J155" s="401"/>
      <c r="K155" s="178" t="s">
        <v>2508</v>
      </c>
      <c r="L155" s="178"/>
      <c r="M155" s="178"/>
      <c r="N155" s="178"/>
      <c r="O155" s="138"/>
      <c r="P155" s="179"/>
    </row>
    <row r="156" spans="1:16" ht="20.100000000000001" customHeight="1">
      <c r="B156" s="77"/>
      <c r="C156" s="78"/>
      <c r="D156" s="78"/>
      <c r="E156" s="79"/>
      <c r="F156" s="407" t="s">
        <v>98</v>
      </c>
      <c r="G156" s="408"/>
      <c r="H156" s="409"/>
      <c r="I156" s="397" t="s">
        <v>532</v>
      </c>
      <c r="J156" s="398"/>
      <c r="K156" s="178" t="s">
        <v>2508</v>
      </c>
      <c r="L156" s="178"/>
      <c r="M156" s="178"/>
      <c r="N156" s="178"/>
      <c r="O156" s="138"/>
      <c r="P156" s="179"/>
    </row>
    <row r="157" spans="1:16" ht="20.100000000000001" customHeight="1">
      <c r="B157" s="77"/>
      <c r="C157" s="78"/>
      <c r="D157" s="78"/>
      <c r="E157" s="79"/>
      <c r="F157" s="407"/>
      <c r="G157" s="408"/>
      <c r="H157" s="409"/>
      <c r="I157" s="397" t="s">
        <v>533</v>
      </c>
      <c r="J157" s="398"/>
      <c r="K157" s="178" t="s">
        <v>2508</v>
      </c>
      <c r="L157" s="178"/>
      <c r="M157" s="178"/>
      <c r="N157" s="178"/>
      <c r="O157" s="138"/>
      <c r="P157" s="179"/>
    </row>
    <row r="158" spans="1:16" ht="20.100000000000001" customHeight="1">
      <c r="B158" s="77"/>
      <c r="C158" s="78"/>
      <c r="D158" s="78"/>
      <c r="E158" s="79"/>
      <c r="F158" s="407"/>
      <c r="G158" s="408"/>
      <c r="H158" s="409"/>
      <c r="I158" s="397" t="s">
        <v>100</v>
      </c>
      <c r="J158" s="398"/>
      <c r="K158" s="178" t="s">
        <v>2508</v>
      </c>
      <c r="L158" s="178"/>
      <c r="M158" s="178"/>
      <c r="N158" s="178"/>
      <c r="O158" s="138"/>
      <c r="P158" s="179"/>
    </row>
    <row r="159" spans="1:16" ht="20.100000000000001" customHeight="1">
      <c r="B159" s="77"/>
      <c r="C159" s="78"/>
      <c r="D159" s="78"/>
      <c r="E159" s="79"/>
      <c r="F159" s="407"/>
      <c r="G159" s="408"/>
      <c r="H159" s="409"/>
      <c r="I159" s="407" t="s">
        <v>101</v>
      </c>
      <c r="J159" s="409"/>
      <c r="K159" s="178" t="s">
        <v>2508</v>
      </c>
      <c r="L159" s="178"/>
      <c r="M159" s="178"/>
      <c r="N159" s="178"/>
      <c r="O159" s="138"/>
      <c r="P159" s="179"/>
    </row>
    <row r="160" spans="1:16" ht="20.100000000000001" customHeight="1">
      <c r="B160" s="77"/>
      <c r="C160" s="78"/>
      <c r="D160" s="78"/>
      <c r="E160" s="79"/>
      <c r="F160" s="407" t="s">
        <v>425</v>
      </c>
      <c r="G160" s="408"/>
      <c r="H160" s="409"/>
      <c r="I160" s="397" t="s">
        <v>99</v>
      </c>
      <c r="J160" s="398"/>
      <c r="K160" s="178" t="s">
        <v>2509</v>
      </c>
      <c r="L160" s="178"/>
      <c r="M160" s="178"/>
      <c r="N160" s="178"/>
      <c r="O160" s="138"/>
      <c r="P160" s="179"/>
    </row>
    <row r="161" spans="2:20" ht="20.100000000000001" customHeight="1">
      <c r="B161" s="77"/>
      <c r="C161" s="78"/>
      <c r="D161" s="78"/>
      <c r="E161" s="79"/>
      <c r="F161" s="407"/>
      <c r="G161" s="408"/>
      <c r="H161" s="409"/>
      <c r="I161" s="397" t="s">
        <v>100</v>
      </c>
      <c r="J161" s="398"/>
      <c r="K161" s="178" t="s">
        <v>2508</v>
      </c>
      <c r="L161" s="178"/>
      <c r="M161" s="178"/>
      <c r="N161" s="178"/>
      <c r="O161" s="138"/>
      <c r="P161" s="179"/>
    </row>
    <row r="162" spans="2:20" ht="20.100000000000001" customHeight="1">
      <c r="B162" s="77"/>
      <c r="C162" s="78"/>
      <c r="D162" s="78"/>
      <c r="E162" s="79"/>
      <c r="F162" s="407"/>
      <c r="G162" s="408"/>
      <c r="H162" s="409"/>
      <c r="I162" s="399" t="s">
        <v>101</v>
      </c>
      <c r="J162" s="163"/>
      <c r="K162" s="178" t="s">
        <v>2508</v>
      </c>
      <c r="L162" s="178"/>
      <c r="M162" s="178"/>
      <c r="N162" s="178"/>
      <c r="O162" s="138"/>
      <c r="P162" s="179"/>
    </row>
    <row r="163" spans="2:20" ht="20.100000000000001" customHeight="1">
      <c r="B163" s="77"/>
      <c r="C163" s="78"/>
      <c r="D163" s="78"/>
      <c r="E163" s="79"/>
      <c r="F163" s="407"/>
      <c r="G163" s="408"/>
      <c r="H163" s="409"/>
      <c r="I163" s="397" t="s">
        <v>426</v>
      </c>
      <c r="J163" s="398"/>
      <c r="K163" s="178" t="s">
        <v>2508</v>
      </c>
      <c r="L163" s="178"/>
      <c r="M163" s="178"/>
      <c r="N163" s="178"/>
      <c r="O163" s="138"/>
      <c r="P163" s="179"/>
    </row>
    <row r="164" spans="2:20" ht="20.100000000000001" customHeight="1">
      <c r="B164" s="77"/>
      <c r="C164" s="78"/>
      <c r="D164" s="78"/>
      <c r="E164" s="79"/>
      <c r="F164" s="407"/>
      <c r="G164" s="408"/>
      <c r="H164" s="409"/>
      <c r="I164" s="399" t="s">
        <v>427</v>
      </c>
      <c r="J164" s="163"/>
      <c r="K164" s="178" t="s">
        <v>2508</v>
      </c>
      <c r="L164" s="178"/>
      <c r="M164" s="178"/>
      <c r="N164" s="178"/>
      <c r="O164" s="138"/>
      <c r="P164" s="179"/>
    </row>
    <row r="165" spans="2:20" ht="20.100000000000001" customHeight="1">
      <c r="B165" s="77"/>
      <c r="C165" s="78"/>
      <c r="D165" s="78"/>
      <c r="E165" s="79"/>
      <c r="F165" s="406" t="s">
        <v>428</v>
      </c>
      <c r="G165" s="156"/>
      <c r="H165" s="157"/>
      <c r="I165" s="400" t="s">
        <v>99</v>
      </c>
      <c r="J165" s="401"/>
      <c r="K165" s="178" t="s">
        <v>2508</v>
      </c>
      <c r="L165" s="178"/>
      <c r="M165" s="178"/>
      <c r="N165" s="178"/>
      <c r="O165" s="138"/>
      <c r="P165" s="179"/>
    </row>
    <row r="166" spans="2:20" ht="20.100000000000001" customHeight="1">
      <c r="B166" s="80"/>
      <c r="C166" s="81"/>
      <c r="D166" s="81"/>
      <c r="E166" s="82"/>
      <c r="F166" s="399"/>
      <c r="G166" s="162"/>
      <c r="H166" s="163"/>
      <c r="I166" s="402" t="s">
        <v>100</v>
      </c>
      <c r="J166" s="401"/>
      <c r="K166" s="178" t="s">
        <v>2509</v>
      </c>
      <c r="L166" s="178"/>
      <c r="M166" s="178"/>
      <c r="N166" s="178"/>
      <c r="O166" s="138"/>
      <c r="P166" s="179"/>
    </row>
    <row r="167" spans="2:20" ht="20.100000000000001" customHeight="1">
      <c r="B167" s="132" t="s">
        <v>102</v>
      </c>
      <c r="C167" s="118"/>
      <c r="D167" s="118"/>
      <c r="E167" s="118"/>
      <c r="F167" s="133"/>
      <c r="G167" s="179" t="s">
        <v>2508</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v>3</v>
      </c>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2521</v>
      </c>
      <c r="G172" s="360" t="s">
        <v>474</v>
      </c>
      <c r="H172" s="360"/>
      <c r="I172" s="360"/>
      <c r="J172" s="360"/>
      <c r="K172" s="360"/>
      <c r="L172" s="360"/>
      <c r="M172" s="360"/>
      <c r="N172" s="360"/>
      <c r="O172" s="360"/>
      <c r="P172" s="385"/>
    </row>
    <row r="173" spans="2:20" ht="20.100000000000001" customHeight="1">
      <c r="B173" s="167"/>
      <c r="C173" s="166"/>
      <c r="D173" s="166"/>
      <c r="E173" s="166"/>
      <c r="F173" s="14" t="s">
        <v>2521</v>
      </c>
      <c r="G173" s="171" t="s">
        <v>475</v>
      </c>
      <c r="H173" s="171"/>
      <c r="I173" s="171"/>
      <c r="J173" s="171"/>
      <c r="K173" s="171"/>
      <c r="L173" s="171"/>
      <c r="M173" s="171"/>
      <c r="N173" s="171"/>
      <c r="O173" s="171"/>
      <c r="P173" s="197"/>
    </row>
    <row r="174" spans="2:20" ht="20.100000000000001" customHeight="1">
      <c r="B174" s="167"/>
      <c r="C174" s="166"/>
      <c r="D174" s="166"/>
      <c r="E174" s="166"/>
      <c r="F174" s="14" t="s">
        <v>2521</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2522</v>
      </c>
      <c r="J176" s="105"/>
      <c r="K176" s="105"/>
      <c r="L176" s="105"/>
      <c r="M176" s="105"/>
      <c r="N176" s="105"/>
      <c r="O176" s="106"/>
      <c r="P176" s="107"/>
    </row>
    <row r="177" spans="2:16" ht="39.950000000000003" customHeight="1">
      <c r="B177" s="85"/>
      <c r="C177" s="86"/>
      <c r="D177" s="287"/>
      <c r="E177" s="364"/>
      <c r="F177" s="166" t="s">
        <v>108</v>
      </c>
      <c r="G177" s="166"/>
      <c r="H177" s="166"/>
      <c r="I177" s="104" t="s">
        <v>2523</v>
      </c>
      <c r="J177" s="105"/>
      <c r="K177" s="105"/>
      <c r="L177" s="105"/>
      <c r="M177" s="105"/>
      <c r="N177" s="105"/>
      <c r="O177" s="106"/>
      <c r="P177" s="107"/>
    </row>
    <row r="178" spans="2:16" ht="39.950000000000003" customHeight="1">
      <c r="B178" s="85"/>
      <c r="C178" s="86"/>
      <c r="D178" s="287"/>
      <c r="E178" s="364"/>
      <c r="F178" s="166" t="s">
        <v>109</v>
      </c>
      <c r="G178" s="166"/>
      <c r="H178" s="166"/>
      <c r="I178" s="104" t="s">
        <v>2524</v>
      </c>
      <c r="J178" s="105"/>
      <c r="K178" s="105"/>
      <c r="L178" s="105"/>
      <c r="M178" s="105"/>
      <c r="N178" s="105"/>
      <c r="O178" s="106"/>
      <c r="P178" s="107"/>
    </row>
    <row r="179" spans="2:16" ht="39.950000000000003" customHeight="1">
      <c r="B179" s="85"/>
      <c r="C179" s="86"/>
      <c r="D179" s="287"/>
      <c r="E179" s="364"/>
      <c r="F179" s="166" t="s">
        <v>429</v>
      </c>
      <c r="G179" s="166"/>
      <c r="H179" s="166"/>
      <c r="I179" s="104"/>
      <c r="J179" s="105"/>
      <c r="K179" s="105"/>
      <c r="L179" s="105"/>
      <c r="M179" s="105"/>
      <c r="N179" s="105"/>
      <c r="O179" s="106"/>
      <c r="P179" s="107"/>
    </row>
    <row r="180" spans="2:16" ht="39.950000000000003" customHeight="1">
      <c r="B180" s="85"/>
      <c r="C180" s="86"/>
      <c r="D180" s="287"/>
      <c r="E180" s="364"/>
      <c r="F180" s="166" t="s">
        <v>110</v>
      </c>
      <c r="G180" s="166"/>
      <c r="H180" s="166"/>
      <c r="I180" s="104" t="s">
        <v>2525</v>
      </c>
      <c r="J180" s="105"/>
      <c r="K180" s="105"/>
      <c r="L180" s="105"/>
      <c r="M180" s="105"/>
      <c r="N180" s="105"/>
      <c r="O180" s="106"/>
      <c r="P180" s="107"/>
    </row>
    <row r="181" spans="2:16" ht="39.950000000000003" customHeight="1">
      <c r="B181" s="85"/>
      <c r="C181" s="86"/>
      <c r="D181" s="287">
        <v>2</v>
      </c>
      <c r="E181" s="364"/>
      <c r="F181" s="166" t="s">
        <v>5</v>
      </c>
      <c r="G181" s="166"/>
      <c r="H181" s="166"/>
      <c r="I181" s="104" t="s">
        <v>2526</v>
      </c>
      <c r="J181" s="105"/>
      <c r="K181" s="105"/>
      <c r="L181" s="105"/>
      <c r="M181" s="105"/>
      <c r="N181" s="105"/>
      <c r="O181" s="106"/>
      <c r="P181" s="107"/>
    </row>
    <row r="182" spans="2:16" ht="39.950000000000003" customHeight="1">
      <c r="B182" s="85"/>
      <c r="C182" s="86"/>
      <c r="D182" s="287"/>
      <c r="E182" s="364"/>
      <c r="F182" s="166" t="s">
        <v>108</v>
      </c>
      <c r="G182" s="166"/>
      <c r="H182" s="166"/>
      <c r="I182" s="104" t="s">
        <v>2527</v>
      </c>
      <c r="J182" s="105"/>
      <c r="K182" s="105"/>
      <c r="L182" s="105"/>
      <c r="M182" s="105"/>
      <c r="N182" s="105"/>
      <c r="O182" s="106"/>
      <c r="P182" s="107"/>
    </row>
    <row r="183" spans="2:16" ht="39.950000000000003" customHeight="1">
      <c r="B183" s="85"/>
      <c r="C183" s="86"/>
      <c r="D183" s="287"/>
      <c r="E183" s="364"/>
      <c r="F183" s="166" t="s">
        <v>109</v>
      </c>
      <c r="G183" s="166"/>
      <c r="H183" s="166"/>
      <c r="I183" s="104" t="s">
        <v>2528</v>
      </c>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t="s">
        <v>2529</v>
      </c>
      <c r="J185" s="105"/>
      <c r="K185" s="105"/>
      <c r="L185" s="105"/>
      <c r="M185" s="105"/>
      <c r="N185" s="105"/>
      <c r="O185" s="106"/>
      <c r="P185" s="107"/>
    </row>
    <row r="186" spans="2:16" ht="39.950000000000003" customHeight="1">
      <c r="B186" s="85"/>
      <c r="C186" s="86"/>
      <c r="D186" s="387">
        <v>3</v>
      </c>
      <c r="E186" s="388"/>
      <c r="F186" s="166" t="s">
        <v>5</v>
      </c>
      <c r="G186" s="166"/>
      <c r="H186" s="166"/>
      <c r="I186" s="104" t="s">
        <v>2530</v>
      </c>
      <c r="J186" s="105"/>
      <c r="K186" s="105"/>
      <c r="L186" s="105"/>
      <c r="M186" s="105"/>
      <c r="N186" s="105"/>
      <c r="O186" s="106"/>
      <c r="P186" s="107"/>
    </row>
    <row r="187" spans="2:16" ht="39.950000000000003" customHeight="1">
      <c r="B187" s="85"/>
      <c r="C187" s="86"/>
      <c r="D187" s="389"/>
      <c r="E187" s="390"/>
      <c r="F187" s="166" t="s">
        <v>108</v>
      </c>
      <c r="G187" s="166"/>
      <c r="H187" s="166"/>
      <c r="I187" s="104" t="s">
        <v>2531</v>
      </c>
      <c r="J187" s="105"/>
      <c r="K187" s="105"/>
      <c r="L187" s="105"/>
      <c r="M187" s="105"/>
      <c r="N187" s="105"/>
      <c r="O187" s="106"/>
      <c r="P187" s="107"/>
    </row>
    <row r="188" spans="2:16" ht="39.950000000000003" customHeight="1">
      <c r="B188" s="85"/>
      <c r="C188" s="86"/>
      <c r="D188" s="389"/>
      <c r="E188" s="390"/>
      <c r="F188" s="166" t="s">
        <v>109</v>
      </c>
      <c r="G188" s="166"/>
      <c r="H188" s="166"/>
      <c r="I188" s="104" t="s">
        <v>2532</v>
      </c>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t="s">
        <v>2529</v>
      </c>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2533</v>
      </c>
      <c r="J191" s="105"/>
      <c r="K191" s="105"/>
      <c r="L191" s="105"/>
      <c r="M191" s="105"/>
      <c r="N191" s="105"/>
      <c r="O191" s="106"/>
      <c r="P191" s="107"/>
    </row>
    <row r="192" spans="2:16" ht="39.950000000000003" customHeight="1">
      <c r="B192" s="85"/>
      <c r="C192" s="86"/>
      <c r="D192" s="389"/>
      <c r="E192" s="390"/>
      <c r="F192" s="166" t="s">
        <v>108</v>
      </c>
      <c r="G192" s="166"/>
      <c r="H192" s="166"/>
      <c r="I192" s="104" t="s">
        <v>2534</v>
      </c>
      <c r="J192" s="105"/>
      <c r="K192" s="105"/>
      <c r="L192" s="105"/>
      <c r="M192" s="105"/>
      <c r="N192" s="105"/>
      <c r="O192" s="106"/>
      <c r="P192" s="107"/>
    </row>
    <row r="193" spans="2:16" ht="39.950000000000003" customHeight="1">
      <c r="B193" s="85"/>
      <c r="C193" s="86"/>
      <c r="D193" s="389"/>
      <c r="E193" s="390"/>
      <c r="F193" s="168" t="s">
        <v>110</v>
      </c>
      <c r="G193" s="168"/>
      <c r="H193" s="168"/>
      <c r="I193" s="104" t="s">
        <v>2535</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c r="G201" s="326" t="s">
        <v>448</v>
      </c>
      <c r="H201" s="171"/>
      <c r="I201" s="242"/>
      <c r="J201" s="172" t="s">
        <v>2536</v>
      </c>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6"/>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2508</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2508</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2509</v>
      </c>
      <c r="K219" s="178"/>
      <c r="L219" s="178"/>
      <c r="M219" s="178"/>
      <c r="N219" s="178"/>
      <c r="O219" s="138"/>
      <c r="P219" s="179"/>
      <c r="S219" s="15" t="str">
        <f>IF(J219="","未記入","")</f>
        <v/>
      </c>
    </row>
    <row r="220" spans="2:20" ht="60" customHeight="1">
      <c r="B220" s="167" t="s">
        <v>128</v>
      </c>
      <c r="C220" s="166"/>
      <c r="D220" s="166"/>
      <c r="E220" s="166"/>
      <c r="F220" s="104" t="s">
        <v>2537</v>
      </c>
      <c r="G220" s="105"/>
      <c r="H220" s="105"/>
      <c r="I220" s="105"/>
      <c r="J220" s="105"/>
      <c r="K220" s="105"/>
      <c r="L220" s="105"/>
      <c r="M220" s="105"/>
      <c r="N220" s="105"/>
      <c r="O220" s="106"/>
      <c r="P220" s="107"/>
    </row>
    <row r="221" spans="2:20" ht="60" customHeight="1">
      <c r="B221" s="167" t="s">
        <v>493</v>
      </c>
      <c r="C221" s="166"/>
      <c r="D221" s="166"/>
      <c r="E221" s="166"/>
      <c r="F221" s="104" t="s">
        <v>2538</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2539</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52</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v>0</v>
      </c>
      <c r="L238" s="178"/>
      <c r="M238" s="178"/>
      <c r="N238" s="178"/>
      <c r="O238" s="138"/>
      <c r="P238" s="179"/>
    </row>
    <row r="239" spans="1:20" ht="20.100000000000001" customHeight="1">
      <c r="B239" s="167" t="s">
        <v>141</v>
      </c>
      <c r="C239" s="166"/>
      <c r="D239" s="166"/>
      <c r="E239" s="367">
        <f>IF(OR($H$239&lt;&gt;"",$K$239&lt;&gt;""),SUM($H$239,$K$239),"")</f>
        <v>1</v>
      </c>
      <c r="F239" s="367"/>
      <c r="G239" s="367"/>
      <c r="H239" s="178">
        <v>1</v>
      </c>
      <c r="I239" s="178"/>
      <c r="J239" s="178"/>
      <c r="K239" s="178">
        <v>0</v>
      </c>
      <c r="L239" s="178"/>
      <c r="M239" s="178"/>
      <c r="N239" s="178"/>
      <c r="O239" s="138"/>
      <c r="P239" s="179"/>
    </row>
    <row r="240" spans="1:20" ht="20.100000000000001" customHeight="1">
      <c r="B240" s="366" t="s">
        <v>142</v>
      </c>
      <c r="C240" s="166"/>
      <c r="D240" s="166"/>
      <c r="E240" s="367">
        <f>IF(OR($H$240&lt;&gt;"",$K$240&lt;&gt;""),SUM($H$240,$K$240),"")</f>
        <v>20</v>
      </c>
      <c r="F240" s="367"/>
      <c r="G240" s="367"/>
      <c r="H240" s="178">
        <v>10</v>
      </c>
      <c r="I240" s="178"/>
      <c r="J240" s="178"/>
      <c r="K240" s="178">
        <v>10</v>
      </c>
      <c r="L240" s="178"/>
      <c r="M240" s="178"/>
      <c r="N240" s="178"/>
      <c r="O240" s="138"/>
      <c r="P240" s="179"/>
    </row>
    <row r="241" spans="2:20" ht="20.100000000000001" customHeight="1">
      <c r="B241" s="44"/>
      <c r="C241" s="166" t="s">
        <v>143</v>
      </c>
      <c r="D241" s="166"/>
      <c r="E241" s="367">
        <f>IF(OR($H$241&lt;&gt;"",$K$241&lt;&gt;""),SUM($H$241,$K$241),"")</f>
        <v>18</v>
      </c>
      <c r="F241" s="367"/>
      <c r="G241" s="367"/>
      <c r="H241" s="178">
        <v>10</v>
      </c>
      <c r="I241" s="178"/>
      <c r="J241" s="178"/>
      <c r="K241" s="178">
        <v>8</v>
      </c>
      <c r="L241" s="178"/>
      <c r="M241" s="178"/>
      <c r="N241" s="178"/>
      <c r="O241" s="138"/>
      <c r="P241" s="179"/>
    </row>
    <row r="242" spans="2:20" ht="20.100000000000001" customHeight="1">
      <c r="B242" s="45"/>
      <c r="C242" s="166" t="s">
        <v>144</v>
      </c>
      <c r="D242" s="166"/>
      <c r="E242" s="367">
        <f>IF(OR($H$242&lt;&gt;"",$K$242&lt;&gt;""),SUM($H$242,$K$242),"")</f>
        <v>3</v>
      </c>
      <c r="F242" s="367"/>
      <c r="G242" s="367"/>
      <c r="H242" s="178">
        <v>0</v>
      </c>
      <c r="I242" s="178"/>
      <c r="J242" s="178"/>
      <c r="K242" s="178">
        <v>3</v>
      </c>
      <c r="L242" s="178"/>
      <c r="M242" s="178"/>
      <c r="N242" s="178"/>
      <c r="O242" s="138"/>
      <c r="P242" s="179"/>
    </row>
    <row r="243" spans="2:20" ht="20.100000000000001" customHeight="1">
      <c r="B243" s="167" t="s">
        <v>145</v>
      </c>
      <c r="C243" s="166"/>
      <c r="D243" s="166"/>
      <c r="E243" s="367">
        <f>IF(OR($H$243&lt;&gt;"",$K$243&lt;&gt;""),SUM($H$243,$K$243),"")</f>
        <v>1</v>
      </c>
      <c r="F243" s="367"/>
      <c r="G243" s="367"/>
      <c r="H243" s="178">
        <v>0</v>
      </c>
      <c r="I243" s="178"/>
      <c r="J243" s="178"/>
      <c r="K243" s="178">
        <v>1</v>
      </c>
      <c r="L243" s="178"/>
      <c r="M243" s="178"/>
      <c r="N243" s="178"/>
      <c r="O243" s="138"/>
      <c r="P243" s="179"/>
    </row>
    <row r="244" spans="2:20" ht="20.100000000000001" customHeight="1">
      <c r="B244" s="167" t="s">
        <v>146</v>
      </c>
      <c r="C244" s="166"/>
      <c r="D244" s="166"/>
      <c r="E244" s="367">
        <f>IF(OR($H$244&lt;&gt;"",$K$244&lt;&gt;""),SUM($H$244,$K$244),"")</f>
        <v>0</v>
      </c>
      <c r="F244" s="367"/>
      <c r="G244" s="367"/>
      <c r="H244" s="178">
        <v>0</v>
      </c>
      <c r="I244" s="178"/>
      <c r="J244" s="178"/>
      <c r="K244" s="178">
        <v>0</v>
      </c>
      <c r="L244" s="178"/>
      <c r="M244" s="178"/>
      <c r="N244" s="178"/>
      <c r="O244" s="138"/>
      <c r="P244" s="179"/>
    </row>
    <row r="245" spans="2:20" ht="20.100000000000001" customHeight="1">
      <c r="B245" s="167" t="s">
        <v>147</v>
      </c>
      <c r="C245" s="166"/>
      <c r="D245" s="166"/>
      <c r="E245" s="367">
        <f>IF(OR($H$245&lt;&gt;"",$K$245&lt;&gt;""),SUM($H$245,$K$245),"")</f>
        <v>1</v>
      </c>
      <c r="F245" s="367"/>
      <c r="G245" s="367"/>
      <c r="H245" s="178">
        <v>0</v>
      </c>
      <c r="I245" s="178"/>
      <c r="J245" s="178"/>
      <c r="K245" s="178">
        <v>1</v>
      </c>
      <c r="L245" s="178"/>
      <c r="M245" s="178"/>
      <c r="N245" s="178"/>
      <c r="O245" s="138"/>
      <c r="P245" s="179"/>
    </row>
    <row r="246" spans="2:20" ht="20.100000000000001" customHeight="1">
      <c r="B246" s="167" t="s">
        <v>148</v>
      </c>
      <c r="C246" s="166"/>
      <c r="D246" s="166"/>
      <c r="E246" s="367">
        <f>IF(OR($H$246&lt;&gt;"",$K$246&lt;&gt;""),SUM($H$246,$K$246),"")</f>
        <v>5</v>
      </c>
      <c r="F246" s="367"/>
      <c r="G246" s="367"/>
      <c r="H246" s="178">
        <v>0</v>
      </c>
      <c r="I246" s="178"/>
      <c r="J246" s="178"/>
      <c r="K246" s="178">
        <v>5</v>
      </c>
      <c r="L246" s="178"/>
      <c r="M246" s="178"/>
      <c r="N246" s="178"/>
      <c r="O246" s="138"/>
      <c r="P246" s="179"/>
    </row>
    <row r="247" spans="2:20" ht="20.100000000000001" customHeight="1">
      <c r="B247" s="167" t="s">
        <v>149</v>
      </c>
      <c r="C247" s="166"/>
      <c r="D247" s="166"/>
      <c r="E247" s="367">
        <f>IF(OR($H$247&lt;&gt;"",$K$247&lt;&gt;""),SUM($H$247,$K$247),"")</f>
        <v>1</v>
      </c>
      <c r="F247" s="367"/>
      <c r="G247" s="367"/>
      <c r="H247" s="178">
        <v>1</v>
      </c>
      <c r="I247" s="178"/>
      <c r="J247" s="178"/>
      <c r="K247" s="178">
        <v>0</v>
      </c>
      <c r="L247" s="178"/>
      <c r="M247" s="178"/>
      <c r="N247" s="178"/>
      <c r="O247" s="138"/>
      <c r="P247" s="179"/>
    </row>
    <row r="248" spans="2:20" ht="20.100000000000001" customHeight="1">
      <c r="B248" s="167" t="s">
        <v>150</v>
      </c>
      <c r="C248" s="166"/>
      <c r="D248" s="166"/>
      <c r="E248" s="367">
        <f>IF(OR($H$248&lt;&gt;"",$K$248&lt;&gt;""),SUM($H$248,$K$248),"")</f>
        <v>6</v>
      </c>
      <c r="F248" s="367"/>
      <c r="G248" s="367"/>
      <c r="H248" s="178">
        <v>1</v>
      </c>
      <c r="I248" s="178"/>
      <c r="J248" s="178"/>
      <c r="K248" s="178">
        <v>5</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f>IF(OR($J$258&lt;&gt;"",$M$258&lt;&gt;""),SUM($J$258,$M$258),"")</f>
        <v>0</v>
      </c>
      <c r="H258" s="367"/>
      <c r="I258" s="367"/>
      <c r="J258" s="178">
        <v>0</v>
      </c>
      <c r="K258" s="178"/>
      <c r="L258" s="178"/>
      <c r="M258" s="178">
        <v>0</v>
      </c>
      <c r="N258" s="178"/>
      <c r="O258" s="138"/>
      <c r="P258" s="179"/>
    </row>
    <row r="259" spans="2:20" ht="20.100000000000001" customHeight="1">
      <c r="B259" s="167" t="s">
        <v>162</v>
      </c>
      <c r="C259" s="166"/>
      <c r="D259" s="166"/>
      <c r="E259" s="166"/>
      <c r="F259" s="166"/>
      <c r="G259" s="367">
        <f>IF(OR($J$259&lt;&gt;"",$M$259&lt;&gt;""),SUM($J$259,$M$259),"")</f>
        <v>12</v>
      </c>
      <c r="H259" s="367"/>
      <c r="I259" s="367"/>
      <c r="J259" s="178">
        <v>8</v>
      </c>
      <c r="K259" s="178"/>
      <c r="L259" s="178"/>
      <c r="M259" s="178">
        <v>4</v>
      </c>
      <c r="N259" s="178"/>
      <c r="O259" s="138"/>
      <c r="P259" s="179"/>
    </row>
    <row r="260" spans="2:20" ht="20.100000000000001" customHeight="1">
      <c r="B260" s="167" t="s">
        <v>163</v>
      </c>
      <c r="C260" s="166"/>
      <c r="D260" s="166"/>
      <c r="E260" s="166"/>
      <c r="F260" s="166"/>
      <c r="G260" s="367">
        <f>IF(OR($J$260&lt;&gt;"",$M$260&lt;&gt;""),SUM($J$260,$M$260),"")</f>
        <v>2</v>
      </c>
      <c r="H260" s="367"/>
      <c r="I260" s="367"/>
      <c r="J260" s="178">
        <v>2</v>
      </c>
      <c r="K260" s="178"/>
      <c r="L260" s="178"/>
      <c r="M260" s="178">
        <v>0</v>
      </c>
      <c r="N260" s="178"/>
      <c r="O260" s="138"/>
      <c r="P260" s="179"/>
    </row>
    <row r="261" spans="2:20" ht="20.100000000000001" customHeight="1">
      <c r="B261" s="167" t="s">
        <v>399</v>
      </c>
      <c r="C261" s="166"/>
      <c r="D261" s="166"/>
      <c r="E261" s="166"/>
      <c r="F261" s="166"/>
      <c r="G261" s="367">
        <f>IF(OR($J$261&lt;&gt;"",$M$261&lt;&gt;""),SUM($J$261,$M$261),"")</f>
        <v>8</v>
      </c>
      <c r="H261" s="367"/>
      <c r="I261" s="367"/>
      <c r="J261" s="178">
        <v>3</v>
      </c>
      <c r="K261" s="178"/>
      <c r="L261" s="178"/>
      <c r="M261" s="178">
        <v>5</v>
      </c>
      <c r="N261" s="178"/>
      <c r="O261" s="138"/>
      <c r="P261" s="179"/>
    </row>
    <row r="262" spans="2:20" ht="20.100000000000001" customHeight="1" thickBot="1">
      <c r="B262" s="186" t="s">
        <v>164</v>
      </c>
      <c r="C262" s="187"/>
      <c r="D262" s="187"/>
      <c r="E262" s="187"/>
      <c r="F262" s="187"/>
      <c r="G262" s="358">
        <f>IF(OR($J$262&lt;&gt;"",$M$262&lt;&gt;""),SUM($J$262,$M$262),"")</f>
        <v>0</v>
      </c>
      <c r="H262" s="358"/>
      <c r="I262" s="358"/>
      <c r="J262" s="211">
        <v>0</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3</v>
      </c>
      <c r="H267" s="367"/>
      <c r="I267" s="367"/>
      <c r="J267" s="178">
        <v>0</v>
      </c>
      <c r="K267" s="178"/>
      <c r="L267" s="178"/>
      <c r="M267" s="178">
        <v>3</v>
      </c>
      <c r="N267" s="178"/>
      <c r="O267" s="138"/>
      <c r="P267" s="179"/>
    </row>
    <row r="268" spans="2:20" ht="20.100000000000001" customHeight="1">
      <c r="B268" s="167" t="s">
        <v>167</v>
      </c>
      <c r="C268" s="166"/>
      <c r="D268" s="166"/>
      <c r="E268" s="166"/>
      <c r="F268" s="166"/>
      <c r="G268" s="367">
        <f>IF(OR($J$268&lt;&gt;"",$M$268&lt;&gt;""),SUM($J$268,$M$268),"")</f>
        <v>0</v>
      </c>
      <c r="H268" s="367"/>
      <c r="I268" s="367"/>
      <c r="J268" s="178">
        <v>0</v>
      </c>
      <c r="K268" s="178"/>
      <c r="L268" s="178"/>
      <c r="M268" s="178">
        <v>0</v>
      </c>
      <c r="N268" s="178"/>
      <c r="O268" s="138"/>
      <c r="P268" s="179"/>
    </row>
    <row r="269" spans="2:20" ht="20.100000000000001" customHeight="1">
      <c r="B269" s="167" t="s">
        <v>168</v>
      </c>
      <c r="C269" s="166"/>
      <c r="D269" s="166"/>
      <c r="E269" s="166"/>
      <c r="F269" s="166"/>
      <c r="G269" s="367">
        <f>IF(OR($J$269&lt;&gt;"",$M$269&lt;&gt;""),SUM($J$269,$M$269),"")</f>
        <v>0</v>
      </c>
      <c r="H269" s="367"/>
      <c r="I269" s="367"/>
      <c r="J269" s="178">
        <v>0</v>
      </c>
      <c r="K269" s="178"/>
      <c r="L269" s="178"/>
      <c r="M269" s="178">
        <v>0</v>
      </c>
      <c r="N269" s="178"/>
      <c r="O269" s="138"/>
      <c r="P269" s="179"/>
    </row>
    <row r="270" spans="2:20" ht="20.100000000000001" customHeight="1">
      <c r="B270" s="167" t="s">
        <v>169</v>
      </c>
      <c r="C270" s="166"/>
      <c r="D270" s="166"/>
      <c r="E270" s="166"/>
      <c r="F270" s="166"/>
      <c r="G270" s="367">
        <f>IF(OR($J$270&lt;&gt;"",$M$270&lt;&gt;""),SUM($J$270,$M$270),"")</f>
        <v>0</v>
      </c>
      <c r="H270" s="367"/>
      <c r="I270" s="367"/>
      <c r="J270" s="178">
        <v>0</v>
      </c>
      <c r="K270" s="178"/>
      <c r="L270" s="178"/>
      <c r="M270" s="178">
        <v>0</v>
      </c>
      <c r="N270" s="178"/>
      <c r="O270" s="138"/>
      <c r="P270" s="179"/>
    </row>
    <row r="271" spans="2:20" ht="20.100000000000001" customHeight="1">
      <c r="B271" s="167" t="s">
        <v>170</v>
      </c>
      <c r="C271" s="166"/>
      <c r="D271" s="166"/>
      <c r="E271" s="166"/>
      <c r="F271" s="166"/>
      <c r="G271" s="367">
        <f>IF(OR($J$271&lt;&gt;"",$M$271&lt;&gt;""),SUM($J$271,$M$271),"")</f>
        <v>1</v>
      </c>
      <c r="H271" s="367"/>
      <c r="I271" s="367"/>
      <c r="J271" s="178">
        <v>0</v>
      </c>
      <c r="K271" s="178"/>
      <c r="L271" s="178"/>
      <c r="M271" s="178">
        <v>1</v>
      </c>
      <c r="N271" s="178"/>
      <c r="O271" s="138"/>
      <c r="P271" s="179"/>
    </row>
    <row r="272" spans="2:20" ht="20.100000000000001" customHeight="1">
      <c r="B272" s="366" t="s">
        <v>171</v>
      </c>
      <c r="C272" s="168"/>
      <c r="D272" s="168"/>
      <c r="E272" s="168"/>
      <c r="F272" s="168"/>
      <c r="G272" s="367">
        <f>IF(OR($J$272&lt;&gt;"",$M$272&lt;&gt;""),SUM($J$272,$M$272),"")</f>
        <v>0</v>
      </c>
      <c r="H272" s="367"/>
      <c r="I272" s="367"/>
      <c r="J272" s="178">
        <v>0</v>
      </c>
      <c r="K272" s="178"/>
      <c r="L272" s="178"/>
      <c r="M272" s="178">
        <v>0</v>
      </c>
      <c r="N272" s="178"/>
      <c r="O272" s="138"/>
      <c r="P272" s="179"/>
    </row>
    <row r="273" spans="1:20" ht="20.100000000000001" customHeight="1">
      <c r="A273" s="4"/>
      <c r="B273" s="171" t="s">
        <v>412</v>
      </c>
      <c r="C273" s="171"/>
      <c r="D273" s="171"/>
      <c r="E273" s="171"/>
      <c r="F273" s="242"/>
      <c r="G273" s="367">
        <f>IF(OR($J$273&lt;&gt;"",$M$273&lt;&gt;""),SUM($J$273,$M$273),"")</f>
        <v>0</v>
      </c>
      <c r="H273" s="367"/>
      <c r="I273" s="367"/>
      <c r="J273" s="178">
        <v>0</v>
      </c>
      <c r="K273" s="178"/>
      <c r="L273" s="178"/>
      <c r="M273" s="178">
        <v>0</v>
      </c>
      <c r="N273" s="178"/>
      <c r="O273" s="138"/>
      <c r="P273" s="179"/>
    </row>
    <row r="274" spans="1:20" ht="20.100000000000001" customHeight="1" thickBot="1">
      <c r="A274" s="4"/>
      <c r="B274" s="223" t="s">
        <v>413</v>
      </c>
      <c r="C274" s="223"/>
      <c r="D274" s="223"/>
      <c r="E274" s="223"/>
      <c r="F274" s="224"/>
      <c r="G274" s="358">
        <f>IF(OR($J$274&lt;&gt;"",$M$274&lt;&gt;""),SUM($J$274,$M$274),"")</f>
        <v>0</v>
      </c>
      <c r="H274" s="358"/>
      <c r="I274" s="358"/>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16</v>
      </c>
      <c r="H277" s="47" t="s">
        <v>504</v>
      </c>
      <c r="I277" s="29">
        <v>45</v>
      </c>
      <c r="J277" s="47" t="s">
        <v>505</v>
      </c>
      <c r="K277" s="48" t="s">
        <v>450</v>
      </c>
      <c r="L277" s="29">
        <v>9</v>
      </c>
      <c r="M277" s="47" t="s">
        <v>504</v>
      </c>
      <c r="N277" s="29">
        <v>45</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2509</v>
      </c>
      <c r="M295" s="193"/>
      <c r="N295" s="193"/>
      <c r="O295" s="193"/>
      <c r="P295" s="194"/>
    </row>
    <row r="296" spans="2:20" ht="20.100000000000001" customHeight="1">
      <c r="B296" s="344"/>
      <c r="C296" s="345"/>
      <c r="D296" s="345"/>
      <c r="E296" s="345"/>
      <c r="F296" s="346"/>
      <c r="G296" s="117" t="s">
        <v>456</v>
      </c>
      <c r="H296" s="133"/>
      <c r="I296" s="138" t="s">
        <v>2509</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2540</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0</v>
      </c>
      <c r="I301" s="28">
        <v>6</v>
      </c>
      <c r="J301" s="28">
        <v>4</v>
      </c>
      <c r="K301" s="28">
        <v>0</v>
      </c>
      <c r="L301" s="28">
        <v>0</v>
      </c>
      <c r="M301" s="28">
        <v>0</v>
      </c>
      <c r="N301" s="28">
        <v>0</v>
      </c>
      <c r="O301" s="28">
        <v>0</v>
      </c>
      <c r="P301" s="28">
        <v>0</v>
      </c>
      <c r="Q301" s="12"/>
    </row>
    <row r="302" spans="2:20" ht="20.100000000000001" customHeight="1">
      <c r="B302" s="132" t="s">
        <v>186</v>
      </c>
      <c r="C302" s="118"/>
      <c r="D302" s="118"/>
      <c r="E302" s="118"/>
      <c r="F302" s="133"/>
      <c r="G302" s="28">
        <v>1</v>
      </c>
      <c r="H302" s="28">
        <v>0</v>
      </c>
      <c r="I302" s="28">
        <v>3</v>
      </c>
      <c r="J302" s="28">
        <v>4</v>
      </c>
      <c r="K302" s="28">
        <v>0</v>
      </c>
      <c r="L302" s="28">
        <v>0</v>
      </c>
      <c r="M302" s="28">
        <v>0</v>
      </c>
      <c r="N302" s="28">
        <v>0</v>
      </c>
      <c r="O302" s="28">
        <v>0</v>
      </c>
      <c r="P302" s="28">
        <v>0</v>
      </c>
      <c r="Q302" s="12"/>
    </row>
    <row r="303" spans="2:20" ht="20.100000000000001" customHeight="1">
      <c r="B303" s="334" t="s">
        <v>187</v>
      </c>
      <c r="C303" s="335"/>
      <c r="D303" s="169" t="s">
        <v>188</v>
      </c>
      <c r="E303" s="171"/>
      <c r="F303" s="242"/>
      <c r="G303" s="28">
        <v>0</v>
      </c>
      <c r="H303" s="28">
        <v>0</v>
      </c>
      <c r="I303" s="28">
        <v>0</v>
      </c>
      <c r="J303" s="28">
        <v>0</v>
      </c>
      <c r="K303" s="28">
        <v>0</v>
      </c>
      <c r="L303" s="28">
        <v>0</v>
      </c>
      <c r="M303" s="28">
        <v>0</v>
      </c>
      <c r="N303" s="28">
        <v>0</v>
      </c>
      <c r="O303" s="28">
        <v>0</v>
      </c>
      <c r="P303" s="28">
        <v>0</v>
      </c>
      <c r="Q303" s="12"/>
    </row>
    <row r="304" spans="2:20" ht="20.100000000000001" customHeight="1">
      <c r="B304" s="336"/>
      <c r="C304" s="337"/>
      <c r="D304" s="117" t="s">
        <v>189</v>
      </c>
      <c r="E304" s="118"/>
      <c r="F304" s="133"/>
      <c r="G304" s="332">
        <v>1</v>
      </c>
      <c r="H304" s="332">
        <v>2</v>
      </c>
      <c r="I304" s="332">
        <v>0</v>
      </c>
      <c r="J304" s="332">
        <v>4</v>
      </c>
      <c r="K304" s="332">
        <v>0</v>
      </c>
      <c r="L304" s="332">
        <v>0</v>
      </c>
      <c r="M304" s="332">
        <v>0</v>
      </c>
      <c r="N304" s="332">
        <v>0</v>
      </c>
      <c r="O304" s="332">
        <v>0</v>
      </c>
      <c r="P304" s="332">
        <v>0</v>
      </c>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v>0</v>
      </c>
      <c r="H306" s="332">
        <v>0</v>
      </c>
      <c r="I306" s="332">
        <v>1</v>
      </c>
      <c r="J306" s="332">
        <v>0</v>
      </c>
      <c r="K306" s="332">
        <v>0</v>
      </c>
      <c r="L306" s="332">
        <v>0</v>
      </c>
      <c r="M306" s="332">
        <v>0</v>
      </c>
      <c r="N306" s="332">
        <v>0</v>
      </c>
      <c r="O306" s="332">
        <v>0</v>
      </c>
      <c r="P306" s="332">
        <v>0</v>
      </c>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0</v>
      </c>
      <c r="H308" s="332">
        <v>0</v>
      </c>
      <c r="I308" s="332">
        <v>0</v>
      </c>
      <c r="J308" s="332">
        <v>0</v>
      </c>
      <c r="K308" s="332">
        <v>0</v>
      </c>
      <c r="L308" s="332">
        <v>0</v>
      </c>
      <c r="M308" s="332">
        <v>0</v>
      </c>
      <c r="N308" s="332">
        <v>1</v>
      </c>
      <c r="O308" s="332">
        <v>0</v>
      </c>
      <c r="P308" s="332">
        <v>0</v>
      </c>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0</v>
      </c>
      <c r="H310" s="28">
        <v>0</v>
      </c>
      <c r="I310" s="28">
        <v>0</v>
      </c>
      <c r="J310" s="28">
        <v>0</v>
      </c>
      <c r="K310" s="28">
        <v>0</v>
      </c>
      <c r="L310" s="28">
        <v>0</v>
      </c>
      <c r="M310" s="28">
        <v>0</v>
      </c>
      <c r="N310" s="28">
        <v>0</v>
      </c>
      <c r="O310" s="28">
        <v>0</v>
      </c>
      <c r="P310" s="28">
        <v>0</v>
      </c>
      <c r="Q310" s="12"/>
    </row>
    <row r="311" spans="1:20" ht="20.100000000000001" customHeight="1" thickBot="1">
      <c r="B311" s="186" t="s">
        <v>193</v>
      </c>
      <c r="C311" s="187"/>
      <c r="D311" s="187"/>
      <c r="E311" s="187"/>
      <c r="F311" s="187"/>
      <c r="G311" s="187"/>
      <c r="H311" s="211" t="s">
        <v>2509</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2541</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2542</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2521</v>
      </c>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2521</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2508</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2508</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2543</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2544</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2545</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t="s">
        <v>2546</v>
      </c>
      <c r="J334" s="93"/>
      <c r="K334" s="93"/>
      <c r="L334" s="55" t="s">
        <v>490</v>
      </c>
      <c r="M334" s="138" t="s">
        <v>2546</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315">
        <v>6000000</v>
      </c>
      <c r="J338" s="93"/>
      <c r="K338" s="93"/>
      <c r="L338" s="50" t="s">
        <v>499</v>
      </c>
      <c r="M338" s="315">
        <v>3000000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6" t="s">
        <v>209</v>
      </c>
      <c r="C340" s="218"/>
      <c r="D340" s="218"/>
      <c r="E340" s="218"/>
      <c r="F340" s="218"/>
      <c r="G340" s="218"/>
      <c r="H340" s="236"/>
      <c r="I340" s="315">
        <v>227750</v>
      </c>
      <c r="J340" s="93"/>
      <c r="K340" s="93"/>
      <c r="L340" s="50" t="s">
        <v>499</v>
      </c>
      <c r="M340" s="315">
        <v>277750</v>
      </c>
      <c r="N340" s="93"/>
      <c r="O340" s="93"/>
      <c r="P340" s="37" t="s">
        <v>499</v>
      </c>
    </row>
    <row r="341" spans="2:20" ht="20.100000000000001" customHeight="1">
      <c r="B341" s="191"/>
      <c r="C341" s="169" t="s">
        <v>210</v>
      </c>
      <c r="D341" s="171"/>
      <c r="E341" s="171"/>
      <c r="F341" s="171"/>
      <c r="G341" s="171"/>
      <c r="H341" s="242"/>
      <c r="I341" s="315">
        <v>60000</v>
      </c>
      <c r="J341" s="93"/>
      <c r="K341" s="93"/>
      <c r="L341" s="50" t="s">
        <v>499</v>
      </c>
      <c r="M341" s="315">
        <v>110000</v>
      </c>
      <c r="N341" s="93"/>
      <c r="O341" s="93"/>
      <c r="P341" s="37" t="s">
        <v>499</v>
      </c>
    </row>
    <row r="342" spans="2:20" ht="20.100000000000001" customHeight="1">
      <c r="B342" s="167"/>
      <c r="C342" s="314" t="s">
        <v>212</v>
      </c>
      <c r="D342" s="234" t="s">
        <v>211</v>
      </c>
      <c r="E342" s="273"/>
      <c r="F342" s="273"/>
      <c r="G342" s="273"/>
      <c r="H342" s="235"/>
      <c r="I342" s="138">
        <v>0</v>
      </c>
      <c r="J342" s="93"/>
      <c r="K342" s="93"/>
      <c r="L342" s="50" t="s">
        <v>499</v>
      </c>
      <c r="M342" s="138">
        <v>0</v>
      </c>
      <c r="N342" s="93"/>
      <c r="O342" s="93"/>
      <c r="P342" s="37" t="s">
        <v>499</v>
      </c>
    </row>
    <row r="343" spans="2:20" ht="20.100000000000001" customHeight="1">
      <c r="B343" s="167"/>
      <c r="C343" s="314"/>
      <c r="D343" s="314" t="s">
        <v>213</v>
      </c>
      <c r="E343" s="169" t="s">
        <v>221</v>
      </c>
      <c r="F343" s="171"/>
      <c r="G343" s="171"/>
      <c r="H343" s="242"/>
      <c r="I343" s="315">
        <v>32400</v>
      </c>
      <c r="J343" s="93"/>
      <c r="K343" s="93"/>
      <c r="L343" s="50" t="s">
        <v>499</v>
      </c>
      <c r="M343" s="315">
        <v>32400</v>
      </c>
      <c r="N343" s="93"/>
      <c r="O343" s="93"/>
      <c r="P343" s="37" t="s">
        <v>499</v>
      </c>
    </row>
    <row r="344" spans="2:20" ht="20.100000000000001" customHeight="1">
      <c r="B344" s="167"/>
      <c r="C344" s="314"/>
      <c r="D344" s="314"/>
      <c r="E344" s="169" t="s">
        <v>222</v>
      </c>
      <c r="F344" s="171"/>
      <c r="G344" s="171"/>
      <c r="H344" s="242"/>
      <c r="I344" s="315">
        <v>135350</v>
      </c>
      <c r="J344" s="93"/>
      <c r="K344" s="93"/>
      <c r="L344" s="50" t="s">
        <v>499</v>
      </c>
      <c r="M344" s="315">
        <v>135350</v>
      </c>
      <c r="N344" s="93"/>
      <c r="O344" s="93"/>
      <c r="P344" s="37" t="s">
        <v>499</v>
      </c>
    </row>
    <row r="345" spans="2:20" ht="20.100000000000001" customHeight="1">
      <c r="B345" s="167"/>
      <c r="C345" s="314"/>
      <c r="D345" s="314"/>
      <c r="E345" s="169" t="s">
        <v>223</v>
      </c>
      <c r="F345" s="171"/>
      <c r="G345" s="171"/>
      <c r="H345" s="242"/>
      <c r="I345" s="138">
        <v>0</v>
      </c>
      <c r="J345" s="93"/>
      <c r="K345" s="93"/>
      <c r="L345" s="50" t="s">
        <v>499</v>
      </c>
      <c r="M345" s="138">
        <v>0</v>
      </c>
      <c r="N345" s="93"/>
      <c r="O345" s="93"/>
      <c r="P345" s="37" t="s">
        <v>499</v>
      </c>
    </row>
    <row r="346" spans="2:20" ht="20.100000000000001" customHeight="1">
      <c r="B346" s="167"/>
      <c r="C346" s="314"/>
      <c r="D346" s="314"/>
      <c r="E346" s="169" t="s">
        <v>224</v>
      </c>
      <c r="F346" s="171"/>
      <c r="G346" s="171"/>
      <c r="H346" s="242"/>
      <c r="I346" s="138">
        <v>0</v>
      </c>
      <c r="J346" s="93"/>
      <c r="K346" s="93"/>
      <c r="L346" s="50" t="s">
        <v>499</v>
      </c>
      <c r="M346" s="138">
        <v>0</v>
      </c>
      <c r="N346" s="93"/>
      <c r="O346" s="93"/>
      <c r="P346" s="37" t="s">
        <v>499</v>
      </c>
    </row>
    <row r="347" spans="2:20" ht="20.100000000000001" customHeight="1">
      <c r="B347" s="167"/>
      <c r="C347" s="314"/>
      <c r="D347" s="314"/>
      <c r="E347" s="169" t="s">
        <v>71</v>
      </c>
      <c r="F347" s="171"/>
      <c r="G347" s="171"/>
      <c r="H347" s="242"/>
      <c r="I347" s="138">
        <v>0</v>
      </c>
      <c r="J347" s="93"/>
      <c r="K347" s="93"/>
      <c r="L347" s="50" t="s">
        <v>499</v>
      </c>
      <c r="M347" s="138">
        <v>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2547</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2548</v>
      </c>
      <c r="H357" s="173"/>
      <c r="I357" s="173"/>
      <c r="J357" s="173"/>
      <c r="K357" s="173"/>
      <c r="L357" s="173"/>
      <c r="M357" s="173"/>
      <c r="N357" s="173"/>
      <c r="O357" s="173"/>
      <c r="P357" s="174"/>
    </row>
    <row r="358" spans="2:20" ht="60" customHeight="1">
      <c r="B358" s="296" t="s">
        <v>221</v>
      </c>
      <c r="C358" s="171"/>
      <c r="D358" s="171"/>
      <c r="E358" s="171"/>
      <c r="F358" s="242"/>
      <c r="G358" s="172" t="s">
        <v>2549</v>
      </c>
      <c r="H358" s="173"/>
      <c r="I358" s="173"/>
      <c r="J358" s="173"/>
      <c r="K358" s="173"/>
      <c r="L358" s="173"/>
      <c r="M358" s="173"/>
      <c r="N358" s="173"/>
      <c r="O358" s="173"/>
      <c r="P358" s="174"/>
    </row>
    <row r="359" spans="2:20" ht="60" customHeight="1">
      <c r="B359" s="296" t="s">
        <v>224</v>
      </c>
      <c r="C359" s="171"/>
      <c r="D359" s="171"/>
      <c r="E359" s="171"/>
      <c r="F359" s="242"/>
      <c r="G359" s="172"/>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2550</v>
      </c>
      <c r="K373" s="284"/>
      <c r="L373" s="284"/>
      <c r="M373" s="284"/>
      <c r="N373" s="284"/>
      <c r="O373" s="285"/>
      <c r="P373" s="286"/>
    </row>
    <row r="374" spans="2:20" ht="20.100000000000001"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v>0</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0</v>
      </c>
      <c r="K378" s="93"/>
      <c r="L378" s="93"/>
      <c r="M378" s="93"/>
      <c r="N378" s="93"/>
      <c r="O378" s="93"/>
      <c r="P378" s="37" t="s">
        <v>502</v>
      </c>
    </row>
    <row r="379" spans="2:20" ht="60" customHeight="1">
      <c r="B379" s="165" t="s">
        <v>238</v>
      </c>
      <c r="C379" s="269"/>
      <c r="D379" s="166" t="s">
        <v>241</v>
      </c>
      <c r="E379" s="166"/>
      <c r="F379" s="166"/>
      <c r="G379" s="166"/>
      <c r="H379" s="166"/>
      <c r="I379" s="166"/>
      <c r="J379" s="104" t="s">
        <v>2551</v>
      </c>
      <c r="K379" s="105"/>
      <c r="L379" s="105"/>
      <c r="M379" s="105"/>
      <c r="N379" s="105"/>
      <c r="O379" s="106"/>
      <c r="P379" s="107"/>
    </row>
    <row r="380" spans="2:20" ht="60" customHeight="1">
      <c r="B380" s="165"/>
      <c r="C380" s="269"/>
      <c r="D380" s="166" t="s">
        <v>242</v>
      </c>
      <c r="E380" s="166"/>
      <c r="F380" s="166"/>
      <c r="G380" s="166"/>
      <c r="H380" s="166"/>
      <c r="I380" s="166"/>
      <c r="J380" s="104" t="s">
        <v>2552</v>
      </c>
      <c r="K380" s="105"/>
      <c r="L380" s="105"/>
      <c r="M380" s="105"/>
      <c r="N380" s="105"/>
      <c r="O380" s="106"/>
      <c r="P380" s="107"/>
    </row>
    <row r="381" spans="2:20" ht="39.950000000000003" customHeight="1">
      <c r="B381" s="165" t="s">
        <v>239</v>
      </c>
      <c r="C381" s="269"/>
      <c r="D381" s="138" t="s">
        <v>2553</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2554</v>
      </c>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12</v>
      </c>
      <c r="I387" s="193"/>
      <c r="J387" s="193"/>
      <c r="K387" s="193"/>
      <c r="L387" s="193"/>
      <c r="M387" s="193"/>
      <c r="N387" s="193"/>
      <c r="O387" s="193"/>
      <c r="P387" s="49" t="s">
        <v>495</v>
      </c>
    </row>
    <row r="388" spans="1:20" ht="20.100000000000001" customHeight="1">
      <c r="B388" s="280"/>
      <c r="C388" s="281"/>
      <c r="D388" s="166" t="s">
        <v>250</v>
      </c>
      <c r="E388" s="166"/>
      <c r="F388" s="166"/>
      <c r="G388" s="166"/>
      <c r="H388" s="138">
        <v>38</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11</v>
      </c>
      <c r="I391" s="93"/>
      <c r="J391" s="93"/>
      <c r="K391" s="93"/>
      <c r="L391" s="93"/>
      <c r="M391" s="93"/>
      <c r="N391" s="93"/>
      <c r="O391" s="93"/>
      <c r="P391" s="37" t="s">
        <v>497</v>
      </c>
    </row>
    <row r="392" spans="1:20" ht="20.100000000000001" customHeight="1">
      <c r="B392" s="167"/>
      <c r="C392" s="166"/>
      <c r="D392" s="166" t="s">
        <v>254</v>
      </c>
      <c r="E392" s="166"/>
      <c r="F392" s="166"/>
      <c r="G392" s="166"/>
      <c r="H392" s="138">
        <v>38</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7</v>
      </c>
      <c r="I396" s="93"/>
      <c r="J396" s="93"/>
      <c r="K396" s="93"/>
      <c r="L396" s="93"/>
      <c r="M396" s="93"/>
      <c r="N396" s="93"/>
      <c r="O396" s="93"/>
      <c r="P396" s="37" t="s">
        <v>497</v>
      </c>
    </row>
    <row r="397" spans="1:20" ht="20.100000000000001" customHeight="1">
      <c r="B397" s="265"/>
      <c r="C397" s="266"/>
      <c r="D397" s="166" t="s">
        <v>259</v>
      </c>
      <c r="E397" s="166"/>
      <c r="F397" s="166"/>
      <c r="G397" s="166"/>
      <c r="H397" s="138">
        <v>17</v>
      </c>
      <c r="I397" s="93"/>
      <c r="J397" s="93"/>
      <c r="K397" s="93"/>
      <c r="L397" s="93"/>
      <c r="M397" s="93"/>
      <c r="N397" s="93"/>
      <c r="O397" s="93"/>
      <c r="P397" s="37" t="s">
        <v>497</v>
      </c>
    </row>
    <row r="398" spans="1:20" ht="20.100000000000001" customHeight="1">
      <c r="B398" s="265"/>
      <c r="C398" s="266"/>
      <c r="D398" s="166" t="s">
        <v>260</v>
      </c>
      <c r="E398" s="166"/>
      <c r="F398" s="166"/>
      <c r="G398" s="166"/>
      <c r="H398" s="138">
        <v>11</v>
      </c>
      <c r="I398" s="93"/>
      <c r="J398" s="93"/>
      <c r="K398" s="93"/>
      <c r="L398" s="93"/>
      <c r="M398" s="93"/>
      <c r="N398" s="93"/>
      <c r="O398" s="93"/>
      <c r="P398" s="37" t="s">
        <v>497</v>
      </c>
    </row>
    <row r="399" spans="1:20" ht="20.100000000000001" customHeight="1">
      <c r="B399" s="265"/>
      <c r="C399" s="266"/>
      <c r="D399" s="166" t="s">
        <v>261</v>
      </c>
      <c r="E399" s="166"/>
      <c r="F399" s="166"/>
      <c r="G399" s="166"/>
      <c r="H399" s="138">
        <v>12</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v>8</v>
      </c>
      <c r="I402" s="93"/>
      <c r="J402" s="93"/>
      <c r="K402" s="93"/>
      <c r="L402" s="93"/>
      <c r="M402" s="93"/>
      <c r="N402" s="93"/>
      <c r="O402" s="93"/>
      <c r="P402" s="37" t="s">
        <v>497</v>
      </c>
    </row>
    <row r="403" spans="2:20" ht="20.100000000000001" customHeight="1">
      <c r="B403" s="167"/>
      <c r="C403" s="166"/>
      <c r="D403" s="166" t="s">
        <v>265</v>
      </c>
      <c r="E403" s="166"/>
      <c r="F403" s="166"/>
      <c r="G403" s="166"/>
      <c r="H403" s="138">
        <v>32</v>
      </c>
      <c r="I403" s="93"/>
      <c r="J403" s="93"/>
      <c r="K403" s="93"/>
      <c r="L403" s="93"/>
      <c r="M403" s="93"/>
      <c r="N403" s="93"/>
      <c r="O403" s="93"/>
      <c r="P403" s="37" t="s">
        <v>497</v>
      </c>
    </row>
    <row r="404" spans="2:20" ht="20.100000000000001" customHeight="1">
      <c r="B404" s="167"/>
      <c r="C404" s="166"/>
      <c r="D404" s="166" t="s">
        <v>266</v>
      </c>
      <c r="E404" s="166"/>
      <c r="F404" s="166"/>
      <c r="G404" s="166"/>
      <c r="H404" s="138">
        <v>8</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88.5</v>
      </c>
      <c r="I409" s="193"/>
      <c r="J409" s="193"/>
      <c r="K409" s="193"/>
      <c r="L409" s="193"/>
      <c r="M409" s="193"/>
      <c r="N409" s="193"/>
      <c r="O409" s="193"/>
      <c r="P409" s="49" t="s">
        <v>503</v>
      </c>
    </row>
    <row r="410" spans="2:20" ht="20.100000000000001" customHeight="1">
      <c r="B410" s="167" t="s">
        <v>271</v>
      </c>
      <c r="C410" s="166"/>
      <c r="D410" s="166"/>
      <c r="E410" s="166"/>
      <c r="F410" s="166"/>
      <c r="G410" s="166"/>
      <c r="H410" s="138">
        <v>50</v>
      </c>
      <c r="I410" s="93"/>
      <c r="J410" s="93"/>
      <c r="K410" s="93"/>
      <c r="L410" s="93"/>
      <c r="M410" s="93"/>
      <c r="N410" s="93"/>
      <c r="O410" s="93"/>
      <c r="P410" s="37" t="s">
        <v>495</v>
      </c>
    </row>
    <row r="411" spans="2:20" ht="20.100000000000001" customHeight="1">
      <c r="B411" s="167" t="s">
        <v>272</v>
      </c>
      <c r="C411" s="166"/>
      <c r="D411" s="166"/>
      <c r="E411" s="166"/>
      <c r="F411" s="166"/>
      <c r="G411" s="166"/>
      <c r="H411" s="138">
        <v>96.2</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4</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8</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13</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2555</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2556</v>
      </c>
      <c r="I431" s="173"/>
      <c r="J431" s="173"/>
      <c r="K431" s="173"/>
      <c r="L431" s="173"/>
      <c r="M431" s="173"/>
      <c r="N431" s="173"/>
      <c r="O431" s="173"/>
      <c r="P431" s="174"/>
    </row>
    <row r="432" spans="1:20" ht="20.100000000000001" customHeight="1">
      <c r="B432" s="248"/>
      <c r="C432" s="169" t="s">
        <v>14</v>
      </c>
      <c r="D432" s="171"/>
      <c r="E432" s="171"/>
      <c r="F432" s="171"/>
      <c r="G432" s="242"/>
      <c r="H432" s="89" t="s">
        <v>2557</v>
      </c>
      <c r="I432" s="90"/>
      <c r="J432" s="35" t="s">
        <v>487</v>
      </c>
      <c r="K432" s="90" t="s">
        <v>2558</v>
      </c>
      <c r="L432" s="90"/>
      <c r="M432" s="35" t="s">
        <v>487</v>
      </c>
      <c r="N432" s="90" t="s">
        <v>2559</v>
      </c>
      <c r="O432" s="90"/>
      <c r="P432" s="91"/>
    </row>
    <row r="433" spans="2:16" ht="20.100000000000001" customHeight="1">
      <c r="B433" s="248"/>
      <c r="C433" s="110" t="s">
        <v>285</v>
      </c>
      <c r="D433" s="102"/>
      <c r="E433" s="103"/>
      <c r="F433" s="234" t="s">
        <v>286</v>
      </c>
      <c r="G433" s="235"/>
      <c r="H433" s="23">
        <v>9</v>
      </c>
      <c r="I433" s="35" t="s">
        <v>504</v>
      </c>
      <c r="J433" s="24">
        <v>30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30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30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2560</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2561</v>
      </c>
      <c r="I438" s="173"/>
      <c r="J438" s="173"/>
      <c r="K438" s="173"/>
      <c r="L438" s="173"/>
      <c r="M438" s="173"/>
      <c r="N438" s="173"/>
      <c r="O438" s="173"/>
      <c r="P438" s="174"/>
    </row>
    <row r="439" spans="2:16" ht="20.100000000000001" customHeight="1">
      <c r="B439" s="240"/>
      <c r="C439" s="169" t="s">
        <v>14</v>
      </c>
      <c r="D439" s="171"/>
      <c r="E439" s="171"/>
      <c r="F439" s="171"/>
      <c r="G439" s="242"/>
      <c r="H439" s="89" t="s">
        <v>2562</v>
      </c>
      <c r="I439" s="90"/>
      <c r="J439" s="35" t="s">
        <v>487</v>
      </c>
      <c r="K439" s="90" t="s">
        <v>2563</v>
      </c>
      <c r="L439" s="90"/>
      <c r="M439" s="35" t="s">
        <v>487</v>
      </c>
      <c r="N439" s="90" t="s">
        <v>2564</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2565</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2566</v>
      </c>
      <c r="I445" s="173"/>
      <c r="J445" s="173"/>
      <c r="K445" s="173"/>
      <c r="L445" s="173"/>
      <c r="M445" s="173"/>
      <c r="N445" s="173"/>
      <c r="O445" s="173"/>
      <c r="P445" s="174"/>
    </row>
    <row r="446" spans="2:16" ht="20.100000000000001" customHeight="1">
      <c r="B446" s="240"/>
      <c r="C446" s="169" t="s">
        <v>14</v>
      </c>
      <c r="D446" s="171"/>
      <c r="E446" s="171"/>
      <c r="F446" s="171"/>
      <c r="G446" s="242"/>
      <c r="H446" s="89" t="s">
        <v>2557</v>
      </c>
      <c r="I446" s="90"/>
      <c r="J446" s="35" t="s">
        <v>487</v>
      </c>
      <c r="K446" s="90" t="s">
        <v>2567</v>
      </c>
      <c r="L446" s="90"/>
      <c r="M446" s="35" t="s">
        <v>487</v>
      </c>
      <c r="N446" s="90" t="s">
        <v>2568</v>
      </c>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18</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2565</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2569</v>
      </c>
      <c r="I452" s="173"/>
      <c r="J452" s="173"/>
      <c r="K452" s="173"/>
      <c r="L452" s="173"/>
      <c r="M452" s="173"/>
      <c r="N452" s="173"/>
      <c r="O452" s="173"/>
      <c r="P452" s="174"/>
    </row>
    <row r="453" spans="2:16" ht="20.100000000000001" customHeight="1">
      <c r="B453" s="240"/>
      <c r="C453" s="169" t="s">
        <v>14</v>
      </c>
      <c r="D453" s="171"/>
      <c r="E453" s="171"/>
      <c r="F453" s="171"/>
      <c r="G453" s="242"/>
      <c r="H453" s="89" t="s">
        <v>2557</v>
      </c>
      <c r="I453" s="90"/>
      <c r="J453" s="35" t="s">
        <v>487</v>
      </c>
      <c r="K453" s="90" t="s">
        <v>2570</v>
      </c>
      <c r="L453" s="90"/>
      <c r="M453" s="35" t="s">
        <v>487</v>
      </c>
      <c r="N453" s="90" t="s">
        <v>2571</v>
      </c>
      <c r="O453" s="90"/>
      <c r="P453" s="91"/>
    </row>
    <row r="454" spans="2:16" ht="20.100000000000001" customHeight="1">
      <c r="B454" s="240"/>
      <c r="C454" s="117" t="s">
        <v>285</v>
      </c>
      <c r="D454" s="118"/>
      <c r="E454" s="133"/>
      <c r="F454" s="234" t="s">
        <v>286</v>
      </c>
      <c r="G454" s="235"/>
      <c r="H454" s="23">
        <v>9</v>
      </c>
      <c r="I454" s="35" t="s">
        <v>504</v>
      </c>
      <c r="J454" s="24">
        <v>0</v>
      </c>
      <c r="K454" s="35" t="s">
        <v>505</v>
      </c>
      <c r="L454" s="56" t="s">
        <v>450</v>
      </c>
      <c r="M454" s="24">
        <v>18</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2565</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2509</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2572</v>
      </c>
      <c r="M469" s="105"/>
      <c r="N469" s="105"/>
      <c r="O469" s="106"/>
      <c r="P469" s="107"/>
    </row>
    <row r="470" spans="2:20" ht="20.100000000000001" customHeight="1">
      <c r="B470" s="132" t="s">
        <v>292</v>
      </c>
      <c r="C470" s="118"/>
      <c r="D470" s="118"/>
      <c r="E470" s="118"/>
      <c r="F470" s="118"/>
      <c r="G470" s="133"/>
      <c r="H470" s="178" t="s">
        <v>2509</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2573</v>
      </c>
      <c r="M472" s="105"/>
      <c r="N472" s="105"/>
      <c r="O472" s="106"/>
      <c r="P472" s="107"/>
    </row>
    <row r="473" spans="2:20" ht="20.100000000000001" customHeight="1" thickBot="1">
      <c r="B473" s="220" t="s">
        <v>293</v>
      </c>
      <c r="C473" s="221"/>
      <c r="D473" s="221"/>
      <c r="E473" s="221"/>
      <c r="F473" s="221"/>
      <c r="G473" s="221"/>
      <c r="H473" s="211" t="s">
        <v>2509</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2509</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2574</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2508</v>
      </c>
      <c r="K479" s="178"/>
      <c r="L479" s="178"/>
      <c r="M479" s="178"/>
      <c r="N479" s="178"/>
      <c r="O479" s="138"/>
      <c r="P479" s="179"/>
      <c r="S479" s="15" t="str">
        <f>IF($F$476=MST!$I$6,IF(J479="","未記入",""),"")</f>
        <v/>
      </c>
    </row>
    <row r="480" spans="2:20" ht="20.100000000000001" customHeight="1">
      <c r="B480" s="132" t="s">
        <v>508</v>
      </c>
      <c r="C480" s="118"/>
      <c r="D480" s="118"/>
      <c r="E480" s="133"/>
      <c r="F480" s="138" t="s">
        <v>2508</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2575</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2575</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2575</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2576</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2576</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t="s">
        <v>2577</v>
      </c>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t="s">
        <v>2578</v>
      </c>
      <c r="I501" s="202"/>
      <c r="J501" s="202"/>
      <c r="K501" s="202"/>
      <c r="L501" s="202"/>
      <c r="M501" s="202"/>
      <c r="N501" s="202"/>
      <c r="O501" s="202"/>
      <c r="P501" s="203"/>
      <c r="S501" s="177"/>
      <c r="T501" s="177"/>
    </row>
    <row r="502" spans="2:20" ht="20.100000000000001" customHeight="1">
      <c r="B502" s="165" t="s">
        <v>303</v>
      </c>
      <c r="C502" s="166"/>
      <c r="D502" s="166"/>
      <c r="E502" s="166"/>
      <c r="F502" s="138" t="s">
        <v>2509</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2579</v>
      </c>
      <c r="K504" s="173"/>
      <c r="L504" s="173"/>
      <c r="M504" s="173"/>
      <c r="N504" s="173"/>
      <c r="O504" s="173"/>
      <c r="P504" s="174"/>
    </row>
    <row r="505" spans="2:20" ht="27.75" customHeight="1">
      <c r="B505" s="132" t="s">
        <v>304</v>
      </c>
      <c r="C505" s="118"/>
      <c r="D505" s="118"/>
      <c r="E505" s="133"/>
      <c r="F505" s="149" t="s">
        <v>2509</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2508</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2508</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2580</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J25" sqref="J25:L2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2581</v>
      </c>
      <c r="K4" s="474"/>
      <c r="L4" s="474"/>
      <c r="M4" s="473" t="s">
        <v>2582</v>
      </c>
      <c r="N4" s="474"/>
      <c r="O4" s="474"/>
      <c r="P4" s="474"/>
      <c r="Q4" s="474"/>
      <c r="R4" s="65" t="s">
        <v>2521</v>
      </c>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2385</v>
      </c>
      <c r="I6" s="472"/>
      <c r="J6" s="473"/>
      <c r="K6" s="474"/>
      <c r="L6" s="474"/>
      <c r="M6" s="473"/>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2385</v>
      </c>
      <c r="I9" s="472"/>
      <c r="J9" s="473"/>
      <c r="K9" s="474"/>
      <c r="L9" s="474"/>
      <c r="M9" s="473"/>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2385</v>
      </c>
      <c r="I13" s="472"/>
      <c r="J13" s="473"/>
      <c r="K13" s="474"/>
      <c r="L13" s="474"/>
      <c r="M13" s="473"/>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2385</v>
      </c>
      <c r="I19" s="472"/>
      <c r="J19" s="473"/>
      <c r="K19" s="474"/>
      <c r="L19" s="474"/>
      <c r="M19" s="473"/>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2385</v>
      </c>
      <c r="I22" s="472"/>
      <c r="J22" s="473"/>
      <c r="K22" s="474"/>
      <c r="L22" s="474"/>
      <c r="M22" s="473"/>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c r="I28" s="472"/>
      <c r="J28" s="473"/>
      <c r="K28" s="474"/>
      <c r="L28" s="474"/>
      <c r="M28" s="473"/>
      <c r="N28" s="474"/>
      <c r="O28" s="474"/>
      <c r="P28" s="474"/>
      <c r="Q28" s="474"/>
      <c r="R28" s="65"/>
      <c r="S28" s="25"/>
    </row>
    <row r="29" spans="2:19" ht="50.1" customHeight="1">
      <c r="B29" s="59"/>
      <c r="C29" s="481" t="s">
        <v>330</v>
      </c>
      <c r="D29" s="481"/>
      <c r="E29" s="481"/>
      <c r="F29" s="481"/>
      <c r="G29" s="481"/>
      <c r="H29" s="471"/>
      <c r="I29" s="472"/>
      <c r="J29" s="473"/>
      <c r="K29" s="474"/>
      <c r="L29" s="474"/>
      <c r="M29" s="473"/>
      <c r="N29" s="474"/>
      <c r="O29" s="474"/>
      <c r="P29" s="474"/>
      <c r="Q29" s="474"/>
      <c r="R29" s="65"/>
      <c r="S29" s="25"/>
    </row>
    <row r="30" spans="2:19" ht="50.1" customHeight="1">
      <c r="B30" s="59"/>
      <c r="C30" s="481" t="s">
        <v>331</v>
      </c>
      <c r="D30" s="481"/>
      <c r="E30" s="481"/>
      <c r="F30" s="481"/>
      <c r="G30" s="481"/>
      <c r="H30" s="471"/>
      <c r="I30" s="472"/>
      <c r="J30" s="473"/>
      <c r="K30" s="474"/>
      <c r="L30" s="474"/>
      <c r="M30" s="473"/>
      <c r="N30" s="474"/>
      <c r="O30" s="474"/>
      <c r="P30" s="474"/>
      <c r="Q30" s="474"/>
      <c r="R30" s="65"/>
      <c r="S30" s="25"/>
    </row>
    <row r="31" spans="2:19" ht="50.1" customHeight="1">
      <c r="B31" s="59"/>
      <c r="C31" s="481" t="s">
        <v>332</v>
      </c>
      <c r="D31" s="481"/>
      <c r="E31" s="481"/>
      <c r="F31" s="481"/>
      <c r="G31" s="481"/>
      <c r="H31" s="471"/>
      <c r="I31" s="472"/>
      <c r="J31" s="473"/>
      <c r="K31" s="474"/>
      <c r="L31" s="474"/>
      <c r="M31" s="473"/>
      <c r="N31" s="474"/>
      <c r="O31" s="474"/>
      <c r="P31" s="474"/>
      <c r="Q31" s="474"/>
      <c r="R31" s="65"/>
      <c r="S31" s="25"/>
    </row>
    <row r="32" spans="2:19" ht="50.1" customHeight="1">
      <c r="B32" s="59"/>
      <c r="C32" s="481" t="s">
        <v>333</v>
      </c>
      <c r="D32" s="481"/>
      <c r="E32" s="481"/>
      <c r="F32" s="481"/>
      <c r="G32" s="481"/>
      <c r="H32" s="471"/>
      <c r="I32" s="472"/>
      <c r="J32" s="473"/>
      <c r="K32" s="474"/>
      <c r="L32" s="474"/>
      <c r="M32" s="473"/>
      <c r="N32" s="474"/>
      <c r="O32" s="474"/>
      <c r="P32" s="474"/>
      <c r="Q32" s="474"/>
      <c r="R32" s="65"/>
      <c r="S32" s="25"/>
    </row>
    <row r="33" spans="2:19" ht="50.1" customHeight="1">
      <c r="B33" s="59"/>
      <c r="C33" s="481" t="s">
        <v>334</v>
      </c>
      <c r="D33" s="481"/>
      <c r="E33" s="481"/>
      <c r="F33" s="481"/>
      <c r="G33" s="481"/>
      <c r="H33" s="471"/>
      <c r="I33" s="472"/>
      <c r="J33" s="473"/>
      <c r="K33" s="474"/>
      <c r="L33" s="474"/>
      <c r="M33" s="473"/>
      <c r="N33" s="474"/>
      <c r="O33" s="474"/>
      <c r="P33" s="474"/>
      <c r="Q33" s="474"/>
      <c r="R33" s="65"/>
      <c r="S33" s="25"/>
    </row>
    <row r="34" spans="2:19" ht="50.1" customHeight="1">
      <c r="B34" s="59"/>
      <c r="C34" s="481" t="s">
        <v>335</v>
      </c>
      <c r="D34" s="481"/>
      <c r="E34" s="481"/>
      <c r="F34" s="481"/>
      <c r="G34" s="481"/>
      <c r="H34" s="471"/>
      <c r="I34" s="472"/>
      <c r="J34" s="473"/>
      <c r="K34" s="474"/>
      <c r="L34" s="474"/>
      <c r="M34" s="473"/>
      <c r="N34" s="474"/>
      <c r="O34" s="474"/>
      <c r="P34" s="474"/>
      <c r="Q34" s="474"/>
      <c r="R34" s="65"/>
      <c r="S34" s="25"/>
    </row>
    <row r="35" spans="2:19" ht="50.1" customHeight="1">
      <c r="B35" s="59"/>
      <c r="C35" s="481" t="s">
        <v>336</v>
      </c>
      <c r="D35" s="481"/>
      <c r="E35" s="481"/>
      <c r="F35" s="481"/>
      <c r="G35" s="481"/>
      <c r="H35" s="471"/>
      <c r="I35" s="472"/>
      <c r="J35" s="473"/>
      <c r="K35" s="474"/>
      <c r="L35" s="474"/>
      <c r="M35" s="473"/>
      <c r="N35" s="474"/>
      <c r="O35" s="474"/>
      <c r="P35" s="474"/>
      <c r="Q35" s="474"/>
      <c r="R35" s="65"/>
      <c r="S35" s="25"/>
    </row>
    <row r="36" spans="2:19" ht="50.1" customHeight="1">
      <c r="B36" s="59"/>
      <c r="C36" s="481" t="s">
        <v>338</v>
      </c>
      <c r="D36" s="481"/>
      <c r="E36" s="481"/>
      <c r="F36" s="481"/>
      <c r="G36" s="481"/>
      <c r="H36" s="471"/>
      <c r="I36" s="472"/>
      <c r="J36" s="473"/>
      <c r="K36" s="474"/>
      <c r="L36" s="474"/>
      <c r="M36" s="473"/>
      <c r="N36" s="474"/>
      <c r="O36" s="474"/>
      <c r="P36" s="474"/>
      <c r="Q36" s="474"/>
      <c r="R36" s="65"/>
      <c r="S36" s="25"/>
    </row>
    <row r="37" spans="2:19" ht="50.1" customHeight="1" thickBot="1">
      <c r="B37" s="59"/>
      <c r="C37" s="494" t="s">
        <v>337</v>
      </c>
      <c r="D37" s="494"/>
      <c r="E37" s="494"/>
      <c r="F37" s="494"/>
      <c r="G37" s="494"/>
      <c r="H37" s="471"/>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5"/>
      <c r="S39" s="25"/>
    </row>
    <row r="40" spans="2:19" ht="50.1" customHeight="1">
      <c r="B40" s="479"/>
      <c r="C40" s="481" t="s">
        <v>342</v>
      </c>
      <c r="D40" s="481"/>
      <c r="E40" s="481"/>
      <c r="F40" s="481"/>
      <c r="G40" s="481"/>
      <c r="H40" s="471"/>
      <c r="I40" s="472"/>
      <c r="J40" s="473"/>
      <c r="K40" s="474"/>
      <c r="L40" s="474"/>
      <c r="M40" s="473"/>
      <c r="N40" s="474"/>
      <c r="O40" s="474"/>
      <c r="P40" s="474"/>
      <c r="Q40" s="474"/>
      <c r="R40" s="65"/>
      <c r="S40" s="25"/>
    </row>
    <row r="41" spans="2:19" ht="50.1" customHeight="1" thickBot="1">
      <c r="B41" s="479"/>
      <c r="C41" s="494" t="s">
        <v>343</v>
      </c>
      <c r="D41" s="494"/>
      <c r="E41" s="494"/>
      <c r="F41" s="494"/>
      <c r="G41" s="494"/>
      <c r="H41" s="475"/>
      <c r="I41" s="476"/>
      <c r="J41" s="489"/>
      <c r="K41" s="490"/>
      <c r="L41" s="490"/>
      <c r="M41" s="489"/>
      <c r="N41" s="490"/>
      <c r="O41" s="490"/>
      <c r="P41" s="490"/>
      <c r="Q41" s="490"/>
      <c r="R41" s="66"/>
      <c r="S41" s="26"/>
    </row>
    <row r="42" spans="2:19" ht="50.1" customHeight="1" thickBot="1">
      <c r="B42" s="495" t="s">
        <v>350</v>
      </c>
      <c r="C42" s="496"/>
      <c r="D42" s="496"/>
      <c r="E42" s="496"/>
      <c r="F42" s="496"/>
      <c r="G42" s="497"/>
      <c r="H42" s="477"/>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c r="I44" s="472"/>
      <c r="J44" s="473"/>
      <c r="K44" s="474"/>
      <c r="L44" s="474"/>
      <c r="M44" s="473"/>
      <c r="N44" s="474"/>
      <c r="O44" s="474"/>
      <c r="P44" s="474"/>
      <c r="Q44" s="474"/>
      <c r="R44" s="65"/>
      <c r="S44" s="25"/>
    </row>
    <row r="45" spans="2:19" ht="50.1" customHeight="1">
      <c r="B45" s="479"/>
      <c r="C45" s="481" t="s">
        <v>353</v>
      </c>
      <c r="D45" s="481"/>
      <c r="E45" s="481"/>
      <c r="F45" s="481"/>
      <c r="G45" s="481"/>
      <c r="H45" s="471"/>
      <c r="I45" s="472"/>
      <c r="J45" s="473"/>
      <c r="K45" s="474"/>
      <c r="L45" s="474"/>
      <c r="M45" s="473"/>
      <c r="N45" s="474"/>
      <c r="O45" s="474"/>
      <c r="P45" s="474"/>
      <c r="Q45" s="474"/>
      <c r="R45" s="65"/>
      <c r="S45" s="25"/>
    </row>
    <row r="46" spans="2:19" ht="50.1" customHeight="1">
      <c r="B46" s="479"/>
      <c r="C46" s="481" t="s">
        <v>354</v>
      </c>
      <c r="D46" s="481"/>
      <c r="E46" s="481"/>
      <c r="F46" s="481"/>
      <c r="G46" s="481"/>
      <c r="H46" s="471"/>
      <c r="I46" s="472"/>
      <c r="J46" s="473"/>
      <c r="K46" s="474"/>
      <c r="L46" s="474"/>
      <c r="M46" s="473"/>
      <c r="N46" s="474"/>
      <c r="O46" s="474"/>
      <c r="P46" s="474"/>
      <c r="Q46" s="474"/>
      <c r="R46" s="65"/>
      <c r="S46" s="25"/>
    </row>
    <row r="47" spans="2:19" ht="50.1" customHeight="1" thickBot="1">
      <c r="B47" s="479"/>
      <c r="C47" s="491" t="s">
        <v>414</v>
      </c>
      <c r="D47" s="491"/>
      <c r="E47" s="491"/>
      <c r="F47" s="491"/>
      <c r="G47" s="491"/>
      <c r="H47" s="471"/>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c r="I49" s="472"/>
      <c r="J49" s="473"/>
      <c r="K49" s="474"/>
      <c r="L49" s="474"/>
      <c r="M49" s="473"/>
      <c r="N49" s="474"/>
      <c r="O49" s="474"/>
      <c r="P49" s="474"/>
      <c r="Q49" s="474"/>
      <c r="R49" s="65"/>
      <c r="S49" s="25"/>
    </row>
    <row r="50" spans="2:19" ht="50.1" customHeight="1">
      <c r="B50" s="479"/>
      <c r="C50" s="481" t="s">
        <v>421</v>
      </c>
      <c r="D50" s="481"/>
      <c r="E50" s="481"/>
      <c r="F50" s="481"/>
      <c r="G50" s="481"/>
      <c r="H50" s="471"/>
      <c r="I50" s="472"/>
      <c r="J50" s="473"/>
      <c r="K50" s="474"/>
      <c r="L50" s="474"/>
      <c r="M50" s="473"/>
      <c r="N50" s="474"/>
      <c r="O50" s="474"/>
      <c r="P50" s="474"/>
      <c r="Q50" s="474"/>
      <c r="R50" s="65"/>
      <c r="S50" s="25"/>
    </row>
    <row r="51" spans="2:19" ht="50.1" customHeight="1" thickBot="1">
      <c r="B51" s="480"/>
      <c r="C51" s="512" t="s">
        <v>422</v>
      </c>
      <c r="D51" s="512"/>
      <c r="E51" s="512"/>
      <c r="F51" s="512"/>
      <c r="G51" s="512"/>
      <c r="H51" s="475"/>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c r="AF2" s="543"/>
      <c r="AG2" s="543"/>
      <c r="AH2" s="543"/>
      <c r="AI2" s="543"/>
      <c r="AJ2" s="543"/>
      <c r="AK2" s="543"/>
      <c r="AL2" s="543"/>
      <c r="AM2" s="543"/>
      <c r="AN2" s="544"/>
      <c r="AQ2" s="15" t="str">
        <f>IF($AE$2="","未記入","")</f>
        <v>未記入</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c r="K7" s="515"/>
      <c r="L7" s="515"/>
      <c r="M7" s="515"/>
      <c r="N7" s="515"/>
      <c r="O7" s="516"/>
      <c r="P7" s="514"/>
      <c r="Q7" s="515"/>
      <c r="R7" s="515"/>
      <c r="S7" s="515"/>
      <c r="T7" s="515"/>
      <c r="U7" s="516"/>
      <c r="V7" s="555"/>
      <c r="W7" s="555"/>
      <c r="X7" s="555"/>
      <c r="Y7" s="555"/>
      <c r="Z7" s="555"/>
      <c r="AA7" s="555"/>
      <c r="AB7" s="553"/>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c r="K8" s="518"/>
      <c r="L8" s="518"/>
      <c r="M8" s="518"/>
      <c r="N8" s="518"/>
      <c r="O8" s="519"/>
      <c r="P8" s="517"/>
      <c r="Q8" s="518"/>
      <c r="R8" s="518"/>
      <c r="S8" s="518"/>
      <c r="T8" s="518"/>
      <c r="U8" s="519"/>
      <c r="V8" s="513"/>
      <c r="W8" s="513"/>
      <c r="X8" s="513"/>
      <c r="Y8" s="513"/>
      <c r="Z8" s="513"/>
      <c r="AA8" s="513"/>
      <c r="AB8" s="547"/>
      <c r="AC8" s="548"/>
      <c r="AD8" s="548"/>
      <c r="AE8" s="547"/>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c r="Q9" s="518"/>
      <c r="R9" s="518"/>
      <c r="S9" s="518"/>
      <c r="T9" s="518"/>
      <c r="U9" s="519"/>
      <c r="V9" s="513"/>
      <c r="W9" s="513"/>
      <c r="X9" s="513"/>
      <c r="Y9" s="513"/>
      <c r="Z9" s="513"/>
      <c r="AA9" s="513"/>
      <c r="AB9" s="547"/>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c r="K10" s="518"/>
      <c r="L10" s="518"/>
      <c r="M10" s="518"/>
      <c r="N10" s="518"/>
      <c r="O10" s="519"/>
      <c r="P10" s="517"/>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c r="K11" s="518"/>
      <c r="L11" s="518"/>
      <c r="M11" s="518"/>
      <c r="N11" s="518"/>
      <c r="O11" s="519"/>
      <c r="P11" s="517"/>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c r="K12" s="518"/>
      <c r="L12" s="518"/>
      <c r="M12" s="518"/>
      <c r="N12" s="518"/>
      <c r="O12" s="519"/>
      <c r="P12" s="517"/>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c r="K13" s="518"/>
      <c r="L13" s="518"/>
      <c r="M13" s="518"/>
      <c r="N13" s="518"/>
      <c r="O13" s="519"/>
      <c r="P13" s="517"/>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c r="K14" s="521"/>
      <c r="L14" s="521"/>
      <c r="M14" s="521"/>
      <c r="N14" s="521"/>
      <c r="O14" s="522"/>
      <c r="P14" s="520"/>
      <c r="Q14" s="521"/>
      <c r="R14" s="521"/>
      <c r="S14" s="521"/>
      <c r="T14" s="521"/>
      <c r="U14" s="522"/>
      <c r="V14" s="550"/>
      <c r="W14" s="550"/>
      <c r="X14" s="550"/>
      <c r="Y14" s="550"/>
      <c r="Z14" s="550"/>
      <c r="AA14" s="550"/>
      <c r="AB14" s="556"/>
      <c r="AC14" s="557"/>
      <c r="AD14" s="557"/>
      <c r="AE14" s="253"/>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c r="K16" s="515"/>
      <c r="L16" s="515"/>
      <c r="M16" s="515"/>
      <c r="N16" s="515"/>
      <c r="O16" s="516"/>
      <c r="P16" s="514"/>
      <c r="Q16" s="515"/>
      <c r="R16" s="515"/>
      <c r="S16" s="515"/>
      <c r="T16" s="515"/>
      <c r="U16" s="516"/>
      <c r="V16" s="555"/>
      <c r="W16" s="555"/>
      <c r="X16" s="555"/>
      <c r="Y16" s="555"/>
      <c r="Z16" s="555"/>
      <c r="AA16" s="555"/>
      <c r="AB16" s="553"/>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c r="K17" s="518"/>
      <c r="L17" s="518"/>
      <c r="M17" s="518"/>
      <c r="N17" s="518"/>
      <c r="O17" s="519"/>
      <c r="P17" s="517"/>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c r="K18" s="518"/>
      <c r="L18" s="518"/>
      <c r="M18" s="518"/>
      <c r="N18" s="518"/>
      <c r="O18" s="519"/>
      <c r="P18" s="517"/>
      <c r="Q18" s="518"/>
      <c r="R18" s="518"/>
      <c r="S18" s="518"/>
      <c r="T18" s="518"/>
      <c r="U18" s="519"/>
      <c r="V18" s="513"/>
      <c r="W18" s="513"/>
      <c r="X18" s="513"/>
      <c r="Y18" s="513"/>
      <c r="Z18" s="513"/>
      <c r="AA18" s="513"/>
      <c r="AB18" s="547"/>
      <c r="AC18" s="548"/>
      <c r="AD18" s="548"/>
      <c r="AE18" s="547"/>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c r="K19" s="518"/>
      <c r="L19" s="518"/>
      <c r="M19" s="518"/>
      <c r="N19" s="518"/>
      <c r="O19" s="519"/>
      <c r="P19" s="517"/>
      <c r="Q19" s="518"/>
      <c r="R19" s="518"/>
      <c r="S19" s="518"/>
      <c r="T19" s="518"/>
      <c r="U19" s="519"/>
      <c r="V19" s="513"/>
      <c r="W19" s="513"/>
      <c r="X19" s="513"/>
      <c r="Y19" s="513"/>
      <c r="Z19" s="513"/>
      <c r="AA19" s="513"/>
      <c r="AB19" s="547"/>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c r="Q22" s="518"/>
      <c r="R22" s="518"/>
      <c r="S22" s="518"/>
      <c r="T22" s="518"/>
      <c r="U22" s="519"/>
      <c r="V22" s="513"/>
      <c r="W22" s="513"/>
      <c r="X22" s="513"/>
      <c r="Y22" s="513"/>
      <c r="Z22" s="513"/>
      <c r="AA22" s="513"/>
      <c r="AB22" s="547"/>
      <c r="AC22" s="548"/>
      <c r="AD22" s="548"/>
      <c r="AE22" s="547"/>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c r="K23" s="518"/>
      <c r="L23" s="518"/>
      <c r="M23" s="518"/>
      <c r="N23" s="518"/>
      <c r="O23" s="519"/>
      <c r="P23" s="517"/>
      <c r="Q23" s="518"/>
      <c r="R23" s="518"/>
      <c r="S23" s="518"/>
      <c r="T23" s="518"/>
      <c r="U23" s="519"/>
      <c r="V23" s="513"/>
      <c r="W23" s="513"/>
      <c r="X23" s="513"/>
      <c r="Y23" s="513"/>
      <c r="Z23" s="513"/>
      <c r="AA23" s="513"/>
      <c r="AB23" s="547"/>
      <c r="AC23" s="548"/>
      <c r="AD23" s="548"/>
      <c r="AE23" s="547"/>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c r="K24" s="518"/>
      <c r="L24" s="518"/>
      <c r="M24" s="518"/>
      <c r="N24" s="518"/>
      <c r="O24" s="519"/>
      <c r="P24" s="517"/>
      <c r="Q24" s="518"/>
      <c r="R24" s="518"/>
      <c r="S24" s="518"/>
      <c r="T24" s="518"/>
      <c r="U24" s="519"/>
      <c r="V24" s="513"/>
      <c r="W24" s="513"/>
      <c r="X24" s="513"/>
      <c r="Y24" s="513"/>
      <c r="Z24" s="513"/>
      <c r="AA24" s="513"/>
      <c r="AB24" s="547"/>
      <c r="AC24" s="548"/>
      <c r="AD24" s="548"/>
      <c r="AE24" s="547"/>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c r="Q27" s="515"/>
      <c r="R27" s="515"/>
      <c r="S27" s="515"/>
      <c r="T27" s="515"/>
      <c r="U27" s="516"/>
      <c r="V27" s="555"/>
      <c r="W27" s="555"/>
      <c r="X27" s="555"/>
      <c r="Y27" s="555"/>
      <c r="Z27" s="555"/>
      <c r="AA27" s="555"/>
      <c r="AB27" s="553"/>
      <c r="AC27" s="554"/>
      <c r="AD27" s="554"/>
      <c r="AE27" s="553"/>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c r="K28" s="518"/>
      <c r="L28" s="518"/>
      <c r="M28" s="518"/>
      <c r="N28" s="518"/>
      <c r="O28" s="519"/>
      <c r="P28" s="517"/>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c r="K29" s="518"/>
      <c r="L29" s="518"/>
      <c r="M29" s="518"/>
      <c r="N29" s="518"/>
      <c r="O29" s="519"/>
      <c r="P29" s="517"/>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c r="K30" s="518"/>
      <c r="L30" s="518"/>
      <c r="M30" s="518"/>
      <c r="N30" s="518"/>
      <c r="O30" s="519"/>
      <c r="P30" s="517"/>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c r="K31" s="521"/>
      <c r="L31" s="521"/>
      <c r="M31" s="521"/>
      <c r="N31" s="521"/>
      <c r="O31" s="522"/>
      <c r="P31" s="520"/>
      <c r="Q31" s="521"/>
      <c r="R31" s="521"/>
      <c r="S31" s="521"/>
      <c r="T31" s="521"/>
      <c r="U31" s="522"/>
      <c r="V31" s="550"/>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c r="K33" s="515"/>
      <c r="L33" s="515"/>
      <c r="M33" s="515"/>
      <c r="N33" s="515"/>
      <c r="O33" s="516"/>
      <c r="P33" s="514"/>
      <c r="Q33" s="515"/>
      <c r="R33" s="515"/>
      <c r="S33" s="515"/>
      <c r="T33" s="515"/>
      <c r="U33" s="516"/>
      <c r="V33" s="555"/>
      <c r="W33" s="555"/>
      <c r="X33" s="555"/>
      <c r="Y33" s="555"/>
      <c r="Z33" s="555"/>
      <c r="AA33" s="555"/>
      <c r="AB33" s="553"/>
      <c r="AC33" s="554"/>
      <c r="AD33" s="554"/>
      <c r="AE33" s="553"/>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c r="K34" s="518"/>
      <c r="L34" s="518"/>
      <c r="M34" s="518"/>
      <c r="N34" s="518"/>
      <c r="O34" s="519"/>
      <c r="P34" s="517"/>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c r="K35" s="521"/>
      <c r="L35" s="521"/>
      <c r="M35" s="521"/>
      <c r="N35" s="521"/>
      <c r="O35" s="522"/>
      <c r="P35" s="520"/>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2023-04-13T06:19:35Z</dcterms:modified>
</cp:coreProperties>
</file>