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23250" windowHeight="12570"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<sst xmlns="http://schemas.openxmlformats.org/spreadsheetml/2006/main" count="3131" uniqueCount="2575">
  <si>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</si>
  <si>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</si>
  <si>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</si>
  <si>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</si>
  <si>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</si>
  <si>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</si>
  <si>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</si>
  <si>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</si>
  <si>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</si>
  <si>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</si>
  <si>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</si>
  <si>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</si>
  <si>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</si>
  <si>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</si>
  <si>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</si>
  <si>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</si>
  <si>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</si>
  <si>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</si>
  <si>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</si>
  <si>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</si>
  <si>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</si>
  <si>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</si>
  <si>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</si>
  <si>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</si>
  <si>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</si>
  <si>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</si>
  <si>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</si>
  <si>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</si>
  <si>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</si>
  <si>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</si>
  <si>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</si>
  <si>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</si>
  <si>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</si>
  <si>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</si>
  <si>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</si>
  <si>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</si>
  <si>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</si>
  <si>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</si>
  <si>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</si>
  <si>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</si>
  <si>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</si>
  <si>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</si>
  <si>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</si>
  <si>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</si>
  <si>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</si>
  <si>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</si>
  <si>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</si>
  <si>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</si>
  <si>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</si>
  <si>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</si>
  <si>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</si>
  <si>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</si>
  <si>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</si>
  <si>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</si>
  <si>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</si>
  <si>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</si>
  <si>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</si>
  <si>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</si>
  <si>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</si>
  <si>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</si>
  <si>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</si>
  <si>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</si>
  <si>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</si>
  <si>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</si>
  <si>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</si>
  <si>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</si>
  <si>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</si>
  <si>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</si>
  <si>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</si>
  <si>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</si>
  <si>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</si>
  <si>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</si>
  <si>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</si>
  <si>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</si>
  <si>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</si>
  <si>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</si>
  <si>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</si>
  <si>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</si>
  <si>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</si>
  <si>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</si>
  <si>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</si>
  <si>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</si>
  <si>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</si>
  <si>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</si>
  <si>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</si>
  <si>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</si>
  <si>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</si>
  <si>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</si>
  <si>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</si>
  <si>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</si>
  <si>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</si>
  <si>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</si>
  <si>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</si>
  <si>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</si>
  <si>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</si>
  <si>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</si>
  <si>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</si>
  <si>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</si>
  <si>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</si>
  <si>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</si>
  <si>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</si>
  <si>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</si>
  <si>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</si>
  <si>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</si>
  <si>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</si>
  <si>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</si>
  <si>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</si>
  <si>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</si>
  <si>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</si>
  <si>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</si>
  <si>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</si>
  <si>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</si>
  <si>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</si>
  <si>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</si>
  <si>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</si>
  <si>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</si>
  <si>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</si>
  <si>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</si>
  <si>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</si>
  <si>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</si>
  <si>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</si>
  <si>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</si>
  <si>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</si>
  <si>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</si>
  <si>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</si>
  <si>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</si>
  <si>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</si>
  <si>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</si>
  <si>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</si>
  <si>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</si>
  <si>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</si>
  <si>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</si>
  <si>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</si>
  <si>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</si>
  <si>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</si>
  <si>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</si>
  <si>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</si>
  <si>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</si>
  <si>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</si>
  <si>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</si>
  <si>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</si>
  <si>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</si>
  <si>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</si>
  <si>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</si>
  <si>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</si>
  <si>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</si>
  <si>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</si>
  <si>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</si>
  <si>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</si>
  <si>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</si>
  <si>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</si>
  <si>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</si>
  <si>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</si>
  <si>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</si>
  <si>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</si>
  <si>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</si>
  <si>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</si>
  <si>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</si>
  <si>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</si>
  <si>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</si>
  <si>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</si>
  <si>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</si>
  <si>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</si>
  <si>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</si>
  <si>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</si>
  <si>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</si>
  <si>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</si>
  <si>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</si>
  <si>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</si>
  <si>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</si>
  <si>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</si>
  <si>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</si>
  <si>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</si>
  <si>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</si>
  <si>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</si>
  <si>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</si>
  <si>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</si>
  <si>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</si>
  <si>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</si>
  <si>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</si>
  <si>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</si>
  <si>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</si>
  <si>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</si>
  <si>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</si>
  <si>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</si>
  <si>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</si>
  <si>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</si>
  <si>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</si>
  <si>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</si>
  <si>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</si>
  <si>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</si>
  <si>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</si>
  <si>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</si>
  <si>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</si>
  <si>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</si>
  <si>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</si>
  <si>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</si>
  <si>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</si>
  <si>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</si>
  <si>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</si>
  <si>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</si>
  <si>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</si>
  <si>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</si>
  <si>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</si>
  <si>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</si>
  <si>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</si>
  <si>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</si>
  <si>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</si>
  <si>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</si>
  <si>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</si>
  <si>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</si>
  <si>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</si>
  <si>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</si>
  <si>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</si>
  <si>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</si>
  <si>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</si>
  <si>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</si>
  <si>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</si>
  <si>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</si>
  <si>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</si>
  <si>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</si>
  <si>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</si>
  <si>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</si>
  <si>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</si>
  <si>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</si>
  <si>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</si>
  <si>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</si>
  <si>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</si>
  <si>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</si>
  <si>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</si>
  <si>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</si>
  <si>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</si>
  <si>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</si>
  <si>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</si>
  <si>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</si>
  <si>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</si>
  <si>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</si>
  <si>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</si>
  <si>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</si>
  <si>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</si>
  <si>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</si>
  <si>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</si>
  <si>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</si>
  <si>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</si>
  <si>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</si>
  <si>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</si>
  <si>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</si>
  <si>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</si>
  <si>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</si>
  <si>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</si>
  <si>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</si>
  <si>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</si>
  <si>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</si>
  <si>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</si>
  <si>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</si>
  <si>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</si>
  <si>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</si>
  <si>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</si>
  <si>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</si>
  <si>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</si>
  <si>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</si>
  <si>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</si>
  <si>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</si>
  <si>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</si>
  <si>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</si>
  <si>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</si>
  <si>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</si>
  <si>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</si>
  <si>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</si>
  <si>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</si>
  <si>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</si>
  <si>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</si>
  <si>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</si>
  <si>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</si>
  <si>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</si>
  <si>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</si>
  <si>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</si>
  <si>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</si>
  <si>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</si>
  <si>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</si>
  <si>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</si>
  <si>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</si>
  <si>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</si>
  <si>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</si>
  <si>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</si>
  <si>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</si>
  <si>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</si>
  <si>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</si>
  <si>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</si>
  <si>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</si>
  <si>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</si>
  <si>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</si>
  <si>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</si>
  <si>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</si>
  <si>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</si>
  <si>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</si>
  <si>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</si>
  <si>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</si>
  <si>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</si>
  <si>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</si>
  <si>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</si>
  <si>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</si>
  <si>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</si>
  <si>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</si>
  <si>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</si>
  <si>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</si>
  <si>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</si>
  <si>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</si>
  <si>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</si>
  <si>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</si>
  <si>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</si>
  <si>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</si>
  <si>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</si>
  <si>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</si>
  <si>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</si>
  <si>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</si>
  <si>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</si>
  <si>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</si>
  <si>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</si>
  <si>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</si>
  <si>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</si>
  <si>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</si>
  <si>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</si>
  <si>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</si>
  <si>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</si>
  <si>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</si>
  <si>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</si>
  <si>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</si>
  <si>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</si>
  <si>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</si>
  <si>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</si>
  <si>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</si>
  <si>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</si>
  <si>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</si>
  <si>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</si>
  <si>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</si>
  <si>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</si>
  <si>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</si>
  <si>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</si>
  <si>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</si>
  <si>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</si>
  <si>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</si>
  <si>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</si>
  <si>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</si>
  <si>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</si>
  <si>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</si>
  <si>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</si>
  <si>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</si>
  <si>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</si>
  <si>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</si>
  <si>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</si>
  <si>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</si>
  <si>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</si>
  <si>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</si>
  <si>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</si>
  <si>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</si>
  <si>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</si>
  <si>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</si>
  <si>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</si>
  <si>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</si>
  <si>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</si>
  <si>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</si>
  <si>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</si>
  <si>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</si>
  <si>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</si>
  <si>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</si>
  <si>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</si>
  <si>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</si>
  <si>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</si>
  <si>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</si>
  <si>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</si>
  <si>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</si>
  <si>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</si>
  <si>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</si>
  <si>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</si>
  <si>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</si>
  <si>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</si>
  <si>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</si>
  <si>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</si>
  <si>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</si>
  <si>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</si>
  <si>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</si>
  <si>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</si>
  <si>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</si>
  <si>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</si>
  <si>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</si>
  <si>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</si>
  <si>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</si>
  <si>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</si>
  <si>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</si>
  <si>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</si>
  <si>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</si>
  <si>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</si>
  <si>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</si>
  <si>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</si>
  <si>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</si>
  <si>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</si>
  <si>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</si>
  <si>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</si>
  <si>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</si>
  <si>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</si>
  <si>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</si>
  <si>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</si>
  <si>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</si>
  <si>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</si>
  <si>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</si>
  <si>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</si>
  <si>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</si>
  <si>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</si>
  <si>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</si>
  <si>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</si>
  <si>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</si>
  <si>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</si>
  <si>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</si>
  <si>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</si>
  <si>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</si>
  <si>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</si>
  <si>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</si>
  <si>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</si>
  <si>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</si>
  <si>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</si>
  <si>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</si>
  <si>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</si>
  <si>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</si>
  <si>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</si>
  <si>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</si>
  <si>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</si>
  <si>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</si>
  <si>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</si>
  <si>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</si>
  <si>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</si>
  <si>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</si>
  <si>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</si>
  <si>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</si>
  <si>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</si>
  <si>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</si>
  <si>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</si>
  <si>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</si>
  <si>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</si>
  <si>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</si>
  <si>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</si>
  <si>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</si>
  <si>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</si>
  <si>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</si>
  <si>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</si>
  <si>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</si>
  <si>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</si>
  <si>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</si>
  <si>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</si>
  <si>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</si>
  <si>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</si>
  <si>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</si>
  <si>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</si>
  <si>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</si>
  <si>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</si>
  <si>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</si>
  <si>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</si>
  <si>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</si>
  <si>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</si>
  <si>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</si>
  <si>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</si>
  <si>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</si>
  <si>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</si>
  <si>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</si>
  <si>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</si>
  <si>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</si>
  <si>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</si>
  <si>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</si>
  <si>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</si>
  <si>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</si>
  <si>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</si>
  <si>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</si>
  <si>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</si>
  <si>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</si>
  <si>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</si>
  <si>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</si>
  <si>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</si>
  <si>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</si>
  <si>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</si>
  <si>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</si>
  <si>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</si>
  <si>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</si>
  <si>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</si>
  <si>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</si>
  <si>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</si>
  <si>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</si>
  <si>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</si>
  <si>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</si>
  <si>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</si>
  <si>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</si>
  <si>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</si>
  <si>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</si>
  <si>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</si>
  <si>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</si>
  <si>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</si>
  <si>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</si>
  <si>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</si>
  <si>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</si>
  <si>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</si>
  <si>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</si>
  <si>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</si>
  <si>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</si>
  <si>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</si>
  <si>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</si>
  <si>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</si>
  <si>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</si>
  <si>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</si>
  <si>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</si>
  <si>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</si>
  <si>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</si>
  <si>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</si>
  <si>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</si>
  <si>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</si>
  <si>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</si>
  <si>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</si>
  <si>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</si>
  <si>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</si>
  <si>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</si>
  <si>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</si>
  <si>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</si>
  <si>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</si>
  <si>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</si>
  <si>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</si>
  <si>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</si>
  <si>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</si>
  <si>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</si>
  <si>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</si>
  <si>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</si>
  <si>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</si>
  <si>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</si>
  <si>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</si>
  <si>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</si>
  <si>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</si>
  <si>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</si>
  <si>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</si>
  <si>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</si>
  <si>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</si>
  <si>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</si>
  <si>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</si>
  <si>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</si>
  <si>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</si>
  <si>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</si>
  <si>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</si>
  <si>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</si>
  <si>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</si>
  <si>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</si>
  <si>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</si>
  <si>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</si>
  <si>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</si>
  <si>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</si>
  <si>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</si>
  <si>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</si>
  <si>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</si>
  <si>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</si>
  <si>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</si>
  <si>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</si>
  <si>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</si>
  <si>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</si>
  <si>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</si>
  <si>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</si>
  <si>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</si>
  <si>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</si>
  <si>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</si>
  <si>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</si>
  <si>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</si>
  <si>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</si>
  <si>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</si>
  <si>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</si>
  <si>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</si>
  <si>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</si>
  <si>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</si>
  <si>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</si>
  <si>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</si>
  <si>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</si>
  <si>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</si>
  <si>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</si>
  <si>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</si>
  <si>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</si>
  <si>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</si>
  <si>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</si>
  <si>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</si>
  <si>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</si>
  <si>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</si>
  <si>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</si>
  <si>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</si>
  <si>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</si>
  <si>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</si>
  <si>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</si>
  <si>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</si>
  <si>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</si>
  <si>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</si>
  <si>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</si>
  <si>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</si>
  <si>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</si>
  <si>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</si>
  <si>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</si>
  <si>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</si>
  <si>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</si>
  <si>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</si>
  <si>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</si>
  <si>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</si>
  <si>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</si>
  <si>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</si>
  <si>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</si>
  <si>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</si>
  <si>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</si>
  <si>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</si>
  <si>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</si>
  <si>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</si>
  <si>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</si>
  <si>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</si>
  <si>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</si>
  <si>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</si>
  <si>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</si>
  <si>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</si>
  <si>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</si>
  <si>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</si>
  <si>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</si>
  <si>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</si>
  <si>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</si>
  <si>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</si>
  <si>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</si>
  <si>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</si>
  <si>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</si>
  <si>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</si>
  <si>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</si>
  <si>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</si>
  <si>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</si>
  <si>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</si>
  <si>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</si>
  <si>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</si>
  <si>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</si>
  <si>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</si>
  <si>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</si>
  <si>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</si>
  <si>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</si>
  <si>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</si>
  <si>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</si>
  <si>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</si>
  <si>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</si>
  <si>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</si>
  <si>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</si>
  <si>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</si>
  <si>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</si>
  <si>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</si>
  <si>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</si>
  <si>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</si>
  <si>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</si>
  <si>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</si>
  <si>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</si>
  <si>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</si>
  <si>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</si>
  <si>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</si>
  <si>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</si>
  <si>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</si>
  <si>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</si>
  <si>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</si>
  <si>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</si>
  <si>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</si>
  <si>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</si>
  <si>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</si>
  <si>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</si>
  <si>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</si>
  <si>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</si>
  <si>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</si>
  <si>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</si>
  <si>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</si>
  <si>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</si>
  <si>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</si>
  <si>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</si>
  <si>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</si>
  <si>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</si>
  <si>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</si>
  <si>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</si>
  <si>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</si>
  <si>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</si>
  <si>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</si>
  <si>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</si>
  <si>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</si>
  <si>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</si>
  <si>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</si>
  <si>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</si>
  <si>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</si>
  <si>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</si>
  <si>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</si>
  <si>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</si>
  <si>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</si>
  <si>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</si>
  <si>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</si>
  <si>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</si>
  <si>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</si>
  <si>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</si>
  <si>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</si>
  <si>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</si>
  <si>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</si>
  <si>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</si>
  <si>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</si>
  <si>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</si>
  <si>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</si>
  <si>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</si>
  <si>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</si>
  <si>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</si>
  <si>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</si>
  <si>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</si>
  <si>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</si>
  <si>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</si>
  <si>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</si>
  <si>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</si>
  <si>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</si>
  <si>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</si>
  <si>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</si>
  <si>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</si>
  <si>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</si>
  <si>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</si>
  <si>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</si>
  <si>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</si>
  <si>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</si>
  <si>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</si>
  <si>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</si>
  <si>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</si>
  <si>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</si>
  <si>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</si>
  <si>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</si>
  <si>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</si>
  <si>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</si>
  <si>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</si>
  <si>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</si>
  <si>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</si>
  <si>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</si>
  <si>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</si>
  <si>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</si>
  <si>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</si>
  <si>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</si>
  <si>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</si>
  <si>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</si>
  <si>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</si>
  <si>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</si>
  <si>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</si>
  <si>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</si>
  <si>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</si>
  <si>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</si>
  <si>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</si>
  <si>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</si>
  <si>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</si>
  <si>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</si>
  <si>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</si>
  <si>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</si>
  <si>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</si>
  <si>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</si>
  <si>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</si>
  <si>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</si>
  <si>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</si>
  <si>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</si>
  <si>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</si>
  <si>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</si>
  <si>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</si>
  <si>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</si>
  <si>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</si>
  <si>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</si>
  <si>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</si>
  <si>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</si>
  <si>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</si>
  <si>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</si>
  <si>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</si>
  <si>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</si>
  <si>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</si>
  <si>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</si>
  <si>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</si>
  <si>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</si>
  <si>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</si>
  <si>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</si>
  <si>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</si>
  <si>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</si>
  <si>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</si>
  <si>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</si>
  <si>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</si>
  <si>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</si>
  <si>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</si>
  <si>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</si>
  <si>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</si>
  <si>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</si>
  <si>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</si>
  <si>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</si>
  <si>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</si>
  <si>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</si>
  <si>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</si>
  <si>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</si>
  <si>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</si>
  <si>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</si>
  <si>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</si>
  <si>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</si>
  <si>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</si>
  <si>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</si>
  <si>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</si>
  <si>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</si>
  <si>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</si>
  <si>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</si>
  <si>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</si>
  <si>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</si>
  <si>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</si>
  <si>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</si>
  <si>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</si>
  <si>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</si>
  <si>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</si>
  <si>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</si>
  <si>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</si>
  <si>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</si>
  <si>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</si>
  <si>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</si>
  <si>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</si>
  <si>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</si>
  <si>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</si>
  <si>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</si>
  <si>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</si>
  <si>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</si>
  <si>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</si>
  <si>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</si>
  <si>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</si>
  <si>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</si>
  <si>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</si>
  <si>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</si>
  <si>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</si>
  <si>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</si>
  <si>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</si>
  <si>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</si>
  <si>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</si>
  <si>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</si>
  <si>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</si>
  <si>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</si>
  <si>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</si>
  <si>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</si>
  <si>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</si>
  <si>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</si>
  <si>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</si>
  <si>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</si>
  <si>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</si>
  <si>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</si>
  <si>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</si>
  <si>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</si>
  <si>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</si>
  <si>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</si>
  <si>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</si>
  <si>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</si>
  <si>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</si>
  <si>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</si>
  <si>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</si>
  <si>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</si>
  <si>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</si>
  <si>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</si>
  <si>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</si>
  <si>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</si>
  <si>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</si>
  <si>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</si>
  <si>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</si>
  <si>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</si>
  <si>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</si>
  <si>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</si>
  <si>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</si>
  <si>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</si>
  <si>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</si>
  <si>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</si>
  <si>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</si>
  <si>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</si>
  <si>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</si>
  <si>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</si>
  <si>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</si>
  <si>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</si>
  <si>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</si>
  <si>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</si>
  <si>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</si>
  <si>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</si>
  <si>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</si>
  <si>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</si>
  <si>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</si>
  <si>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</si>
  <si>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</si>
  <si>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</si>
  <si>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</si>
  <si>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</si>
  <si>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</si>
  <si>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</si>
  <si>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</si>
  <si>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</si>
  <si>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</si>
  <si>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</si>
  <si>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</si>
  <si>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</si>
  <si>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</si>
  <si>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</si>
  <si>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</si>
  <si>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</si>
  <si>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</si>
  <si>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</si>
  <si>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</si>
  <si>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</si>
  <si>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</si>
  <si>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</si>
  <si>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</si>
  <si>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</si>
  <si>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</si>
  <si>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</si>
  <si>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</si>
  <si>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</si>
  <si>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</si>
  <si>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</si>
  <si>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</si>
  <si>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</si>
  <si>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</si>
  <si>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</si>
  <si>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</si>
  <si>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</si>
  <si>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</si>
  <si>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</si>
  <si>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</si>
  <si>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</si>
  <si>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</si>
  <si>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</si>
  <si>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</si>
  <si>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</si>
  <si>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</si>
  <si>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</si>
  <si>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</si>
  <si>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</si>
  <si>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</si>
  <si>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</si>
  <si>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</si>
  <si>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</si>
  <si>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</si>
  <si>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</si>
  <si>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</si>
  <si>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</si>
  <si>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</si>
  <si>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</si>
  <si>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</si>
  <si>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</si>
  <si>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</si>
  <si>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</si>
  <si>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</si>
  <si>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</si>
  <si>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</si>
  <si>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</si>
  <si>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</si>
  <si>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</si>
  <si>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</si>
  <si>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</si>
  <si>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</si>
  <si>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</si>
  <si>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</si>
  <si>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</si>
  <si>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</si>
  <si>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</si>
  <si>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</si>
  <si>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</si>
  <si>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</si>
  <si>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</si>
  <si>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</si>
  <si>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</si>
  <si>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</si>
  <si>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</si>
  <si>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</si>
  <si>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</si>
  <si>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</si>
  <si>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</si>
  <si>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</si>
  <si>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</si>
  <si>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</si>
  <si>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</si>
  <si>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</si>
  <si>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</si>
  <si>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</si>
  <si>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</si>
  <si>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</si>
  <si>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</si>
  <si>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</si>
  <si>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</si>
  <si>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</si>
  <si>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</si>
  <si>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</si>
  <si>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</si>
  <si>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</si>
  <si>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</si>
  <si>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</si>
  <si>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</si>
  <si>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</si>
  <si>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</si>
  <si>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</si>
  <si>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</si>
  <si>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</si>
  <si>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</si>
  <si>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</si>
  <si>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</si>
  <si>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</si>
  <si>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</si>
  <si>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</si>
  <si>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</si>
  <si>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</si>
  <si>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</si>
  <si>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</si>
  <si>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</si>
  <si>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</si>
  <si>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</si>
  <si>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</si>
  <si>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</si>
  <si>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</si>
  <si>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</si>
  <si>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</si>
  <si>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</si>
  <si>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</si>
  <si>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</si>
  <si>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</si>
  <si>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</si>
  <si>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</si>
  <si>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</si>
  <si>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</si>
  <si>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</si>
  <si>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</si>
  <si>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</si>
  <si>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</si>
  <si>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</si>
  <si>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</si>
  <si>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</si>
  <si>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</si>
  <si>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</si>
  <si>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</si>
  <si>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</si>
  <si>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</si>
  <si>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</si>
  <si>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</si>
  <si>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</si>
  <si>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</si>
  <si>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</si>
  <si>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</si>
  <si>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</si>
  <si>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</si>
  <si>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</si>
  <si>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</si>
  <si>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</si>
  <si>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</si>
  <si>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</si>
  <si>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</si>
  <si>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</si>
  <si>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</si>
  <si>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</si>
  <si>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</si>
  <si>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</si>
  <si>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</si>
  <si>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</si>
  <si>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</si>
  <si>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</si>
  <si>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</si>
  <si>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</si>
  <si>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</si>
  <si>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</si>
  <si>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</si>
  <si>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</si>
  <si>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</si>
  <si>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</si>
  <si>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</si>
  <si>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</si>
  <si>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</si>
  <si>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</si>
  <si>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</si>
  <si>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</si>
  <si>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</si>
  <si>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</si>
  <si>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</si>
  <si>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</si>
  <si>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</si>
  <si>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</si>
  <si>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</si>
  <si>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</si>
  <si>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</si>
  <si>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</si>
  <si>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</si>
  <si>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</si>
  <si>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</si>
  <si>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</si>
  <si>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</si>
  <si>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</si>
  <si>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</si>
  <si>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</si>
  <si>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</si>
  <si>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</si>
  <si>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</si>
  <si>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</si>
  <si>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</si>
  <si>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</si>
  <si>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</si>
  <si>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</si>
  <si>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</si>
  <si>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</si>
  <si>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</si>
  <si>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</si>
  <si>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</si>
  <si>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</si>
  <si>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</si>
  <si>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</si>
  <si>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</si>
  <si>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</si>
  <si>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</si>
  <si>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</si>
  <si>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</si>
  <si>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</si>
  <si>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</si>
  <si>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</si>
  <si>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</si>
  <si>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</si>
  <si>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</si>
  <si>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</si>
  <si>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</si>
  <si>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</si>
  <si>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</si>
  <si>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</si>
  <si>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</si>
  <si>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</si>
  <si>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</si>
  <si>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</si>
  <si>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</si>
  <si>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</si>
  <si>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</si>
  <si>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</si>
  <si>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</si>
  <si>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</si>
  <si>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</si>
  <si>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</si>
  <si>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</si>
  <si>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</si>
  <si>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</si>
  <si>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</si>
  <si>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</si>
  <si>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</si>
  <si>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</si>
  <si>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</si>
  <si>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</si>
  <si>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</si>
  <si>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</si>
  <si>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</si>
  <si>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</si>
  <si>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</si>
  <si>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</si>
  <si>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</si>
  <si>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</si>
  <si>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</si>
  <si>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</si>
  <si>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</si>
  <si>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</si>
  <si>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</si>
  <si>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</si>
  <si>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</si>
  <si>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</si>
  <si>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</si>
  <si>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</si>
  <si>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</si>
  <si>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</si>
  <si>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</si>
  <si>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</si>
  <si>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</si>
  <si>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</si>
  <si>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</si>
  <si>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</si>
  <si>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</si>
  <si>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</si>
  <si>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</si>
  <si>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</si>
  <si>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</si>
  <si>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</si>
  <si>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</si>
  <si>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</si>
  <si>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</si>
  <si>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</si>
  <si>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</si>
  <si>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</si>
  <si>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</si>
  <si>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</si>
  <si>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</si>
  <si>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</si>
  <si>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</si>
  <si>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</si>
  <si>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</si>
  <si>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</si>
  <si>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</si>
  <si>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</si>
  <si>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</si>
  <si>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</si>
  <si>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</si>
  <si>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</si>
  <si>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</si>
  <si>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</si>
  <si>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</si>
  <si>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</si>
  <si>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</si>
  <si>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</si>
  <si>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</si>
  <si>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</si>
  <si>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</si>
  <si>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</si>
  <si>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</si>
  <si>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</si>
  <si>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</si>
  <si>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</si>
  <si>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</si>
  <si>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</si>
  <si>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</si>
  <si>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</si>
  <si>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</si>
  <si>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</si>
  <si>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</si>
  <si>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</si>
  <si>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</si>
  <si>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</si>
  <si>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</si>
  <si>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</si>
  <si>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</si>
  <si>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</si>
  <si>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</si>
  <si>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</si>
  <si>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</si>
  <si>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</si>
  <si>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</si>
  <si>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</si>
  <si>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</si>
  <si>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</si>
  <si>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</si>
  <si>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</si>
  <si>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</si>
  <si>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</si>
  <si>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</si>
  <si>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</si>
  <si>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</si>
  <si>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</si>
  <si>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</si>
  <si>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</si>
  <si>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</si>
  <si>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</si>
  <si>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</si>
  <si>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</si>
  <si>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</si>
  <si>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</si>
  <si>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</si>
  <si>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</si>
  <si>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</si>
  <si>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</si>
  <si>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</si>
  <si>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</si>
  <si>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</si>
  <si>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</si>
  <si>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</si>
  <si>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</si>
  <si>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</si>
  <si>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</si>
  <si>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</si>
  <si>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</si>
  <si>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</si>
  <si>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</si>
  <si>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</si>
  <si>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</si>
  <si>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</si>
  <si>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</si>
  <si>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</si>
  <si>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</si>
  <si>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</si>
  <si>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</si>
  <si>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</si>
  <si>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</si>
  <si>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</si>
  <si>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</si>
  <si>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</si>
  <si>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</si>
  <si>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</si>
  <si>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</si>
  <si>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</si>
  <si>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</si>
  <si>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</si>
  <si>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</si>
  <si>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</si>
  <si>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</si>
  <si>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</si>
  <si>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</si>
  <si>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</si>
  <si>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</si>
  <si>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</si>
  <si>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</si>
  <si>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</si>
  <si>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</si>
  <si>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</si>
  <si>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</si>
  <si>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</si>
  <si>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</si>
  <si>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</si>
  <si>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</si>
  <si>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</si>
  <si>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</si>
  <si>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</si>
  <si>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</si>
  <si>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</si>
  <si>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</si>
  <si>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</si>
  <si>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</si>
  <si>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</si>
  <si>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</si>
  <si>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</si>
  <si>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</si>
  <si>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</si>
  <si>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</si>
  <si>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</si>
  <si>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</si>
  <si>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</si>
  <si>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</si>
  <si>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</si>
  <si>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</si>
  <si>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</si>
  <si>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</si>
  <si>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</si>
  <si>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</si>
  <si>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</si>
  <si>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</si>
  <si>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</si>
  <si>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</si>
  <si>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</si>
  <si>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</si>
  <si>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</si>
  <si>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</si>
  <si>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</si>
  <si>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</si>
  <si>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</si>
  <si>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</si>
  <si>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</si>
  <si>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</si>
  <si>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</si>
  <si>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</si>
  <si>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</si>
  <si>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</si>
  <si>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</si>
  <si>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</si>
  <si>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</si>
  <si>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</si>
  <si>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</si>
  <si>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</si>
  <si>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</si>
  <si>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</si>
  <si>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</si>
  <si>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</si>
  <si>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</si>
  <si>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</si>
  <si>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</si>
  <si>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</si>
  <si>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</si>
  <si>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</si>
  <si>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</si>
  <si>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</si>
  <si>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</si>
  <si>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</si>
  <si>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</si>
  <si>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</si>
  <si>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</si>
  <si>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</si>
  <si>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</si>
  <si>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</si>
  <si>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</si>
  <si>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</si>
  <si>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</si>
  <si>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</si>
  <si>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</si>
  <si>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</si>
  <si>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</si>
  <si>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</si>
  <si>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</si>
  <si>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</si>
  <si>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</si>
  <si>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</si>
  <si>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</si>
  <si>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</si>
  <si>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</si>
  <si>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</si>
  <si>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</si>
  <si>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</si>
  <si>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</si>
  <si>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</si>
  <si>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</si>
  <si>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</si>
  <si>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</si>
  <si>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</si>
  <si>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</si>
  <si>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</si>
  <si>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</si>
  <si>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</si>
  <si>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</si>
  <si>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</si>
  <si>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</si>
  <si>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</si>
  <si>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</si>
  <si>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</si>
  <si>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</si>
  <si>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</si>
  <si>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</si>
  <si>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</si>
  <si>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</si>
  <si>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</si>
  <si>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</si>
  <si>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</si>
  <si>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</si>
  <si>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</si>
  <si>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</si>
  <si>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</si>
  <si>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</si>
  <si>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</si>
  <si>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</si>
  <si>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</si>
  <si>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</si>
  <si>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</si>
  <si>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</si>
  <si>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</si>
  <si>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</si>
  <si>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</si>
  <si>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</si>
  <si>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</si>
  <si>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</si>
  <si>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</si>
  <si>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</si>
  <si>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</si>
  <si>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</si>
  <si>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</si>
  <si>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</si>
  <si>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</si>
  <si>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</si>
  <si>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</si>
  <si>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</si>
  <si>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</si>
  <si>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</si>
  <si>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</si>
  <si>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</si>
  <si>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</si>
  <si>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</si>
  <si>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</si>
  <si>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</si>
  <si>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</si>
  <si>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</si>
  <si>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</si>
  <si>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</si>
  <si>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</si>
  <si>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</si>
  <si>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</si>
  <si>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</si>
  <si>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</si>
  <si>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</si>
  <si>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</si>
  <si>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</si>
  <si>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</si>
  <si>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</si>
  <si>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</si>
  <si>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</si>
  <si>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</si>
  <si>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</si>
  <si>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</si>
  <si>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</si>
  <si>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</si>
  <si>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</si>
  <si>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</si>
  <si>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</si>
  <si>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</si>
  <si>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</si>
  <si>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</si>
  <si>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</si>
  <si>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</si>
  <si>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</si>
  <si>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</si>
  <si>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</si>
  <si>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</si>
  <si>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</si>
  <si>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</si>
  <si>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</si>
  <si>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</si>
  <si>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</si>
  <si>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</si>
  <si>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</si>
  <si>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</si>
  <si>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</si>
  <si>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</si>
  <si>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</si>
  <si>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</si>
  <si>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</si>
  <si>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</si>
  <si>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</si>
  <si>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</si>
  <si>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</si>
  <si>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</si>
  <si>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</si>
  <si>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</si>
  <si>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</si>
  <si>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</si>
  <si>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</si>
  <si>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</si>
  <si>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</si>
  <si>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</si>
  <si>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</si>
  <si>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</si>
  <si>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</si>
  <si>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</si>
  <si>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</si>
  <si>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</si>
  <si>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</si>
  <si>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</si>
  <si>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</si>
  <si>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</si>
  <si>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</si>
  <si>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</si>
  <si>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</si>
  <si>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</si>
  <si>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</si>
  <si>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</si>
  <si>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</si>
  <si>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</si>
  <si>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</si>
  <si>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</si>
  <si>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</si>
  <si>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</si>
  <si>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</si>
  <si>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</si>
  <si>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</si>
  <si>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</si>
  <si>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</si>
  <si>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</si>
  <si>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</si>
  <si>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</si>
  <si>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</si>
  <si>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</si>
  <si>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</si>
  <si>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</si>
  <si>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</si>
  <si>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</si>
  <si>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</si>
  <si>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</si>
  <si>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</si>
  <si>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</si>
  <si>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</si>
  <si>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</si>
  <si>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</si>
  <si>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</si>
  <si>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</si>
  <si>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</si>
  <si>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</si>
  <si>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</si>
  <si>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</si>
  <si>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</si>
  <si>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</si>
  <si>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</si>
  <si>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</si>
  <si>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</si>
  <si>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</si>
  <si>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</si>
  <si>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</si>
  <si>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</si>
  <si>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</si>
  <si>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</si>
  <si>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</si>
  <si>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</si>
  <si>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</si>
  <si>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</si>
  <si>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</si>
  <si>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</si>
  <si>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</si>
  <si>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</si>
  <si>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</si>
  <si>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</si>
  <si>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</si>
  <si>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</si>
  <si>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</si>
  <si>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</si>
  <si>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</si>
  <si>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</si>
  <si>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</si>
  <si>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</si>
  <si>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</si>
  <si>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</si>
  <si>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</si>
  <si>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</si>
  <si>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</si>
  <si>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</si>
  <si>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</si>
  <si>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</si>
  <si>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</si>
  <si>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</si>
  <si>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</si>
  <si>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</si>
  <si>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</si>
  <si>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</si>
  <si>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</si>
  <si>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</si>
  <si>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</si>
  <si>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</si>
  <si>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</si>
  <si>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</si>
  <si>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</si>
  <si>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</si>
  <si>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</si>
  <si>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</si>
  <si>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</si>
  <si>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</si>
  <si>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</si>
  <si>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</si>
  <si>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</si>
  <si>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</si>
  <si>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</si>
  <si>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</si>
  <si>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</si>
  <si>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</si>
  <si>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</si>
  <si>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</si>
  <si>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</si>
  <si>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</si>
  <si>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</si>
  <si>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</si>
  <si>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</si>
  <si>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</si>
  <si>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</si>
  <si>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</si>
  <si>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</si>
  <si>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</si>
  <si>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</si>
  <si>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</si>
  <si>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</si>
  <si>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</si>
  <si>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</si>
  <si>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</si>
  <si>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</si>
  <si>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</si>
  <si>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</si>
  <si>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</si>
  <si>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</si>
  <si>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</si>
  <si>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</si>
  <si>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</si>
  <si>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</si>
  <si>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</si>
  <si>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</si>
  <si>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</si>
  <si>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</si>
  <si>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</si>
  <si>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</si>
  <si>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</si>
  <si>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</si>
  <si>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</si>
  <si>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</si>
  <si>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</si>
  <si>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</si>
  <si>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</si>
  <si>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</si>
  <si>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</si>
  <si>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</si>
  <si>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</si>
  <si>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</si>
  <si>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</si>
  <si>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</si>
  <si>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</si>
  <si>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</si>
  <si>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</si>
  <si>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</si>
  <si>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</si>
  <si>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</si>
  <si>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</si>
  <si>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</si>
  <si>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</si>
  <si>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</si>
  <si>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</si>
  <si>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</si>
  <si>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</si>
  <si>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</si>
  <si>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</si>
  <si>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</si>
  <si>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</si>
  <si>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</si>
  <si>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</si>
  <si>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</si>
  <si>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</si>
  <si>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</si>
  <si>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</si>
  <si>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</si>
  <si>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</si>
  <si>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</si>
  <si>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</si>
  <si>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</si>
  <si>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</si>
  <si>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</si>
  <si>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</si>
  <si>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</si>
  <si>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</si>
  <si>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</si>
  <si>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</si>
  <si>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</si>
  <si>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</si>
  <si>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</si>
  <si>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</si>
  <si>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</si>
  <si>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</si>
  <si>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</si>
  <si>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</si>
  <si>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</si>
  <si>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</si>
  <si>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</si>
  <si>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</si>
  <si>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</si>
  <si>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</si>
  <si>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</si>
  <si>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</si>
  <si>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</si>
  <si>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</si>
  <si>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</si>
  <si>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</si>
  <si>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</si>
  <si>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</si>
  <si>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</si>
  <si>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</si>
  <si>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</si>
  <si>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</si>
  <si>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</si>
  <si>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</si>
  <si>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</si>
  <si>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</si>
  <si>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</si>
  <si>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</si>
  <si>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</si>
  <si>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</si>
  <si>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</si>
  <si>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</si>
  <si>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</si>
  <si>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</si>
  <si>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</si>
  <si>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</si>
  <si>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</si>
  <si>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</si>
  <si>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</si>
  <si>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</si>
  <si>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</si>
  <si>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</si>
  <si>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</si>
  <si>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</si>
  <si>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</si>
  <si>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</si>
  <si>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</si>
  <si>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</si>
  <si>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</si>
  <si>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</si>
  <si>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</si>
  <si>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</si>
  <si>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</si>
  <si>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</si>
  <si>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</si>
  <si>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</si>
  <si>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</si>
  <si>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</si>
  <si>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</si>
  <si>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</si>
  <si>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</si>
  <si>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</si>
  <si>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</si>
  <si>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</si>
  <si>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</si>
  <si>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</si>
  <si>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</si>
  <si>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</si>
  <si>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</si>
  <si>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</si>
  <si>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</si>
  <si>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</si>
  <si>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</si>
  <si>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</si>
  <si>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</si>
  <si>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</si>
  <si>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</si>
  <si>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</si>
  <si>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</si>
  <si>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</si>
  <si>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</si>
  <si>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</si>
  <si>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</si>
  <si>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</si>
  <si>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</si>
  <si>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</si>
  <si>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</si>
  <si>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</si>
  <si>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</si>
  <si>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</si>
  <si>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</si>
  <si>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</si>
  <si>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</si>
  <si>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</si>
  <si>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</si>
  <si>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</si>
  <si>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</si>
  <si>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</si>
  <si>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</si>
  <si>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</si>
  <si>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</si>
  <si>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</si>
  <si>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</si>
  <si>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</si>
  <si>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</si>
  <si>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</si>
  <si>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</si>
  <si>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</si>
  <si>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</si>
  <si>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</si>
  <si>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</si>
  <si>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</si>
  <si>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</si>
  <si>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</si>
  <si>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</si>
  <si>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</si>
  <si>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</si>
  <si>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</si>
  <si>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</si>
  <si>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</si>
  <si>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</si>
  <si>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</si>
  <si>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</si>
  <si>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</si>
  <si>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</si>
  <si>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</si>
  <si>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</si>
  <si>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</si>
  <si>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</si>
  <si>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</si>
  <si>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</si>
  <si>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</si>
  <si>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</si>
  <si>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</si>
  <si>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</si>
  <si>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</si>
  <si>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</si>
  <si>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</si>
  <si>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</si>
  <si>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</si>
  <si>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</si>
  <si>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</si>
  <si>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</si>
  <si>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</si>
  <si>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</si>
  <si>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</si>
  <si>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</si>
  <si>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</si>
  <si>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</si>
  <si>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</si>
  <si>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</si>
  <si>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</si>
  <si>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</si>
  <si>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</si>
  <si>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</si>
  <si>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</si>
  <si>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</si>
  <si>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</si>
  <si>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</si>
  <si>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</si>
  <si>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</si>
  <si>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</si>
  <si>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</si>
  <si>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</si>
  <si>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</si>
  <si>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</si>
  <si>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</si>
  <si>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</si>
  <si>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</si>
  <si>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</si>
  <si>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</si>
  <si>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</si>
  <si>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</si>
  <si>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</si>
  <si>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</si>
  <si>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</si>
  <si>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</si>
  <si>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</si>
  <si>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</si>
  <si>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</si>
  <si>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</si>
  <si>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</si>
  <si>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</si>
  <si>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</si>
  <si>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</si>
  <si>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</si>
  <si>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</si>
  <si>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</si>
  <si>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</si>
  <si>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</si>
  <si>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</si>
  <si>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</si>
  <si>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</si>
  <si>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</si>
  <si>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</si>
  <si>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</si>
  <si>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</si>
  <si>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</si>
  <si>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</si>
  <si>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</si>
  <si>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</si>
  <si>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</si>
  <si>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</si>
  <si>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</si>
  <si>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</si>
  <si>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</si>
  <si>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</si>
  <si>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</si>
  <si>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</si>
  <si>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</si>
  <si>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</si>
  <si>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</si>
  <si>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</si>
  <si>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</si>
  <si>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</si>
  <si>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</si>
  <si>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</si>
  <si>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</si>
  <si>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</si>
  <si>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</si>
  <si>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</si>
  <si>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</si>
  <si>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</si>
  <si>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</si>
  <si>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</si>
  <si>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</si>
  <si>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</si>
  <si>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</si>
  <si>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</si>
  <si>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</si>
  <si>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</si>
  <si>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</si>
  <si>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</si>
  <si>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</si>
  <si>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</si>
  <si>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</si>
  <si>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</si>
  <si>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</si>
  <si>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</si>
  <si>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</si>
  <si>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</si>
  <si>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</si>
  <si>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</si>
  <si>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</si>
  <si>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</si>
  <si>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</si>
  <si>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</si>
  <si>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</si>
  <si>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</si>
  <si>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</si>
  <si>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</si>
  <si>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</si>
  <si>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</si>
  <si>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</si>
  <si>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</si>
  <si>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</si>
  <si>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</si>
  <si>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</si>
  <si>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</si>
  <si>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</si>
  <si>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</si>
  <si>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</si>
  <si>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</si>
  <si>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</si>
  <si>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</si>
  <si>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</si>
  <si>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</si>
  <si>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</si>
  <si>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</si>
  <si>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</si>
  <si>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</si>
  <si>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</si>
  <si>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</si>
  <si>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</si>
  <si>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</si>
  <si>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</si>
  <si>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</si>
  <si>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</si>
  <si>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</si>
  <si>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</si>
  <si>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</si>
  <si>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</si>
  <si>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</si>
  <si>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</si>
  <si>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</si>
  <si>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</si>
  <si>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</si>
  <si>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</si>
  <si>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</si>
  <si>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</si>
  <si>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</si>
  <si>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</si>
  <si>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</si>
  <si>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</si>
  <si>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</si>
  <si>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</si>
  <si>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</si>
  <si>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</si>
  <si>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</si>
  <si>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</si>
  <si>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</si>
  <si>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</si>
  <si>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</si>
  <si>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</si>
  <si>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</si>
  <si>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</si>
  <si>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</si>
  <si>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</si>
  <si>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</si>
  <si>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</si>
  <si>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</si>
  <si>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</si>
  <si>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</si>
  <si>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</si>
  <si>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</si>
  <si>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</si>
  <si>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</si>
  <si>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</si>
  <si>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</si>
  <si>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</si>
  <si>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</si>
  <si>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</si>
  <si>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</si>
  <si>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</si>
  <si>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</si>
  <si>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</si>
  <si>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</si>
  <si>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</si>
  <si>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</si>
  <si>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</si>
  <si>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</si>
  <si>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</si>
  <si>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</si>
  <si>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</si>
  <si>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</si>
  <si>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</si>
  <si>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</si>
  <si>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</si>
  <si>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</si>
  <si>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</si>
  <si>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</si>
  <si>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</si>
  <si>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</si>
  <si>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</si>
  <si>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</si>
  <si>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</si>
  <si>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</si>
  <si>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</si>
  <si>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</si>
  <si>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</si>
  <si>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</si>
  <si>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</si>
  <si>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</si>
  <si>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</si>
  <si>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</si>
  <si>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</si>
  <si>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</si>
  <si>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</si>
  <si>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</si>
  <si>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</si>
  <si>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</si>
  <si>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</si>
  <si>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</si>
  <si>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</si>
  <si>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</si>
  <si>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</si>
  <si>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</si>
  <si>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</si>
  <si>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</si>
  <si>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</si>
  <si>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</si>
  <si>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</si>
  <si>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</si>
  <si>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</si>
  <si>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</si>
  <si>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</si>
  <si>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</si>
  <si>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</si>
  <si>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</si>
  <si>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</si>
  <si>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</si>
  <si>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</si>
  <si>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</si>
  <si>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</si>
  <si>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</si>
  <si>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</si>
  <si>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</si>
  <si>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</si>
  <si>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</si>
  <si>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</si>
  <si>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</si>
  <si>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</si>
  <si>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</si>
  <si>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</si>
  <si>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</si>
  <si>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</si>
  <si>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</si>
  <si>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</si>
  <si>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</si>
  <si>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</si>
  <si>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</si>
  <si>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</si>
  <si>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</si>
  <si>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</si>
  <si>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</si>
  <si>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</si>
  <si>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</si>
  <si>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</si>
  <si>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</si>
  <si>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</si>
  <si>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</si>
  <si>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</si>
  <si>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</si>
  <si>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</si>
  <si>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</si>
  <si>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</si>
  <si>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</si>
  <si>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</si>
  <si>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</si>
  <si>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</si>
  <si>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</si>
  <si>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</si>
  <si>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</si>
  <si>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</si>
  <si>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</si>
  <si>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</si>
  <si>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</si>
  <si>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</si>
  <si>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</si>
  <si>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</si>
  <si>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</si>
  <si>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</si>
  <si>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</si>
  <si>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</si>
  <si>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</si>
  <si>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</si>
  <si>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</si>
  <si>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</si>
  <si>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</si>
  <si>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</si>
  <si>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</si>
  <si>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</si>
  <si>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</si>
  <si>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</si>
  <si>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</si>
  <si>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</si>
  <si>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</si>
  <si>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</si>
  <si>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</si>
  <si>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</si>
  <si>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</si>
  <si>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</si>
  <si>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</si>
  <si>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</si>
  <si>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</si>
  <si>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</si>
  <si>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</si>
  <si>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</si>
  <si>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</si>
  <si>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</si>
  <si>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</si>
  <si>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</si>
  <si>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</si>
  <si>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</si>
  <si>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</si>
  <si>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</si>
  <si>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</si>
  <si>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</si>
  <si>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</si>
  <si>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</si>
  <si>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</si>
  <si>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</si>
  <si>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</si>
  <si>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</si>
  <si>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</si>
  <si>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</si>
  <si>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</si>
  <si>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</si>
  <si>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</si>
  <si>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</si>
  <si>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</si>
  <si>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</si>
  <si>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</si>
  <si>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</si>
  <si>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</si>
  <si>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</si>
  <si>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</si>
  <si>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</si>
  <si>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</si>
  <si>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</si>
  <si>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</si>
  <si>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</si>
  <si>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</si>
  <si>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</si>
  <si>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</si>
  <si>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</si>
  <si>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</si>
  <si>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</si>
  <si>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</si>
  <si>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</si>
  <si>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</si>
  <si>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</si>
  <si>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</si>
  <si>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</si>
  <si>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</si>
  <si>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</si>
  <si>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</si>
  <si>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</si>
  <si>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</si>
  <si>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</si>
  <si>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</si>
  <si>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</si>
  <si>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</si>
  <si>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</si>
  <si>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</si>
  <si>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</si>
  <si>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</si>
  <si>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</si>
  <si>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</si>
  <si>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</si>
  <si>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</si>
  <si>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</si>
  <si>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</si>
  <si>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</si>
  <si>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</si>
  <si>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</si>
  <si>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</si>
  <si>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</si>
  <si>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</si>
  <si>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</si>
  <si>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</si>
  <si>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</si>
  <si>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</si>
  <si>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</si>
  <si>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</si>
  <si>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</si>
  <si>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</si>
  <si>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</si>
  <si>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</si>
  <si>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</si>
  <si>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</si>
  <si>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</si>
  <si>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</si>
  <si>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</si>
  <si>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</si>
  <si>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</si>
  <si>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</si>
  <si>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</si>
  <si>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</si>
  <si>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</si>
  <si>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</si>
  <si>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</si>
  <si>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</si>
  <si>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</si>
  <si>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</si>
  <si>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</si>
  <si>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</si>
  <si>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</si>
  <si>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</si>
  <si>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</si>
  <si>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</si>
  <si>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</si>
  <si>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</si>
  <si>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</si>
  <si>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</si>
  <si>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</si>
  <si>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</si>
  <si>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</si>
  <si>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</si>
  <si>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</si>
  <si>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</si>
  <si>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</si>
  <si>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</si>
  <si>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</si>
  <si>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</si>
  <si>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</si>
  <si>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</si>
  <si>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</si>
  <si>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</si>
  <si>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</si>
  <si>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</si>
  <si>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</si>
  <si>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</si>
  <si>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</si>
  <si>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</si>
  <si>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</si>
  <si>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</si>
  <si>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</si>
  <si>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</si>
  <si>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</si>
  <si>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</si>
  <si>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</si>
  <si>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</si>
  <si>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</si>
  <si>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</si>
  <si>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</si>
  <si>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</si>
  <si>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</si>
  <si>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</si>
  <si>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</si>
  <si>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</si>
  <si>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</si>
  <si>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</si>
  <si>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</si>
  <si>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</si>
  <si>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</si>
  <si>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</si>
  <si>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</si>
  <si>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</si>
  <si>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</si>
  <si>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</si>
  <si>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</si>
  <si>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</si>
  <si>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</si>
  <si>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</si>
  <si>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</si>
  <si>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</si>
  <si>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</si>
  <si>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</si>
  <si>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</si>
  <si>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</si>
  <si>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</si>
  <si>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</si>
  <si>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</si>
  <si>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</si>
  <si>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</si>
  <si>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</si>
  <si>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</si>
  <si>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</si>
  <si>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</si>
  <si>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</si>
  <si>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</si>
  <si>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</si>
  <si>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</si>
  <si>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</si>
  <si>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</si>
  <si>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</si>
  <si>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</si>
  <si>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</si>
  <si>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</si>
  <si>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</si>
  <si>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</si>
  <si>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</si>
  <si>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</si>
  <si>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</si>
  <si>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</si>
  <si>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</si>
  <si>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</si>
  <si>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</si>
  <si>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</si>
  <si>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</si>
  <si>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</si>
  <si>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</si>
  <si>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</si>
  <si>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</si>
  <si>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</si>
  <si>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</si>
  <si>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</si>
  <si>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</si>
  <si>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</si>
  <si>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</si>
  <si>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</si>
  <si>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</si>
  <si>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</si>
  <si>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</si>
  <si>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</si>
  <si>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</si>
  <si>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</si>
  <si>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</si>
  <si>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</si>
  <si>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</si>
  <si>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</si>
  <si>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</si>
  <si>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</si>
  <si>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</si>
  <si>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</si>
  <si>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</si>
  <si>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</si>
  <si>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</si>
  <si>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</si>
  <si>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</si>
  <si>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</si>
  <si>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</si>
  <si>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</si>
  <si>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</si>
  <si>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</si>
  <si>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</si>
  <si>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</si>
  <si>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</si>
  <si>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</si>
  <si>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</si>
  <si>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</si>
  <si>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</si>
  <si>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</si>
  <si>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</si>
  <si>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</si>
  <si>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</si>
  <si>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</si>
  <si>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</si>
  <si>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</si>
  <si>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</si>
  <si>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</si>
  <si>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</si>
  <si>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</si>
  <si>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</si>
  <si>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</si>
  <si>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</si>
  <si>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</si>
  <si>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</si>
  <si>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</si>
  <si>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</si>
  <si>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</si>
  <si>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</si>
  <si>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</si>
  <si>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</si>
  <si>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</si>
  <si>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</si>
  <si>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</si>
  <si>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</si>
  <si>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</si>
  <si>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</si>
  <si>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</si>
  <si>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</si>
  <si>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</si>
  <si>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</si>
  <si>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</si>
  <si>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</si>
  <si>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</si>
  <si>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</si>
  <si>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</si>
  <si>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</si>
  <si>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</si>
  <si>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</si>
  <si>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</si>
  <si>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</si>
  <si>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</si>
  <si>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</si>
  <si>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</si>
  <si>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</si>
  <si>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</si>
  <si>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</si>
  <si>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</si>
  <si>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</si>
  <si>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</si>
  <si>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</si>
  <si>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</si>
  <si>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</si>
  <si>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</si>
  <si>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</si>
  <si>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</si>
  <si>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</si>
  <si>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</si>
  <si>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</si>
  <si>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</si>
  <si>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</si>
  <si>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</si>
  <si>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</si>
  <si>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</si>
  <si>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</si>
  <si>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</si>
  <si>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</si>
  <si>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</si>
  <si>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</si>
  <si>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</si>
  <si>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</si>
  <si>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</si>
  <si>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</si>
  <si>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</si>
  <si>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</si>
  <si>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</si>
  <si>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</si>
  <si>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</si>
  <si>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</si>
  <si>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</si>
  <si>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</si>
  <si>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</si>
  <si>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</si>
  <si>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</si>
  <si>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</si>
  <si>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</si>
  <si>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</si>
  <si>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</si>
  <si>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</si>
  <si>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</si>
  <si>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</si>
  <si>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</si>
  <si>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</si>
  <si>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</si>
  <si>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かぶしきかいしゃさくらかい</t>
    <phoneticPr fontId="1"/>
  </si>
  <si>
    <t>株式会社桜会</t>
    <rPh sb="0" eb="6">
      <t>カブシキカイシャサクラカイ</t>
    </rPh>
    <phoneticPr fontId="1"/>
  </si>
  <si>
    <t>港南訪問介護事業所</t>
    <rPh sb="0" eb="4">
      <t>コウナンホウモン</t>
    </rPh>
    <rPh sb="4" eb="6">
      <t>カイゴ</t>
    </rPh>
    <rPh sb="6" eb="9">
      <t>ジギョウショ</t>
    </rPh>
    <phoneticPr fontId="1"/>
  </si>
  <si>
    <t>桜会居宅介護支援事業所　港南</t>
    <rPh sb="0" eb="4">
      <t>サクラカイキョタク</t>
    </rPh>
    <rPh sb="4" eb="6">
      <t>カイゴ</t>
    </rPh>
    <rPh sb="6" eb="8">
      <t>シエン</t>
    </rPh>
    <rPh sb="8" eb="11">
      <t>ジギョウショ</t>
    </rPh>
    <rPh sb="12" eb="14">
      <t>コウナン</t>
    </rPh>
    <phoneticPr fontId="1"/>
  </si>
  <si>
    <t>三樹浩平</t>
    <rPh sb="0" eb="2">
      <t>ミキ</t>
    </rPh>
    <rPh sb="2" eb="4">
      <t>コウヘイ</t>
    </rPh>
    <phoneticPr fontId="1"/>
  </si>
  <si>
    <t>有料老人ホーム白神　施設長</t>
    <rPh sb="0" eb="2">
      <t>ユウリョウ</t>
    </rPh>
    <rPh sb="2" eb="4">
      <t>ロウジン</t>
    </rPh>
    <rPh sb="7" eb="9">
      <t>シラカミ</t>
    </rPh>
    <rPh sb="10" eb="13">
      <t>シセツチョウ</t>
    </rPh>
    <phoneticPr fontId="1"/>
  </si>
  <si>
    <t>横浜市戸塚区舞岡町３６２６番地１</t>
    <rPh sb="0" eb="3">
      <t>ヨコハマシ</t>
    </rPh>
    <rPh sb="3" eb="6">
      <t>トツカク</t>
    </rPh>
    <rPh sb="6" eb="9">
      <t>マイオカチョウ</t>
    </rPh>
    <rPh sb="13" eb="15">
      <t>バンチ</t>
    </rPh>
    <phoneticPr fontId="1"/>
  </si>
  <si>
    <t>ゆうりょうろうじんほーむしらかみ</t>
    <phoneticPr fontId="1"/>
  </si>
  <si>
    <t>有料老人ホーム白神</t>
    <rPh sb="0" eb="4">
      <t>ユウリョウロウジン</t>
    </rPh>
    <rPh sb="7" eb="9">
      <t>シラカミ</t>
    </rPh>
    <phoneticPr fontId="1"/>
  </si>
  <si>
    <t>横浜市港南区笹下一丁目４番４３号</t>
    <rPh sb="0" eb="3">
      <t>ヨコハマシ</t>
    </rPh>
    <rPh sb="3" eb="6">
      <t>コウナンク</t>
    </rPh>
    <rPh sb="6" eb="8">
      <t>ササゲ</t>
    </rPh>
    <rPh sb="8" eb="11">
      <t>イッチョウメ</t>
    </rPh>
    <rPh sb="12" eb="13">
      <t>バン</t>
    </rPh>
    <rPh sb="15" eb="16">
      <t>ゴウ</t>
    </rPh>
    <phoneticPr fontId="1"/>
  </si>
  <si>
    <t>３　住宅型</t>
  </si>
  <si>
    <t>○</t>
  </si>
  <si>
    <t>横浜市港南区笹下二丁目１番１１号
Ｍステージ港南中央１０１</t>
    <rPh sb="0" eb="3">
      <t>ヨコハマシ</t>
    </rPh>
    <rPh sb="3" eb="6">
      <t>コウナンク</t>
    </rPh>
    <rPh sb="6" eb="8">
      <t>ササゲ</t>
    </rPh>
    <rPh sb="8" eb="11">
      <t>ニチョウメ</t>
    </rPh>
    <rPh sb="12" eb="13">
      <t>バン</t>
    </rPh>
    <rPh sb="15" eb="16">
      <t>ゴウ</t>
    </rPh>
    <rPh sb="22" eb="26">
      <t>コウナンチュウオウ</t>
    </rPh>
    <phoneticPr fontId="1"/>
  </si>
  <si>
    <t>1020001045058</t>
    <phoneticPr fontId="1"/>
  </si>
  <si>
    <t>045</t>
    <phoneticPr fontId="1"/>
  </si>
  <si>
    <t>820</t>
    <phoneticPr fontId="1"/>
  </si>
  <si>
    <t>1325</t>
    <phoneticPr fontId="1"/>
  </si>
  <si>
    <t>823</t>
    <phoneticPr fontId="1"/>
  </si>
  <si>
    <t>5553</t>
    <phoneticPr fontId="1"/>
  </si>
  <si>
    <t>鈴木雅寿</t>
    <rPh sb="0" eb="2">
      <t>スズキ</t>
    </rPh>
    <rPh sb="2" eb="3">
      <t>ミヤビ</t>
    </rPh>
    <rPh sb="3" eb="4">
      <t>コトブキ</t>
    </rPh>
    <phoneticPr fontId="1"/>
  </si>
  <si>
    <t>代表取締役</t>
    <rPh sb="0" eb="2">
      <t>ダイヒョウ</t>
    </rPh>
    <rPh sb="2" eb="5">
      <t>トリシマリヤク</t>
    </rPh>
    <phoneticPr fontId="1"/>
  </si>
  <si>
    <t>京浜急行「上大岡」</t>
    <rPh sb="0" eb="2">
      <t>ケイヒン</t>
    </rPh>
    <rPh sb="2" eb="4">
      <t>キュウコウ</t>
    </rPh>
    <rPh sb="5" eb="8">
      <t>カミオオオカ</t>
    </rPh>
    <phoneticPr fontId="1"/>
  </si>
  <si>
    <t>江ノ電バス「大橋」バス停下車徒歩約２分</t>
    <rPh sb="0" eb="1">
      <t>エ</t>
    </rPh>
    <rPh sb="2" eb="3">
      <t>デン</t>
    </rPh>
    <rPh sb="6" eb="8">
      <t>オオハシ</t>
    </rPh>
    <rPh sb="11" eb="12">
      <t>テイ</t>
    </rPh>
    <rPh sb="12" eb="14">
      <t>ゲシャ</t>
    </rPh>
    <rPh sb="14" eb="16">
      <t>トホ</t>
    </rPh>
    <rPh sb="16" eb="17">
      <t>ヤク</t>
    </rPh>
    <rPh sb="18" eb="19">
      <t>フン</t>
    </rPh>
    <phoneticPr fontId="1"/>
  </si>
  <si>
    <t>840</t>
    <phoneticPr fontId="1"/>
  </si>
  <si>
    <t>3031</t>
    <phoneticPr fontId="1"/>
  </si>
  <si>
    <t>843</t>
    <phoneticPr fontId="1"/>
  </si>
  <si>
    <t>3160</t>
    <phoneticPr fontId="1"/>
  </si>
  <si>
    <t>residential_home_shirakami</t>
    <phoneticPr fontId="1"/>
  </si>
  <si>
    <t>gmail.com</t>
    <phoneticPr fontId="1"/>
  </si>
  <si>
    <t>三樹　浩平</t>
    <rPh sb="0" eb="2">
      <t>ミキ</t>
    </rPh>
    <rPh sb="3" eb="5">
      <t>コウヘイ</t>
    </rPh>
    <phoneticPr fontId="1"/>
  </si>
  <si>
    <t>施設長</t>
    <rPh sb="0" eb="3">
      <t>シセツチョウ</t>
    </rPh>
    <phoneticPr fontId="1"/>
  </si>
  <si>
    <t>２　なし</t>
  </si>
  <si>
    <t>１　あり</t>
  </si>
  <si>
    <t>２　準耐火建築物</t>
  </si>
  <si>
    <t>１　鉄筋コンクリート造</t>
  </si>
  <si>
    <t>２　事業者が賃借する建物</t>
  </si>
  <si>
    <t>１　全室個室（縁故者個室含む）</t>
  </si>
  <si>
    <t>２　あり（ストレッチャー対応）</t>
  </si>
  <si>
    <t>１　全ての居室あり</t>
  </si>
  <si>
    <t>１　全ての便所あり</t>
  </si>
  <si>
    <t>施設の運営管理については、高齢者の生きがいを配慮した住みよい住居を提供し、入居者の自主性尊重を基本として、入居者が明るく心豊かな生活ができるよう、食事の提供、入浴の準備、相談機能の充実、余暇活動の援助、疾病、災害等緊急時の対応等処遇に万全を期すことを基本方針とします。</t>
    <phoneticPr fontId="1"/>
  </si>
  <si>
    <t>自社所属の看護職員の他、訪問診療を担当している在宅療養支援診療所との提携により、日中夜間とも３６５日看護職員を配置し、高齢者の療養管理については、幅広い支援体制をとっています。</t>
    <rPh sb="40" eb="42">
      <t>ニッチュウ</t>
    </rPh>
    <rPh sb="42" eb="44">
      <t>ヤカン</t>
    </rPh>
    <phoneticPr fontId="1"/>
  </si>
  <si>
    <t>１　自ら実施</t>
  </si>
  <si>
    <t>医療法人社団ユニメディコ
山手台クリニック</t>
    <rPh sb="0" eb="2">
      <t>イリョウ</t>
    </rPh>
    <rPh sb="2" eb="4">
      <t>ホウジン</t>
    </rPh>
    <rPh sb="4" eb="6">
      <t>シャダン</t>
    </rPh>
    <rPh sb="13" eb="16">
      <t>ヤマテダイ</t>
    </rPh>
    <phoneticPr fontId="1"/>
  </si>
  <si>
    <t>横浜市泉区領家3－2－4
山手台ＩＫプラザ２階</t>
    <rPh sb="0" eb="3">
      <t>ヨコハマシ</t>
    </rPh>
    <rPh sb="3" eb="5">
      <t>イズミク</t>
    </rPh>
    <rPh sb="5" eb="7">
      <t>リョウケ</t>
    </rPh>
    <rPh sb="13" eb="16">
      <t>ヤマテダイ</t>
    </rPh>
    <rPh sb="22" eb="23">
      <t>カイ</t>
    </rPh>
    <phoneticPr fontId="1"/>
  </si>
  <si>
    <t>内科・整形外科・皮膚科・精神科</t>
    <rPh sb="0" eb="2">
      <t>ナイカ</t>
    </rPh>
    <rPh sb="3" eb="5">
      <t>セイケイ</t>
    </rPh>
    <rPh sb="5" eb="7">
      <t>ゲカ</t>
    </rPh>
    <rPh sb="8" eb="11">
      <t>ヒフカ</t>
    </rPh>
    <rPh sb="12" eb="15">
      <t>セイシンカ</t>
    </rPh>
    <phoneticPr fontId="1"/>
  </si>
  <si>
    <t>訪問診療の応需。日常の健康相談、介護療養指導、他の医療機関に入院が必要な場合の紹介</t>
    <rPh sb="0" eb="2">
      <t>ホウモン</t>
    </rPh>
    <rPh sb="2" eb="4">
      <t>シンリョウ</t>
    </rPh>
    <rPh sb="5" eb="7">
      <t>オウジュ</t>
    </rPh>
    <rPh sb="8" eb="10">
      <t>ニチジョウ</t>
    </rPh>
    <rPh sb="11" eb="13">
      <t>ケンコウ</t>
    </rPh>
    <rPh sb="13" eb="15">
      <t>ソウダン</t>
    </rPh>
    <rPh sb="16" eb="18">
      <t>カイゴ</t>
    </rPh>
    <rPh sb="18" eb="20">
      <t>リョウヨウ</t>
    </rPh>
    <rPh sb="20" eb="22">
      <t>シドウ</t>
    </rPh>
    <rPh sb="23" eb="24">
      <t>タ</t>
    </rPh>
    <rPh sb="25" eb="27">
      <t>イリョウ</t>
    </rPh>
    <rPh sb="27" eb="29">
      <t>キカン</t>
    </rPh>
    <rPh sb="30" eb="32">
      <t>ニュウイン</t>
    </rPh>
    <rPh sb="33" eb="35">
      <t>ヒツヨウ</t>
    </rPh>
    <rPh sb="36" eb="38">
      <t>バアイ</t>
    </rPh>
    <rPh sb="39" eb="41">
      <t>ショウカイ</t>
    </rPh>
    <phoneticPr fontId="1"/>
  </si>
  <si>
    <t>訪問歯科診療の応需。日常の歯科健康相談、介護療養指導</t>
    <rPh sb="0" eb="2">
      <t>ホウモン</t>
    </rPh>
    <rPh sb="2" eb="4">
      <t>シカ</t>
    </rPh>
    <rPh sb="4" eb="6">
      <t>シンリョウ</t>
    </rPh>
    <rPh sb="7" eb="9">
      <t>オウジュ</t>
    </rPh>
    <rPh sb="10" eb="12">
      <t>ニチジョウ</t>
    </rPh>
    <rPh sb="13" eb="15">
      <t>シカ</t>
    </rPh>
    <rPh sb="15" eb="17">
      <t>ケンコウ</t>
    </rPh>
    <rPh sb="17" eb="19">
      <t>ソウダン</t>
    </rPh>
    <rPh sb="20" eb="22">
      <t>カイゴ</t>
    </rPh>
    <rPh sb="22" eb="24">
      <t>リョウヨウ</t>
    </rPh>
    <rPh sb="24" eb="26">
      <t>シドウ</t>
    </rPh>
    <phoneticPr fontId="1"/>
  </si>
  <si>
    <t>下記「協力内容」の通り</t>
    <rPh sb="0" eb="2">
      <t>カキ</t>
    </rPh>
    <rPh sb="3" eb="5">
      <t>キョウリョク</t>
    </rPh>
    <rPh sb="5" eb="7">
      <t>ナイヨウ</t>
    </rPh>
    <rPh sb="9" eb="10">
      <t>トオ</t>
    </rPh>
    <phoneticPr fontId="1"/>
  </si>
  <si>
    <t>２　事業者が賃借する土地</t>
  </si>
  <si>
    <t>１　利用権方式</t>
  </si>
  <si>
    <t>３　月払い方式</t>
  </si>
  <si>
    <t>同一施設内で居室を変更する場合</t>
    <rPh sb="0" eb="2">
      <t>ドウイツ</t>
    </rPh>
    <rPh sb="2" eb="5">
      <t>シセツナイ</t>
    </rPh>
    <rPh sb="6" eb="8">
      <t>キョシツ</t>
    </rPh>
    <rPh sb="9" eb="11">
      <t>ヘンコウ</t>
    </rPh>
    <rPh sb="13" eb="15">
      <t>バアイ</t>
    </rPh>
    <phoneticPr fontId="1"/>
  </si>
  <si>
    <t>入居者の心身状況等を総合的に勘案した上で、施設内の他の居室に変更することがあります。</t>
    <rPh sb="0" eb="3">
      <t>ニュウキョシャ</t>
    </rPh>
    <rPh sb="4" eb="6">
      <t>シンシン</t>
    </rPh>
    <rPh sb="6" eb="8">
      <t>ジョウキョウ</t>
    </rPh>
    <rPh sb="8" eb="9">
      <t>トウ</t>
    </rPh>
    <rPh sb="10" eb="13">
      <t>ソウゴウテキ</t>
    </rPh>
    <rPh sb="14" eb="16">
      <t>カンアン</t>
    </rPh>
    <rPh sb="18" eb="19">
      <t>ウエ</t>
    </rPh>
    <rPh sb="21" eb="24">
      <t>シセツナイ</t>
    </rPh>
    <rPh sb="25" eb="26">
      <t>タ</t>
    </rPh>
    <rPh sb="27" eb="29">
      <t>キョシツ</t>
    </rPh>
    <rPh sb="30" eb="32">
      <t>ヘンコウ</t>
    </rPh>
    <phoneticPr fontId="1"/>
  </si>
  <si>
    <t>医師の意見を聞き、一定の観察期間を設け、本人又は身元引受人等の同意を得た上で、覚書の作成を行います。</t>
    <rPh sb="0" eb="2">
      <t>イシ</t>
    </rPh>
    <rPh sb="3" eb="5">
      <t>イケン</t>
    </rPh>
    <rPh sb="6" eb="7">
      <t>キ</t>
    </rPh>
    <rPh sb="9" eb="11">
      <t>イッテイ</t>
    </rPh>
    <rPh sb="12" eb="14">
      <t>カンサツ</t>
    </rPh>
    <rPh sb="14" eb="16">
      <t>キカン</t>
    </rPh>
    <rPh sb="17" eb="18">
      <t>モウ</t>
    </rPh>
    <rPh sb="20" eb="22">
      <t>ホンニン</t>
    </rPh>
    <rPh sb="22" eb="23">
      <t>マタ</t>
    </rPh>
    <rPh sb="24" eb="26">
      <t>ミモト</t>
    </rPh>
    <rPh sb="26" eb="29">
      <t>ヒキウケニン</t>
    </rPh>
    <rPh sb="29" eb="30">
      <t>トウ</t>
    </rPh>
    <rPh sb="31" eb="33">
      <t>ドウイ</t>
    </rPh>
    <rPh sb="34" eb="35">
      <t>エ</t>
    </rPh>
    <rPh sb="36" eb="37">
      <t>ウエ</t>
    </rPh>
    <rPh sb="39" eb="41">
      <t>オボエガキ</t>
    </rPh>
    <rPh sb="42" eb="44">
      <t>サクセイ</t>
    </rPh>
    <rPh sb="45" eb="46">
      <t>オコナ</t>
    </rPh>
    <phoneticPr fontId="1"/>
  </si>
  <si>
    <t>入居時の原契約と変更はありません。</t>
    <rPh sb="0" eb="3">
      <t>ニュウキョジ</t>
    </rPh>
    <rPh sb="4" eb="5">
      <t>ゲン</t>
    </rPh>
    <rPh sb="5" eb="7">
      <t>ケイヤク</t>
    </rPh>
    <rPh sb="8" eb="10">
      <t>ヘンコウ</t>
    </rPh>
    <phoneticPr fontId="1"/>
  </si>
  <si>
    <t>原則として、65歳以上の要介護者</t>
    <rPh sb="0" eb="2">
      <t>ゲンソク</t>
    </rPh>
    <rPh sb="8" eb="9">
      <t>サイ</t>
    </rPh>
    <rPh sb="9" eb="11">
      <t>イジョウ</t>
    </rPh>
    <rPh sb="12" eb="16">
      <t>ヨウカイゴシャ</t>
    </rPh>
    <phoneticPr fontId="1"/>
  </si>
  <si>
    <t>有料老人ホーム入居契約書
第５章第３２条</t>
    <rPh sb="0" eb="2">
      <t>ユウリョウ</t>
    </rPh>
    <rPh sb="2" eb="4">
      <t>ロウジン</t>
    </rPh>
    <rPh sb="7" eb="9">
      <t>ニュウキョ</t>
    </rPh>
    <rPh sb="9" eb="12">
      <t>ケイヤクショ</t>
    </rPh>
    <rPh sb="13" eb="14">
      <t>ダイ</t>
    </rPh>
    <rPh sb="15" eb="16">
      <t>ショウ</t>
    </rPh>
    <rPh sb="16" eb="17">
      <t>ダイ</t>
    </rPh>
    <rPh sb="19" eb="20">
      <t>ジョウ</t>
    </rPh>
    <phoneticPr fontId="1"/>
  </si>
  <si>
    <t>１　入居希望者に公開</t>
  </si>
  <si>
    <t>３　公開していない</t>
  </si>
  <si>
    <t>在宅復帰　　　　　　　　　１件
施設にて看取り　　　　　　７件</t>
    <rPh sb="0" eb="2">
      <t>ザイタク</t>
    </rPh>
    <rPh sb="2" eb="4">
      <t>フッキ</t>
    </rPh>
    <rPh sb="14" eb="15">
      <t>ケン</t>
    </rPh>
    <rPh sb="16" eb="18">
      <t>シセツ</t>
    </rPh>
    <rPh sb="20" eb="22">
      <t>ミト</t>
    </rPh>
    <rPh sb="30" eb="31">
      <t>ケン</t>
    </rPh>
    <phoneticPr fontId="1"/>
  </si>
  <si>
    <t>介護職員初任者研修</t>
    <rPh sb="0" eb="2">
      <t>カイゴ</t>
    </rPh>
    <rPh sb="2" eb="4">
      <t>ショクイン</t>
    </rPh>
    <rPh sb="4" eb="7">
      <t>ショニンシャ</t>
    </rPh>
    <rPh sb="7" eb="9">
      <t>ケンシュウ</t>
    </rPh>
    <phoneticPr fontId="1"/>
  </si>
  <si>
    <t>２　日割り計算で減額</t>
  </si>
  <si>
    <t>諸物価の変動等の影響により費用改定の必要が生じた場合</t>
    <rPh sb="0" eb="3">
      <t>ショブッカ</t>
    </rPh>
    <rPh sb="4" eb="6">
      <t>ヘンドウ</t>
    </rPh>
    <rPh sb="6" eb="7">
      <t>トウ</t>
    </rPh>
    <rPh sb="8" eb="10">
      <t>エイキョウ</t>
    </rPh>
    <rPh sb="13" eb="15">
      <t>ヒヨウ</t>
    </rPh>
    <rPh sb="15" eb="17">
      <t>カイテイ</t>
    </rPh>
    <rPh sb="18" eb="20">
      <t>ヒツヨウ</t>
    </rPh>
    <rPh sb="21" eb="22">
      <t>ショウ</t>
    </rPh>
    <rPh sb="24" eb="26">
      <t>バアイ</t>
    </rPh>
    <phoneticPr fontId="1"/>
  </si>
  <si>
    <t>当該事案について、所轄庁の了承を得、運営懇談会の同意を得た上で変更を行う。</t>
    <rPh sb="0" eb="2">
      <t>トウガイ</t>
    </rPh>
    <rPh sb="2" eb="4">
      <t>ジアン</t>
    </rPh>
    <rPh sb="9" eb="12">
      <t>ショカツチョウ</t>
    </rPh>
    <rPh sb="13" eb="15">
      <t>リョウショウ</t>
    </rPh>
    <rPh sb="16" eb="17">
      <t>エ</t>
    </rPh>
    <rPh sb="18" eb="20">
      <t>ウンエイ</t>
    </rPh>
    <rPh sb="20" eb="23">
      <t>コンダンカイ</t>
    </rPh>
    <rPh sb="24" eb="26">
      <t>ドウイ</t>
    </rPh>
    <rPh sb="27" eb="28">
      <t>エ</t>
    </rPh>
    <rPh sb="29" eb="30">
      <t>ウエ</t>
    </rPh>
    <rPh sb="31" eb="33">
      <t>ヘンコウ</t>
    </rPh>
    <rPh sb="34" eb="35">
      <t>オコナ</t>
    </rPh>
    <phoneticPr fontId="1"/>
  </si>
  <si>
    <t>食材費(軽減税率適用)、厨房人件費、厨房水道光熱費　等</t>
    <rPh sb="0" eb="3">
      <t>ショクザイヒ</t>
    </rPh>
    <rPh sb="4" eb="6">
      <t>ケイゲン</t>
    </rPh>
    <rPh sb="6" eb="8">
      <t>ゼイリツ</t>
    </rPh>
    <rPh sb="8" eb="10">
      <t>テキヨウ</t>
    </rPh>
    <rPh sb="12" eb="14">
      <t>チュウボウ</t>
    </rPh>
    <rPh sb="14" eb="17">
      <t>ジンケンヒ</t>
    </rPh>
    <rPh sb="18" eb="20">
      <t>チュウボウ</t>
    </rPh>
    <rPh sb="20" eb="22">
      <t>スイドウ</t>
    </rPh>
    <rPh sb="22" eb="25">
      <t>コウネツヒ</t>
    </rPh>
    <rPh sb="26" eb="27">
      <t>トウ</t>
    </rPh>
    <phoneticPr fontId="1"/>
  </si>
  <si>
    <t>管理費に含む</t>
    <rPh sb="0" eb="3">
      <t>カンリヒ</t>
    </rPh>
    <rPh sb="4" eb="5">
      <t>フク</t>
    </rPh>
    <phoneticPr fontId="1"/>
  </si>
  <si>
    <t>月額利用料に含まれない実費負担等
介護・医療・調剤報酬の利用者負担分、おむつ代、理髪代、レクリエーション材料費、付添・代行費用</t>
    <rPh sb="0" eb="2">
      <t>ゲツガク</t>
    </rPh>
    <rPh sb="2" eb="5">
      <t>リヨウリョウ</t>
    </rPh>
    <rPh sb="6" eb="7">
      <t>フク</t>
    </rPh>
    <rPh sb="11" eb="13">
      <t>ジッピ</t>
    </rPh>
    <rPh sb="13" eb="15">
      <t>フタン</t>
    </rPh>
    <rPh sb="15" eb="16">
      <t>トウ</t>
    </rPh>
    <rPh sb="17" eb="19">
      <t>カイゴ</t>
    </rPh>
    <rPh sb="20" eb="22">
      <t>イリョウ</t>
    </rPh>
    <rPh sb="23" eb="25">
      <t>チョウザイ</t>
    </rPh>
    <rPh sb="25" eb="27">
      <t>ホウシュウ</t>
    </rPh>
    <rPh sb="28" eb="31">
      <t>リヨウシャ</t>
    </rPh>
    <rPh sb="31" eb="34">
      <t>フタンブン</t>
    </rPh>
    <rPh sb="38" eb="39">
      <t>ダイ</t>
    </rPh>
    <rPh sb="40" eb="42">
      <t>リハツ</t>
    </rPh>
    <rPh sb="42" eb="43">
      <t>ダイ</t>
    </rPh>
    <rPh sb="52" eb="55">
      <t>ザイリョウヒ</t>
    </rPh>
    <rPh sb="56" eb="58">
      <t>ツキソイ</t>
    </rPh>
    <rPh sb="59" eb="61">
      <t>ダイコウ</t>
    </rPh>
    <rPh sb="61" eb="63">
      <t>ヒヨウ</t>
    </rPh>
    <phoneticPr fontId="1"/>
  </si>
  <si>
    <t>横浜市健康福祉局　高齢施設課</t>
    <rPh sb="0" eb="3">
      <t>ヨコハマシ</t>
    </rPh>
    <rPh sb="3" eb="5">
      <t>ケンコウ</t>
    </rPh>
    <rPh sb="5" eb="8">
      <t>フクシキョク</t>
    </rPh>
    <rPh sb="9" eb="11">
      <t>コウレイ</t>
    </rPh>
    <rPh sb="11" eb="14">
      <t>シセツカ</t>
    </rPh>
    <phoneticPr fontId="1"/>
  </si>
  <si>
    <t>671</t>
    <phoneticPr fontId="1"/>
  </si>
  <si>
    <t>4117</t>
    <phoneticPr fontId="1"/>
  </si>
  <si>
    <t>介護保険・社会福祉事業者総合保険</t>
    <rPh sb="0" eb="2">
      <t>カイゴ</t>
    </rPh>
    <rPh sb="2" eb="4">
      <t>ホケン</t>
    </rPh>
    <rPh sb="5" eb="7">
      <t>シャカイ</t>
    </rPh>
    <rPh sb="7" eb="9">
      <t>フクシ</t>
    </rPh>
    <rPh sb="9" eb="12">
      <t>ジギョウシャ</t>
    </rPh>
    <rPh sb="12" eb="14">
      <t>ソウゴウ</t>
    </rPh>
    <rPh sb="14" eb="16">
      <t>ホケン</t>
    </rPh>
    <phoneticPr fontId="1"/>
  </si>
  <si>
    <t>１　適合している（代替措置）</t>
  </si>
  <si>
    <t>なし</t>
    <phoneticPr fontId="1"/>
  </si>
  <si>
    <t>施設からの契約解除
有料老人ホーム白神入居契約書　第５章第３２条に該当した場合
入居者からの契約解除
有料老人ホーム白神入居契約書　第５章第３３条に該当した場合</t>
    <rPh sb="0" eb="2">
      <t>シセツ</t>
    </rPh>
    <rPh sb="5" eb="7">
      <t>ケイヤク</t>
    </rPh>
    <rPh sb="7" eb="9">
      <t>カイジョ</t>
    </rPh>
    <rPh sb="10" eb="12">
      <t>ユウリョウ</t>
    </rPh>
    <rPh sb="12" eb="14">
      <t>ロウジン</t>
    </rPh>
    <rPh sb="17" eb="19">
      <t>シラカミ</t>
    </rPh>
    <rPh sb="19" eb="21">
      <t>ニュウキョ</t>
    </rPh>
    <rPh sb="21" eb="24">
      <t>ケイヤクショ</t>
    </rPh>
    <rPh sb="25" eb="26">
      <t>ダイ</t>
    </rPh>
    <rPh sb="27" eb="28">
      <t>ショウ</t>
    </rPh>
    <rPh sb="28" eb="29">
      <t>ダイ</t>
    </rPh>
    <rPh sb="31" eb="32">
      <t>ジョウ</t>
    </rPh>
    <rPh sb="33" eb="35">
      <t>ガイトウ</t>
    </rPh>
    <rPh sb="37" eb="39">
      <t>バアイ</t>
    </rPh>
    <rPh sb="40" eb="43">
      <t>ニュウキョシャ</t>
    </rPh>
    <rPh sb="46" eb="48">
      <t>ケイヤク</t>
    </rPh>
    <rPh sb="48" eb="50">
      <t>カイジョ</t>
    </rPh>
    <rPh sb="51" eb="53">
      <t>ユウリョウ</t>
    </rPh>
    <rPh sb="53" eb="55">
      <t>ロウジン</t>
    </rPh>
    <rPh sb="58" eb="60">
      <t>シラカミ</t>
    </rPh>
    <rPh sb="60" eb="62">
      <t>ニュウキョ</t>
    </rPh>
    <rPh sb="62" eb="65">
      <t>ケイヤクショ</t>
    </rPh>
    <rPh sb="66" eb="67">
      <t>ダイ</t>
    </rPh>
    <rPh sb="68" eb="69">
      <t>ショウ</t>
    </rPh>
    <rPh sb="69" eb="70">
      <t>ダイ</t>
    </rPh>
    <rPh sb="72" eb="73">
      <t>ジョウ</t>
    </rPh>
    <rPh sb="74" eb="76">
      <t>ガイトウ</t>
    </rPh>
    <rPh sb="78" eb="80">
      <t>バアイ</t>
    </rPh>
    <phoneticPr fontId="1"/>
  </si>
  <si>
    <t>建物賃借料、設備備品費、等を基礎として1室あたりの賃料を算出</t>
    <rPh sb="0" eb="2">
      <t>タテモノ</t>
    </rPh>
    <rPh sb="2" eb="5">
      <t>チンシャクリョウ</t>
    </rPh>
    <rPh sb="6" eb="8">
      <t>セツビ</t>
    </rPh>
    <rPh sb="8" eb="11">
      <t>ビヒンヒ</t>
    </rPh>
    <rPh sb="12" eb="13">
      <t>トウ</t>
    </rPh>
    <rPh sb="14" eb="16">
      <t>キソ</t>
    </rPh>
    <rPh sb="20" eb="21">
      <t>シツ</t>
    </rPh>
    <rPh sb="25" eb="27">
      <t>チンリョウ</t>
    </rPh>
    <rPh sb="28" eb="30">
      <t>サンシュツ</t>
    </rPh>
    <phoneticPr fontId="1"/>
  </si>
  <si>
    <t>要支援者の場合は、基礎介護費として月額60,000円</t>
    <rPh sb="0" eb="4">
      <t>ヨウシエンシャ</t>
    </rPh>
    <rPh sb="5" eb="7">
      <t>バアイ</t>
    </rPh>
    <rPh sb="9" eb="11">
      <t>キソ</t>
    </rPh>
    <rPh sb="11" eb="14">
      <t>カイゴヒ</t>
    </rPh>
    <rPh sb="17" eb="19">
      <t>ゲツガク</t>
    </rPh>
    <rPh sb="25" eb="26">
      <t>エン</t>
    </rPh>
    <phoneticPr fontId="1"/>
  </si>
  <si>
    <t>施設玄関に意見箱を通年設置</t>
    <rPh sb="0" eb="2">
      <t>シセツ</t>
    </rPh>
    <rPh sb="2" eb="4">
      <t>ゲンカン</t>
    </rPh>
    <rPh sb="5" eb="8">
      <t>イケンバコ</t>
    </rPh>
    <rPh sb="9" eb="11">
      <t>ツウネン</t>
    </rPh>
    <rPh sb="11" eb="13">
      <t>セッチ</t>
    </rPh>
    <phoneticPr fontId="1"/>
  </si>
  <si>
    <t>１　代替措置あり</t>
  </si>
  <si>
    <t>令和3年度、令和4年度は新型コロナウィルス感染防止施策として集合開催に替わり各入居者家族に書面にて報告、質疑意見及び回答は書面にて実施</t>
    <rPh sb="0" eb="2">
      <t>レイワ</t>
    </rPh>
    <rPh sb="3" eb="5">
      <t>ネンド</t>
    </rPh>
    <rPh sb="6" eb="8">
      <t>レイワ</t>
    </rPh>
    <rPh sb="9" eb="11">
      <t>ネンド</t>
    </rPh>
    <rPh sb="12" eb="14">
      <t>シンガタ</t>
    </rPh>
    <rPh sb="21" eb="23">
      <t>カンセン</t>
    </rPh>
    <rPh sb="23" eb="25">
      <t>ボウシ</t>
    </rPh>
    <rPh sb="25" eb="27">
      <t>シサク</t>
    </rPh>
    <rPh sb="30" eb="32">
      <t>シュウゴウ</t>
    </rPh>
    <rPh sb="32" eb="34">
      <t>カイサイ</t>
    </rPh>
    <rPh sb="35" eb="36">
      <t>カ</t>
    </rPh>
    <rPh sb="38" eb="39">
      <t>カク</t>
    </rPh>
    <rPh sb="39" eb="42">
      <t>ニュウキョシャ</t>
    </rPh>
    <rPh sb="42" eb="44">
      <t>カゾク</t>
    </rPh>
    <rPh sb="45" eb="47">
      <t>ショメン</t>
    </rPh>
    <rPh sb="49" eb="51">
      <t>ホウコク</t>
    </rPh>
    <rPh sb="52" eb="54">
      <t>シツギ</t>
    </rPh>
    <rPh sb="54" eb="56">
      <t>イケン</t>
    </rPh>
    <rPh sb="56" eb="57">
      <t>オヨ</t>
    </rPh>
    <rPh sb="58" eb="60">
      <t>カイトウ</t>
    </rPh>
    <rPh sb="61" eb="63">
      <t>ショメン</t>
    </rPh>
    <rPh sb="65" eb="67">
      <t>ジッシ</t>
    </rPh>
    <phoneticPr fontId="1"/>
  </si>
  <si>
    <t>廊下幅が1.8メートル以上ない
引き戸やドアハンドルを備えていない</t>
    <rPh sb="0" eb="2">
      <t>ロウカ</t>
    </rPh>
    <rPh sb="2" eb="3">
      <t>ハバ</t>
    </rPh>
    <rPh sb="11" eb="13">
      <t>イジョウ</t>
    </rPh>
    <rPh sb="16" eb="17">
      <t>ヒ</t>
    </rPh>
    <rPh sb="18" eb="19">
      <t>ド</t>
    </rPh>
    <rPh sb="27" eb="28">
      <t>ソナ</t>
    </rPh>
    <phoneticPr fontId="1"/>
  </si>
  <si>
    <t>月額に含む</t>
    <rPh sb="0" eb="2">
      <t>ゲツガク</t>
    </rPh>
    <rPh sb="3" eb="4">
      <t>フク</t>
    </rPh>
    <phoneticPr fontId="1"/>
  </si>
  <si>
    <t>ｹｱﾌﾟﾗﾝﾝに指定がある場合は、これを優先する</t>
    <rPh sb="8" eb="10">
      <t>シテイ</t>
    </rPh>
    <rPh sb="13" eb="15">
      <t>バアイ</t>
    </rPh>
    <rPh sb="20" eb="22">
      <t>ユウセン</t>
    </rPh>
    <phoneticPr fontId="1"/>
  </si>
  <si>
    <t>実費</t>
    <rPh sb="0" eb="2">
      <t>ジッピ</t>
    </rPh>
    <phoneticPr fontId="1"/>
  </si>
  <si>
    <t>１時間当り1400～2100円</t>
    <rPh sb="1" eb="3">
      <t>ジカン</t>
    </rPh>
    <rPh sb="3" eb="4">
      <t>アタ</t>
    </rPh>
    <rPh sb="14" eb="15">
      <t>エン</t>
    </rPh>
    <phoneticPr fontId="1"/>
  </si>
  <si>
    <t>8:00-18:00　1400円/時間
18:00-22:00/6:00-8:00　1750円/時間
22:00-翌6:00　2100円／時間</t>
    <rPh sb="15" eb="16">
      <t>エン</t>
    </rPh>
    <rPh sb="17" eb="19">
      <t>ジカン</t>
    </rPh>
    <rPh sb="46" eb="47">
      <t>エン</t>
    </rPh>
    <rPh sb="48" eb="50">
      <t>ジカン</t>
    </rPh>
    <rPh sb="57" eb="58">
      <t>ヨク</t>
    </rPh>
    <rPh sb="67" eb="68">
      <t>エン</t>
    </rPh>
    <rPh sb="69" eb="71">
      <t>ジカン</t>
    </rPh>
    <phoneticPr fontId="1"/>
  </si>
  <si>
    <t>540円/1回</t>
    <rPh sb="3" eb="4">
      <t>エン</t>
    </rPh>
    <rPh sb="6" eb="7">
      <t>カイ</t>
    </rPh>
    <phoneticPr fontId="1"/>
  </si>
  <si>
    <t>ただし、1週間に2回は月額に含む</t>
    <rPh sb="5" eb="7">
      <t>シュウカン</t>
    </rPh>
    <rPh sb="9" eb="10">
      <t>カイ</t>
    </rPh>
    <rPh sb="11" eb="13">
      <t>ゲツガク</t>
    </rPh>
    <rPh sb="14" eb="15">
      <t>フク</t>
    </rPh>
    <phoneticPr fontId="1"/>
  </si>
  <si>
    <t>1980円～</t>
    <rPh sb="4" eb="5">
      <t>エン</t>
    </rPh>
    <phoneticPr fontId="1"/>
  </si>
  <si>
    <t>外部からの訪問理美容</t>
    <rPh sb="0" eb="2">
      <t>ガイブ</t>
    </rPh>
    <rPh sb="5" eb="7">
      <t>ホウモン</t>
    </rPh>
    <rPh sb="7" eb="10">
      <t>リビヨウ</t>
    </rPh>
    <phoneticPr fontId="1"/>
  </si>
  <si>
    <t>原則、1年間に2回</t>
    <rPh sb="0" eb="2">
      <t>ゲンソク</t>
    </rPh>
    <rPh sb="4" eb="6">
      <t>ネンカン</t>
    </rPh>
    <rPh sb="8" eb="9">
      <t>カイ</t>
    </rPh>
    <phoneticPr fontId="1"/>
  </si>
  <si>
    <t>適宜実施
居宅療養管理指導を契約している場合は、これを優先する</t>
    <rPh sb="0" eb="2">
      <t>テキギ</t>
    </rPh>
    <rPh sb="2" eb="4">
      <t>ジッシ</t>
    </rPh>
    <rPh sb="5" eb="7">
      <t>キョタク</t>
    </rPh>
    <rPh sb="7" eb="9">
      <t>リョウヨウ</t>
    </rPh>
    <rPh sb="9" eb="11">
      <t>カンリ</t>
    </rPh>
    <rPh sb="11" eb="13">
      <t>シドウ</t>
    </rPh>
    <rPh sb="14" eb="16">
      <t>ケイヤク</t>
    </rPh>
    <rPh sb="20" eb="22">
      <t>バアイ</t>
    </rPh>
    <rPh sb="27" eb="29">
      <t>ユウセン</t>
    </rPh>
    <phoneticPr fontId="1"/>
  </si>
  <si>
    <t>必要に応じ適宜実施</t>
    <rPh sb="0" eb="2">
      <t>ヒツヨウ</t>
    </rPh>
    <rPh sb="3" eb="4">
      <t>オウ</t>
    </rPh>
    <rPh sb="5" eb="7">
      <t>テキギ</t>
    </rPh>
    <rPh sb="7" eb="9">
      <t>ジッシ</t>
    </rPh>
    <phoneticPr fontId="1"/>
  </si>
  <si>
    <t>苦情・相談窓口
苦情受付担当者・苦情解決責任者
施設長　三樹浩平</t>
    <rPh sb="0" eb="2">
      <t>クジョウ</t>
    </rPh>
    <rPh sb="3" eb="5">
      <t>ソウダン</t>
    </rPh>
    <rPh sb="5" eb="7">
      <t>マドグチ</t>
    </rPh>
    <rPh sb="8" eb="10">
      <t>クジョウ</t>
    </rPh>
    <rPh sb="10" eb="12">
      <t>ウケツケ</t>
    </rPh>
    <rPh sb="12" eb="15">
      <t>タントウシャ</t>
    </rPh>
    <rPh sb="16" eb="18">
      <t>クジョウ</t>
    </rPh>
    <rPh sb="18" eb="20">
      <t>カイケツ</t>
    </rPh>
    <rPh sb="20" eb="23">
      <t>セキニンシャ</t>
    </rPh>
    <rPh sb="24" eb="27">
      <t>シセツチョウ</t>
    </rPh>
    <rPh sb="28" eb="30">
      <t>ミキ</t>
    </rPh>
    <rPh sb="30" eb="32">
      <t>コウヘイ</t>
    </rPh>
    <phoneticPr fontId="1"/>
  </si>
  <si>
    <t>管理者・日当直職員人件費、水道光熱費、保守点検費　等</t>
    <rPh sb="0" eb="3">
      <t>カンリシャ</t>
    </rPh>
    <rPh sb="4" eb="5">
      <t>ニチ</t>
    </rPh>
    <rPh sb="5" eb="7">
      <t>トウチョク</t>
    </rPh>
    <rPh sb="7" eb="9">
      <t>ショクイン</t>
    </rPh>
    <rPh sb="9" eb="12">
      <t>ジンケンヒ</t>
    </rPh>
    <rPh sb="13" eb="15">
      <t>スイドウ</t>
    </rPh>
    <rPh sb="15" eb="18">
      <t>コウネツヒ</t>
    </rPh>
    <rPh sb="19" eb="21">
      <t>ホシュ</t>
    </rPh>
    <rPh sb="21" eb="23">
      <t>テンケン</t>
    </rPh>
    <rPh sb="23" eb="24">
      <t>ヒ</t>
    </rPh>
    <rPh sb="25" eb="2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</si>
</sst>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view="pageBreakPreview" zoomScale="97" zoomScaleNormal="100" zoomScaleSheetLayoutView="97"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1</v>
      </c>
      <c r="J4" s="458"/>
      <c r="K4" s="33" t="s">
        <v>2473</v>
      </c>
      <c r="L4" s="458">
        <v>1</v>
      </c>
      <c r="M4" s="458"/>
      <c r="N4" s="455" t="s">
        <v>486</v>
      </c>
      <c r="O4" s="455"/>
      <c r="P4" s="459"/>
    </row>
    <row r="5" spans="1:20" ht="20.100000000000001" customHeight="1">
      <c r="B5" s="438" t="s">
        <v>1</v>
      </c>
      <c r="C5" s="300"/>
      <c r="D5" s="300"/>
      <c r="E5" s="301"/>
      <c r="F5" s="179" t="s">
        <v>2484</v>
      </c>
      <c r="G5" s="316"/>
      <c r="H5" s="316"/>
      <c r="I5" s="316"/>
      <c r="J5" s="316"/>
      <c r="K5" s="316"/>
      <c r="L5" s="316"/>
      <c r="M5" s="316"/>
      <c r="N5" s="316"/>
      <c r="O5" s="316"/>
      <c r="P5" s="316"/>
      <c r="Q5" s="12"/>
    </row>
    <row r="6" spans="1:20" ht="20.100000000000001" customHeight="1">
      <c r="B6" s="438" t="s">
        <v>2</v>
      </c>
      <c r="C6" s="300"/>
      <c r="D6" s="300"/>
      <c r="E6" s="301"/>
      <c r="F6" s="179" t="s">
        <v>2485</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2478</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4" t="s">
        <v>2480</v>
      </c>
      <c r="I13" s="465"/>
      <c r="J13" s="465"/>
      <c r="K13" s="465"/>
      <c r="L13" s="465"/>
      <c r="M13" s="465"/>
      <c r="N13" s="465"/>
      <c r="O13" s="465"/>
      <c r="P13" s="466"/>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2493</v>
      </c>
      <c r="K16" s="90"/>
      <c r="L16" s="90"/>
      <c r="M16" s="90"/>
      <c r="N16" s="90"/>
      <c r="O16" s="90"/>
      <c r="P16" s="91"/>
    </row>
    <row r="17" spans="1:20" ht="20.100000000000001" customHeight="1">
      <c r="B17" s="315" t="s">
        <v>6</v>
      </c>
      <c r="C17" s="218"/>
      <c r="D17" s="218"/>
      <c r="E17" s="236"/>
      <c r="F17" s="34" t="s">
        <v>13</v>
      </c>
      <c r="G17" s="31">
        <v>244</v>
      </c>
      <c r="H17" s="35" t="s">
        <v>487</v>
      </c>
      <c r="I17" s="32">
        <v>813</v>
      </c>
      <c r="J17" s="287"/>
      <c r="K17" s="288"/>
      <c r="L17" s="288"/>
      <c r="M17" s="288"/>
      <c r="N17" s="288"/>
      <c r="O17" s="288"/>
      <c r="P17" s="289"/>
      <c r="S17" s="15" t="str">
        <f>IF(OR(G17="",I17=""),"未記入","")</f>
        <v/>
      </c>
    </row>
    <row r="18" spans="1:20" ht="57.75" customHeight="1">
      <c r="B18" s="280"/>
      <c r="C18" s="298"/>
      <c r="D18" s="298"/>
      <c r="E18" s="281"/>
      <c r="F18" s="104" t="s">
        <v>2486</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2494</v>
      </c>
      <c r="K19" s="35" t="s">
        <v>487</v>
      </c>
      <c r="L19" s="63" t="s">
        <v>2495</v>
      </c>
      <c r="M19" s="35" t="s">
        <v>487</v>
      </c>
      <c r="N19" s="63" t="s">
        <v>2496</v>
      </c>
      <c r="O19" s="288"/>
      <c r="P19" s="289"/>
      <c r="Q19" s="12"/>
    </row>
    <row r="20" spans="1:20" ht="20.100000000000001" customHeight="1">
      <c r="B20" s="343"/>
      <c r="C20" s="344"/>
      <c r="D20" s="344"/>
      <c r="E20" s="345"/>
      <c r="F20" s="166" t="s">
        <v>15</v>
      </c>
      <c r="G20" s="166"/>
      <c r="H20" s="166"/>
      <c r="I20" s="166"/>
      <c r="J20" s="64" t="s">
        <v>2494</v>
      </c>
      <c r="K20" s="35" t="s">
        <v>487</v>
      </c>
      <c r="L20" s="63" t="s">
        <v>2497</v>
      </c>
      <c r="M20" s="35" t="s">
        <v>487</v>
      </c>
      <c r="N20" s="63" t="s">
        <v>2498</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5"/>
      <c r="L23" s="92"/>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2499</v>
      </c>
      <c r="K24" s="178"/>
      <c r="L24" s="178"/>
      <c r="M24" s="178"/>
      <c r="N24" s="178"/>
      <c r="O24" s="138"/>
      <c r="P24" s="179"/>
    </row>
    <row r="25" spans="1:20" ht="20.100000000000001" customHeight="1">
      <c r="B25" s="280"/>
      <c r="C25" s="298"/>
      <c r="D25" s="298"/>
      <c r="E25" s="281"/>
      <c r="F25" s="168" t="s">
        <v>18</v>
      </c>
      <c r="G25" s="168"/>
      <c r="H25" s="166"/>
      <c r="I25" s="166"/>
      <c r="J25" s="178" t="s">
        <v>2500</v>
      </c>
      <c r="K25" s="178"/>
      <c r="L25" s="178"/>
      <c r="M25" s="178"/>
      <c r="N25" s="178"/>
      <c r="O25" s="138"/>
      <c r="P25" s="179"/>
    </row>
    <row r="26" spans="1:20" ht="20.100000000000001" customHeight="1">
      <c r="B26" s="167" t="s">
        <v>9</v>
      </c>
      <c r="C26" s="166"/>
      <c r="D26" s="166"/>
      <c r="E26" s="166"/>
      <c r="F26" s="432">
        <v>2001</v>
      </c>
      <c r="G26" s="433"/>
      <c r="H26" s="35" t="s">
        <v>484</v>
      </c>
      <c r="I26" s="433">
        <v>3</v>
      </c>
      <c r="J26" s="433"/>
      <c r="K26" s="35" t="s">
        <v>485</v>
      </c>
      <c r="L26" s="433">
        <v>13</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2487</v>
      </c>
      <c r="I31" s="450"/>
      <c r="J31" s="450"/>
      <c r="K31" s="450"/>
      <c r="L31" s="450"/>
      <c r="M31" s="450"/>
      <c r="N31" s="450"/>
      <c r="O31" s="450"/>
      <c r="P31" s="451"/>
      <c r="S31" s="15" t="str">
        <f>IF(H31="","未記入","")</f>
        <v/>
      </c>
    </row>
    <row r="32" spans="1:20" ht="39" customHeight="1">
      <c r="B32" s="280"/>
      <c r="C32" s="298"/>
      <c r="D32" s="298"/>
      <c r="E32" s="281"/>
      <c r="F32" s="201" t="s">
        <v>2488</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234</v>
      </c>
      <c r="H33" s="35" t="s">
        <v>487</v>
      </c>
      <c r="I33" s="32">
        <v>52</v>
      </c>
      <c r="J33" s="439"/>
      <c r="K33" s="439"/>
      <c r="L33" s="439"/>
      <c r="M33" s="439"/>
      <c r="N33" s="439"/>
      <c r="O33" s="439"/>
      <c r="P33" s="440"/>
      <c r="S33" s="15" t="str">
        <f>IF(OR(G33="",I33=""),"未記入","")</f>
        <v/>
      </c>
    </row>
    <row r="34" spans="2:20" ht="58.5" customHeight="1">
      <c r="B34" s="280"/>
      <c r="C34" s="298"/>
      <c r="D34" s="298"/>
      <c r="E34" s="281"/>
      <c r="F34" s="104" t="s">
        <v>2489</v>
      </c>
      <c r="G34" s="104"/>
      <c r="H34" s="104"/>
      <c r="I34" s="104"/>
      <c r="J34" s="104"/>
      <c r="K34" s="104"/>
      <c r="L34" s="104"/>
      <c r="M34" s="104"/>
      <c r="N34" s="104"/>
      <c r="O34" s="172"/>
      <c r="P34" s="385"/>
      <c r="S34" s="15" t="str">
        <f>IF(F34="","未記入","")</f>
        <v/>
      </c>
    </row>
    <row r="35" spans="2:20" ht="58.5" customHeight="1">
      <c r="B35" s="101" t="s">
        <v>574</v>
      </c>
      <c r="C35" s="102"/>
      <c r="D35" s="102"/>
      <c r="E35" s="103"/>
      <c r="F35" s="104" t="s">
        <v>2488</v>
      </c>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2501</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2502</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2494</v>
      </c>
      <c r="K43" s="35" t="s">
        <v>487</v>
      </c>
      <c r="L43" s="11" t="s">
        <v>2503</v>
      </c>
      <c r="M43" s="35" t="s">
        <v>487</v>
      </c>
      <c r="N43" s="11" t="s">
        <v>2504</v>
      </c>
      <c r="O43" s="288"/>
      <c r="P43" s="289"/>
      <c r="S43" s="15" t="str">
        <f>IF(OR(J43="",L43="",N43=""),"未記入","")</f>
        <v/>
      </c>
    </row>
    <row r="44" spans="2:20" ht="20.100000000000001" customHeight="1">
      <c r="B44" s="167"/>
      <c r="C44" s="166"/>
      <c r="D44" s="166"/>
      <c r="E44" s="166"/>
      <c r="F44" s="166" t="s">
        <v>15</v>
      </c>
      <c r="G44" s="166"/>
      <c r="H44" s="166"/>
      <c r="I44" s="166"/>
      <c r="J44" s="64" t="s">
        <v>2494</v>
      </c>
      <c r="K44" s="35" t="s">
        <v>487</v>
      </c>
      <c r="L44" s="63" t="s">
        <v>2505</v>
      </c>
      <c r="M44" s="35" t="s">
        <v>487</v>
      </c>
      <c r="N44" s="63" t="s">
        <v>2506</v>
      </c>
      <c r="O44" s="288"/>
      <c r="P44" s="289"/>
    </row>
    <row r="45" spans="2:20" ht="20.100000000000001" customHeight="1">
      <c r="B45" s="167"/>
      <c r="C45" s="166"/>
      <c r="D45" s="166"/>
      <c r="E45" s="166"/>
      <c r="F45" s="396" t="s">
        <v>423</v>
      </c>
      <c r="G45" s="425"/>
      <c r="H45" s="425"/>
      <c r="I45" s="397"/>
      <c r="J45" s="138" t="s">
        <v>2507</v>
      </c>
      <c r="K45" s="93"/>
      <c r="L45" s="93"/>
      <c r="M45" s="35" t="s">
        <v>483</v>
      </c>
      <c r="N45" s="93" t="s">
        <v>2508</v>
      </c>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5"/>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2509</v>
      </c>
      <c r="K48" s="178"/>
      <c r="L48" s="178"/>
      <c r="M48" s="178"/>
      <c r="N48" s="178"/>
      <c r="O48" s="138"/>
      <c r="P48" s="179"/>
    </row>
    <row r="49" spans="1:20" ht="20.100000000000001" customHeight="1">
      <c r="B49" s="167"/>
      <c r="C49" s="166"/>
      <c r="D49" s="166"/>
      <c r="E49" s="166"/>
      <c r="F49" s="166" t="s">
        <v>18</v>
      </c>
      <c r="G49" s="166"/>
      <c r="H49" s="166"/>
      <c r="I49" s="166"/>
      <c r="J49" s="178" t="s">
        <v>2510</v>
      </c>
      <c r="K49" s="178"/>
      <c r="L49" s="178"/>
      <c r="M49" s="178"/>
      <c r="N49" s="178"/>
      <c r="O49" s="138"/>
      <c r="P49" s="179"/>
    </row>
    <row r="50" spans="1:20" ht="20.100000000000001" customHeight="1">
      <c r="B50" s="108" t="s">
        <v>28</v>
      </c>
      <c r="C50" s="217"/>
      <c r="D50" s="217"/>
      <c r="E50" s="217"/>
      <c r="F50" s="217"/>
      <c r="G50" s="217"/>
      <c r="H50" s="217"/>
      <c r="I50" s="217"/>
      <c r="J50" s="432">
        <v>1986</v>
      </c>
      <c r="K50" s="433"/>
      <c r="L50" s="35" t="s">
        <v>484</v>
      </c>
      <c r="M50" s="61">
        <v>6</v>
      </c>
      <c r="N50" s="35" t="s">
        <v>485</v>
      </c>
      <c r="O50" s="61">
        <v>15</v>
      </c>
      <c r="P50" s="37" t="s">
        <v>486</v>
      </c>
      <c r="S50" s="15" t="str">
        <f>IF(OR(J50="",M50="",O50=""),"未記入","")</f>
        <v/>
      </c>
    </row>
    <row r="51" spans="1:20" ht="20.100000000000001" customHeight="1" thickBot="1">
      <c r="B51" s="109" t="s">
        <v>29</v>
      </c>
      <c r="C51" s="434"/>
      <c r="D51" s="434"/>
      <c r="E51" s="434"/>
      <c r="F51" s="434"/>
      <c r="G51" s="434"/>
      <c r="H51" s="434"/>
      <c r="I51" s="434"/>
      <c r="J51" s="423">
        <v>2014</v>
      </c>
      <c r="K51" s="424"/>
      <c r="L51" s="36" t="s">
        <v>484</v>
      </c>
      <c r="M51" s="62">
        <v>9</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2490</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843.66</v>
      </c>
      <c r="H61" s="193"/>
      <c r="I61" s="193"/>
      <c r="J61" s="193"/>
      <c r="K61" s="431"/>
      <c r="L61" s="370" t="s">
        <v>516</v>
      </c>
      <c r="M61" s="359"/>
      <c r="N61" s="359"/>
      <c r="O61" s="359"/>
      <c r="P61" s="384"/>
    </row>
    <row r="62" spans="1:20" ht="20.100000000000001" customHeight="1">
      <c r="B62" s="167"/>
      <c r="C62" s="166"/>
      <c r="D62" s="207" t="s">
        <v>39</v>
      </c>
      <c r="E62" s="218"/>
      <c r="F62" s="236"/>
      <c r="G62" s="178" t="s">
        <v>2529</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2511</v>
      </c>
      <c r="L65" s="93"/>
      <c r="M65" s="93"/>
      <c r="N65" s="93"/>
      <c r="O65" s="93"/>
      <c r="P65" s="139"/>
    </row>
    <row r="66" spans="2:16" ht="20.100000000000001" customHeight="1">
      <c r="B66" s="167"/>
      <c r="C66" s="166"/>
      <c r="D66" s="346"/>
      <c r="E66" s="344"/>
      <c r="F66" s="345"/>
      <c r="G66" s="208"/>
      <c r="H66" s="207" t="s">
        <v>436</v>
      </c>
      <c r="I66" s="218"/>
      <c r="J66" s="236"/>
      <c r="K66" s="138" t="s">
        <v>2512</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2010</v>
      </c>
      <c r="L68" s="39" t="s">
        <v>484</v>
      </c>
      <c r="M68" s="61">
        <v>3</v>
      </c>
      <c r="N68" s="39" t="s">
        <v>485</v>
      </c>
      <c r="O68" s="61">
        <v>16</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2036</v>
      </c>
      <c r="L70" s="39" t="s">
        <v>484</v>
      </c>
      <c r="M70" s="61">
        <v>3</v>
      </c>
      <c r="N70" s="39" t="s">
        <v>485</v>
      </c>
      <c r="O70" s="61">
        <v>15</v>
      </c>
      <c r="P70" s="40" t="s">
        <v>486</v>
      </c>
    </row>
    <row r="71" spans="2:16" ht="20.100000000000001" customHeight="1">
      <c r="B71" s="167"/>
      <c r="C71" s="166"/>
      <c r="D71" s="297"/>
      <c r="E71" s="298"/>
      <c r="F71" s="281"/>
      <c r="G71" s="216"/>
      <c r="H71" s="171" t="s">
        <v>437</v>
      </c>
      <c r="I71" s="171"/>
      <c r="J71" s="242"/>
      <c r="K71" s="138" t="s">
        <v>2511</v>
      </c>
      <c r="L71" s="93"/>
      <c r="M71" s="93"/>
      <c r="N71" s="93"/>
      <c r="O71" s="93"/>
      <c r="P71" s="139"/>
    </row>
    <row r="72" spans="2:16" ht="20.100000000000001" customHeight="1">
      <c r="B72" s="68" t="s">
        <v>2381</v>
      </c>
      <c r="C72" s="69"/>
      <c r="D72" s="207" t="s">
        <v>40</v>
      </c>
      <c r="E72" s="218"/>
      <c r="F72" s="236"/>
      <c r="G72" s="287" t="s">
        <v>41</v>
      </c>
      <c r="H72" s="288"/>
      <c r="I72" s="288"/>
      <c r="J72" s="363"/>
      <c r="K72" s="138">
        <v>1353.09</v>
      </c>
      <c r="L72" s="93"/>
      <c r="M72" s="93"/>
      <c r="N72" s="171" t="s">
        <v>490</v>
      </c>
      <c r="O72" s="171"/>
      <c r="P72" s="197"/>
    </row>
    <row r="73" spans="2:16" ht="20.100000000000001" customHeight="1">
      <c r="B73" s="70"/>
      <c r="C73" s="71"/>
      <c r="D73" s="297"/>
      <c r="E73" s="298"/>
      <c r="F73" s="281"/>
      <c r="G73" s="217" t="s">
        <v>42</v>
      </c>
      <c r="H73" s="217"/>
      <c r="I73" s="217"/>
      <c r="J73" s="217"/>
      <c r="K73" s="138">
        <v>1058.2</v>
      </c>
      <c r="L73" s="93"/>
      <c r="M73" s="93"/>
      <c r="N73" s="171" t="s">
        <v>490</v>
      </c>
      <c r="O73" s="171"/>
      <c r="P73" s="197"/>
    </row>
    <row r="74" spans="2:16" ht="20.100000000000001" customHeight="1">
      <c r="B74" s="70"/>
      <c r="C74" s="71"/>
      <c r="D74" s="166" t="s">
        <v>43</v>
      </c>
      <c r="E74" s="166"/>
      <c r="F74" s="166"/>
      <c r="G74" s="178" t="s">
        <v>2513</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2514</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2515</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2511</v>
      </c>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2010</v>
      </c>
      <c r="L86" s="39" t="s">
        <v>484</v>
      </c>
      <c r="M86" s="61">
        <v>3</v>
      </c>
      <c r="N86" s="39" t="s">
        <v>485</v>
      </c>
      <c r="O86" s="61">
        <v>16</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2036</v>
      </c>
      <c r="L88" s="39" t="s">
        <v>484</v>
      </c>
      <c r="M88" s="61">
        <v>3</v>
      </c>
      <c r="N88" s="39" t="s">
        <v>485</v>
      </c>
      <c r="O88" s="61">
        <v>15</v>
      </c>
      <c r="P88" s="40" t="s">
        <v>486</v>
      </c>
    </row>
    <row r="89" spans="2:19" ht="20.100000000000001" customHeight="1">
      <c r="B89" s="72"/>
      <c r="C89" s="73"/>
      <c r="D89" s="166"/>
      <c r="E89" s="166"/>
      <c r="F89" s="166"/>
      <c r="G89" s="216"/>
      <c r="H89" s="171" t="s">
        <v>437</v>
      </c>
      <c r="I89" s="171"/>
      <c r="J89" s="242"/>
      <c r="K89" s="138" t="s">
        <v>2511</v>
      </c>
      <c r="L89" s="93"/>
      <c r="M89" s="93"/>
      <c r="N89" s="93"/>
      <c r="O89" s="93"/>
      <c r="P89" s="139"/>
    </row>
    <row r="90" spans="2:19" ht="20.100000000000001" customHeight="1">
      <c r="B90" s="167" t="s">
        <v>45</v>
      </c>
      <c r="C90" s="166"/>
      <c r="D90" s="117" t="s">
        <v>46</v>
      </c>
      <c r="E90" s="218"/>
      <c r="F90" s="236"/>
      <c r="G90" s="178" t="s">
        <v>2516</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13.65</v>
      </c>
      <c r="K95" s="50" t="s">
        <v>490</v>
      </c>
      <c r="L95" s="138">
        <v>41</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20.85</v>
      </c>
      <c r="K96" s="50" t="s">
        <v>490</v>
      </c>
      <c r="L96" s="138">
        <v>1</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3</v>
      </c>
      <c r="H105" s="242" t="s">
        <v>492</v>
      </c>
      <c r="I105" s="366" t="s">
        <v>66</v>
      </c>
      <c r="J105" s="366"/>
      <c r="K105" s="366"/>
      <c r="L105" s="366"/>
      <c r="M105" s="366"/>
      <c r="N105" s="138">
        <v>3</v>
      </c>
      <c r="O105" s="93"/>
      <c r="P105" s="37" t="s">
        <v>492</v>
      </c>
    </row>
    <row r="106" spans="2:19" ht="20.100000000000001" customHeight="1">
      <c r="B106" s="419"/>
      <c r="C106" s="420"/>
      <c r="D106" s="110"/>
      <c r="E106" s="102"/>
      <c r="F106" s="103"/>
      <c r="G106" s="138"/>
      <c r="H106" s="242"/>
      <c r="I106" s="414" t="s">
        <v>67</v>
      </c>
      <c r="J106" s="414"/>
      <c r="K106" s="414"/>
      <c r="L106" s="414"/>
      <c r="M106" s="414"/>
      <c r="N106" s="138">
        <v>3</v>
      </c>
      <c r="O106" s="93"/>
      <c r="P106" s="37" t="s">
        <v>492</v>
      </c>
    </row>
    <row r="107" spans="2:19" ht="20.100000000000001" customHeight="1">
      <c r="B107" s="419"/>
      <c r="C107" s="420"/>
      <c r="D107" s="207" t="s">
        <v>64</v>
      </c>
      <c r="E107" s="218"/>
      <c r="F107" s="236"/>
      <c r="G107" s="123">
        <v>1</v>
      </c>
      <c r="H107" s="236" t="s">
        <v>492</v>
      </c>
      <c r="I107" s="166" t="s">
        <v>68</v>
      </c>
      <c r="J107" s="166"/>
      <c r="K107" s="166"/>
      <c r="L107" s="166"/>
      <c r="M107" s="166"/>
      <c r="N107" s="138"/>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2512</v>
      </c>
      <c r="H113" s="178"/>
      <c r="I113" s="178"/>
      <c r="J113" s="178"/>
      <c r="K113" s="178"/>
      <c r="L113" s="178"/>
      <c r="M113" s="178"/>
      <c r="N113" s="178"/>
      <c r="O113" s="138"/>
      <c r="P113" s="179"/>
    </row>
    <row r="114" spans="2:16" ht="20.100000000000001" customHeight="1">
      <c r="B114" s="419"/>
      <c r="C114" s="420"/>
      <c r="D114" s="117" t="s">
        <v>79</v>
      </c>
      <c r="E114" s="118"/>
      <c r="F114" s="133"/>
      <c r="G114" s="123" t="s">
        <v>2511</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2517</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2512</v>
      </c>
      <c r="H117" s="178"/>
      <c r="I117" s="178"/>
      <c r="J117" s="178"/>
      <c r="K117" s="178"/>
      <c r="L117" s="178"/>
      <c r="M117" s="178"/>
      <c r="N117" s="178"/>
      <c r="O117" s="138"/>
      <c r="P117" s="179"/>
    </row>
    <row r="118" spans="2:16" ht="20.100000000000001" customHeight="1">
      <c r="B118" s="134"/>
      <c r="C118" s="135"/>
      <c r="D118" s="110" t="s">
        <v>73</v>
      </c>
      <c r="E118" s="102"/>
      <c r="F118" s="103"/>
      <c r="G118" s="178" t="s">
        <v>2512</v>
      </c>
      <c r="H118" s="178"/>
      <c r="I118" s="178"/>
      <c r="J118" s="178"/>
      <c r="K118" s="178"/>
      <c r="L118" s="178"/>
      <c r="M118" s="178"/>
      <c r="N118" s="178"/>
      <c r="O118" s="138"/>
      <c r="P118" s="179"/>
    </row>
    <row r="119" spans="2:16" ht="20.100000000000001" customHeight="1">
      <c r="B119" s="134"/>
      <c r="C119" s="135"/>
      <c r="D119" s="234" t="s">
        <v>74</v>
      </c>
      <c r="E119" s="273"/>
      <c r="F119" s="235"/>
      <c r="G119" s="178" t="s">
        <v>2512</v>
      </c>
      <c r="H119" s="178"/>
      <c r="I119" s="178"/>
      <c r="J119" s="178"/>
      <c r="K119" s="178"/>
      <c r="L119" s="178"/>
      <c r="M119" s="178"/>
      <c r="N119" s="178"/>
      <c r="O119" s="138"/>
      <c r="P119" s="179"/>
    </row>
    <row r="120" spans="2:16" ht="20.100000000000001" customHeight="1">
      <c r="B120" s="134"/>
      <c r="C120" s="135"/>
      <c r="D120" s="169" t="s">
        <v>75</v>
      </c>
      <c r="E120" s="171"/>
      <c r="F120" s="242"/>
      <c r="G120" s="178" t="s">
        <v>2512</v>
      </c>
      <c r="H120" s="178"/>
      <c r="I120" s="178"/>
      <c r="J120" s="178"/>
      <c r="K120" s="178"/>
      <c r="L120" s="178"/>
      <c r="M120" s="178"/>
      <c r="N120" s="178"/>
      <c r="O120" s="138"/>
      <c r="P120" s="179"/>
    </row>
    <row r="121" spans="2:16" ht="20.100000000000001" customHeight="1">
      <c r="B121" s="134"/>
      <c r="C121" s="135"/>
      <c r="D121" s="169" t="s">
        <v>76</v>
      </c>
      <c r="E121" s="171"/>
      <c r="F121" s="242"/>
      <c r="G121" s="178" t="s">
        <v>2512</v>
      </c>
      <c r="H121" s="178"/>
      <c r="I121" s="178"/>
      <c r="J121" s="178"/>
      <c r="K121" s="178"/>
      <c r="L121" s="178"/>
      <c r="M121" s="178"/>
      <c r="N121" s="178"/>
      <c r="O121" s="138"/>
      <c r="P121" s="179"/>
    </row>
    <row r="122" spans="2:16" ht="20.100000000000001" customHeight="1">
      <c r="B122" s="136"/>
      <c r="C122" s="137"/>
      <c r="D122" s="169" t="s">
        <v>77</v>
      </c>
      <c r="E122" s="171"/>
      <c r="F122" s="242"/>
      <c r="G122" s="178" t="s">
        <v>2512</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2518</v>
      </c>
      <c r="H123" s="178"/>
      <c r="I123" s="178"/>
      <c r="J123" s="178"/>
      <c r="K123" s="178"/>
      <c r="L123" s="178"/>
      <c r="M123" s="178"/>
      <c r="N123" s="178"/>
      <c r="O123" s="138"/>
      <c r="P123" s="179"/>
    </row>
    <row r="124" spans="2:16" ht="20.100000000000001" customHeight="1">
      <c r="B124" s="134"/>
      <c r="C124" s="135"/>
      <c r="D124" s="110" t="s">
        <v>446</v>
      </c>
      <c r="E124" s="102"/>
      <c r="F124" s="103"/>
      <c r="G124" s="178" t="s">
        <v>2519</v>
      </c>
      <c r="H124" s="178"/>
      <c r="I124" s="178"/>
      <c r="J124" s="178"/>
      <c r="K124" s="178"/>
      <c r="L124" s="178"/>
      <c r="M124" s="178"/>
      <c r="N124" s="178"/>
      <c r="O124" s="138"/>
      <c r="P124" s="179"/>
    </row>
    <row r="125" spans="2:16" ht="20.100000000000001" customHeight="1">
      <c r="B125" s="134"/>
      <c r="C125" s="135"/>
      <c r="D125" s="234" t="s">
        <v>447</v>
      </c>
      <c r="E125" s="273"/>
      <c r="F125" s="235"/>
      <c r="G125" s="178" t="s">
        <v>2436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2521</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2522</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2440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c r="G172" s="359" t="s">
        <v>474</v>
      </c>
      <c r="H172" s="359"/>
      <c r="I172" s="359"/>
      <c r="J172" s="359"/>
      <c r="K172" s="359"/>
      <c r="L172" s="359"/>
      <c r="M172" s="359"/>
      <c r="N172" s="359"/>
      <c r="O172" s="359"/>
      <c r="P172" s="384"/>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39.950000000000003" customHeight="1">
      <c r="B175" s="167"/>
      <c r="C175" s="166"/>
      <c r="D175" s="166"/>
      <c r="E175" s="166"/>
      <c r="F175" s="14" t="s">
        <v>2491</v>
      </c>
      <c r="G175" s="171" t="s">
        <v>448</v>
      </c>
      <c r="H175" s="171"/>
      <c r="I175" s="242"/>
      <c r="J175" s="172" t="s">
        <v>2528</v>
      </c>
      <c r="K175" s="173"/>
      <c r="L175" s="173"/>
      <c r="M175" s="173"/>
      <c r="N175" s="173"/>
      <c r="O175" s="173"/>
      <c r="P175" s="174"/>
    </row>
    <row r="176" spans="2:20" ht="39.950000000000003" customHeight="1">
      <c r="B176" s="83" t="s">
        <v>106</v>
      </c>
      <c r="C176" s="84"/>
      <c r="D176" s="287">
        <v>1</v>
      </c>
      <c r="E176" s="363"/>
      <c r="F176" s="166" t="s">
        <v>5</v>
      </c>
      <c r="G176" s="166"/>
      <c r="H176" s="166"/>
      <c r="I176" s="104" t="s">
        <v>2523</v>
      </c>
      <c r="J176" s="105"/>
      <c r="K176" s="105"/>
      <c r="L176" s="105"/>
      <c r="M176" s="105"/>
      <c r="N176" s="105"/>
      <c r="O176" s="106"/>
      <c r="P176" s="107"/>
    </row>
    <row r="177" spans="2:16" ht="39.950000000000003" customHeight="1">
      <c r="B177" s="85"/>
      <c r="C177" s="86"/>
      <c r="D177" s="287"/>
      <c r="E177" s="363"/>
      <c r="F177" s="166" t="s">
        <v>108</v>
      </c>
      <c r="G177" s="166"/>
      <c r="H177" s="166"/>
      <c r="I177" s="104" t="s">
        <v>2524</v>
      </c>
      <c r="J177" s="105"/>
      <c r="K177" s="105"/>
      <c r="L177" s="105"/>
      <c r="M177" s="105"/>
      <c r="N177" s="105"/>
      <c r="O177" s="106"/>
      <c r="P177" s="107"/>
    </row>
    <row r="178" spans="2:16" ht="39.950000000000003" customHeight="1">
      <c r="B178" s="85"/>
      <c r="C178" s="86"/>
      <c r="D178" s="287"/>
      <c r="E178" s="363"/>
      <c r="F178" s="166" t="s">
        <v>109</v>
      </c>
      <c r="G178" s="166"/>
      <c r="H178" s="166"/>
      <c r="I178" s="104" t="s">
        <v>2525</v>
      </c>
      <c r="J178" s="105"/>
      <c r="K178" s="105"/>
      <c r="L178" s="105"/>
      <c r="M178" s="105"/>
      <c r="N178" s="105"/>
      <c r="O178" s="106"/>
      <c r="P178" s="107"/>
    </row>
    <row r="179" spans="2:16" ht="39.950000000000003" customHeight="1">
      <c r="B179" s="85"/>
      <c r="C179" s="86"/>
      <c r="D179" s="287"/>
      <c r="E179" s="363"/>
      <c r="F179" s="166" t="s">
        <v>429</v>
      </c>
      <c r="G179" s="166"/>
      <c r="H179" s="166"/>
      <c r="I179" s="104" t="s">
        <v>2525</v>
      </c>
      <c r="J179" s="105"/>
      <c r="K179" s="105"/>
      <c r="L179" s="105"/>
      <c r="M179" s="105"/>
      <c r="N179" s="105"/>
      <c r="O179" s="106"/>
      <c r="P179" s="107"/>
    </row>
    <row r="180" spans="2:16" ht="39.950000000000003" customHeight="1">
      <c r="B180" s="85"/>
      <c r="C180" s="86"/>
      <c r="D180" s="287"/>
      <c r="E180" s="363"/>
      <c r="F180" s="166" t="s">
        <v>110</v>
      </c>
      <c r="G180" s="166"/>
      <c r="H180" s="166"/>
      <c r="I180" s="104" t="s">
        <v>2526</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2523</v>
      </c>
      <c r="J191" s="105"/>
      <c r="K191" s="105"/>
      <c r="L191" s="105"/>
      <c r="M191" s="105"/>
      <c r="N191" s="105"/>
      <c r="O191" s="106"/>
      <c r="P191" s="107"/>
    </row>
    <row r="192" spans="2:16" ht="39.950000000000003" customHeight="1">
      <c r="B192" s="85"/>
      <c r="C192" s="86"/>
      <c r="D192" s="388"/>
      <c r="E192" s="389"/>
      <c r="F192" s="166" t="s">
        <v>108</v>
      </c>
      <c r="G192" s="166"/>
      <c r="H192" s="166"/>
      <c r="I192" s="104" t="s">
        <v>2524</v>
      </c>
      <c r="J192" s="105"/>
      <c r="K192" s="105"/>
      <c r="L192" s="105"/>
      <c r="M192" s="105"/>
      <c r="N192" s="105"/>
      <c r="O192" s="106"/>
      <c r="P192" s="107"/>
    </row>
    <row r="193" spans="2:16" ht="39.950000000000003" customHeight="1">
      <c r="B193" s="85"/>
      <c r="C193" s="86"/>
      <c r="D193" s="388"/>
      <c r="E193" s="389"/>
      <c r="F193" s="168" t="s">
        <v>110</v>
      </c>
      <c r="G193" s="168"/>
      <c r="H193" s="168"/>
      <c r="I193" s="104" t="s">
        <v>2527</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2491</v>
      </c>
      <c r="G201" s="325" t="s">
        <v>448</v>
      </c>
      <c r="H201" s="171"/>
      <c r="I201" s="242"/>
      <c r="J201" s="172" t="s">
        <v>2532</v>
      </c>
      <c r="K201" s="173"/>
      <c r="L201" s="173"/>
      <c r="M201" s="173"/>
      <c r="N201" s="173"/>
      <c r="O201" s="173"/>
      <c r="P201" s="174"/>
    </row>
    <row r="202" spans="2:16" ht="60" customHeight="1">
      <c r="B202" s="167" t="s">
        <v>114</v>
      </c>
      <c r="C202" s="166"/>
      <c r="D202" s="166"/>
      <c r="E202" s="166"/>
      <c r="F202" s="104" t="s">
        <v>2533</v>
      </c>
      <c r="G202" s="104"/>
      <c r="H202" s="104"/>
      <c r="I202" s="104"/>
      <c r="J202" s="104"/>
      <c r="K202" s="104"/>
      <c r="L202" s="104"/>
      <c r="M202" s="104"/>
      <c r="N202" s="104"/>
      <c r="O202" s="172"/>
      <c r="P202" s="385"/>
    </row>
    <row r="203" spans="2:16" ht="60" customHeight="1">
      <c r="B203" s="167" t="s">
        <v>115</v>
      </c>
      <c r="C203" s="166"/>
      <c r="D203" s="166"/>
      <c r="E203" s="166"/>
      <c r="F203" s="104" t="s">
        <v>2534</v>
      </c>
      <c r="G203" s="105"/>
      <c r="H203" s="105"/>
      <c r="I203" s="105"/>
      <c r="J203" s="105"/>
      <c r="K203" s="105"/>
      <c r="L203" s="105"/>
      <c r="M203" s="105"/>
      <c r="N203" s="105"/>
      <c r="O203" s="106"/>
      <c r="P203" s="107"/>
    </row>
    <row r="204" spans="2:16" ht="20.100000000000001" customHeight="1">
      <c r="B204" s="167" t="s">
        <v>116</v>
      </c>
      <c r="C204" s="166"/>
      <c r="D204" s="166"/>
      <c r="E204" s="166"/>
      <c r="F204" s="178" t="s">
        <v>2511</v>
      </c>
      <c r="G204" s="178"/>
      <c r="H204" s="178"/>
      <c r="I204" s="178"/>
      <c r="J204" s="178"/>
      <c r="K204" s="178"/>
      <c r="L204" s="178"/>
      <c r="M204" s="178"/>
      <c r="N204" s="178"/>
      <c r="O204" s="138"/>
      <c r="P204" s="179"/>
    </row>
    <row r="205" spans="2:16" ht="60.75" customHeight="1">
      <c r="B205" s="167" t="s">
        <v>117</v>
      </c>
      <c r="C205" s="166"/>
      <c r="D205" s="166"/>
      <c r="E205" s="166"/>
      <c r="F205" s="104" t="s">
        <v>2535</v>
      </c>
      <c r="G205" s="105"/>
      <c r="H205" s="105"/>
      <c r="I205" s="105"/>
      <c r="J205" s="105"/>
      <c r="K205" s="105"/>
      <c r="L205" s="105"/>
      <c r="M205" s="105"/>
      <c r="N205" s="105"/>
      <c r="O205" s="106"/>
      <c r="P205" s="107"/>
    </row>
    <row r="206" spans="2:16" ht="20.100000000000001" customHeight="1">
      <c r="B206" s="230" t="s">
        <v>119</v>
      </c>
      <c r="C206" s="231"/>
      <c r="D206" s="231"/>
      <c r="E206" s="231"/>
      <c r="F206" s="178" t="s">
        <v>2511</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2512</v>
      </c>
      <c r="G207" s="178"/>
      <c r="H207" s="178"/>
      <c r="I207" s="178"/>
      <c r="J207" s="178"/>
      <c r="K207" s="178"/>
      <c r="L207" s="178"/>
      <c r="M207" s="178"/>
      <c r="N207" s="178"/>
      <c r="O207" s="138"/>
      <c r="P207" s="179"/>
    </row>
    <row r="208" spans="2:16" ht="20.100000000000001" customHeight="1">
      <c r="B208" s="165"/>
      <c r="C208" s="269"/>
      <c r="D208" s="231" t="s">
        <v>122</v>
      </c>
      <c r="E208" s="231"/>
      <c r="F208" s="178" t="s">
        <v>2511</v>
      </c>
      <c r="G208" s="178"/>
      <c r="H208" s="178"/>
      <c r="I208" s="178"/>
      <c r="J208" s="178"/>
      <c r="K208" s="178"/>
      <c r="L208" s="178"/>
      <c r="M208" s="178"/>
      <c r="N208" s="178"/>
      <c r="O208" s="138"/>
      <c r="P208" s="179"/>
    </row>
    <row r="209" spans="2:20" ht="20.100000000000001" customHeight="1">
      <c r="B209" s="165"/>
      <c r="C209" s="269"/>
      <c r="D209" s="231" t="s">
        <v>123</v>
      </c>
      <c r="E209" s="231"/>
      <c r="F209" s="178" t="s">
        <v>2511</v>
      </c>
      <c r="G209" s="178"/>
      <c r="H209" s="178"/>
      <c r="I209" s="178"/>
      <c r="J209" s="178"/>
      <c r="K209" s="178"/>
      <c r="L209" s="178"/>
      <c r="M209" s="178"/>
      <c r="N209" s="178"/>
      <c r="O209" s="138"/>
      <c r="P209" s="179"/>
    </row>
    <row r="210" spans="2:20" ht="20.100000000000001" customHeight="1">
      <c r="B210" s="165"/>
      <c r="C210" s="269"/>
      <c r="D210" s="231" t="s">
        <v>124</v>
      </c>
      <c r="E210" s="231"/>
      <c r="F210" s="178" t="s">
        <v>2511</v>
      </c>
      <c r="G210" s="178"/>
      <c r="H210" s="178"/>
      <c r="I210" s="178"/>
      <c r="J210" s="178"/>
      <c r="K210" s="178"/>
      <c r="L210" s="178"/>
      <c r="M210" s="178"/>
      <c r="N210" s="178"/>
      <c r="O210" s="138"/>
      <c r="P210" s="179"/>
    </row>
    <row r="211" spans="2:20" ht="20.100000000000001" customHeight="1">
      <c r="B211" s="165"/>
      <c r="C211" s="269"/>
      <c r="D211" s="231" t="s">
        <v>125</v>
      </c>
      <c r="E211" s="231"/>
      <c r="F211" s="178" t="s">
        <v>2511</v>
      </c>
      <c r="G211" s="178"/>
      <c r="H211" s="178"/>
      <c r="I211" s="178"/>
      <c r="J211" s="178"/>
      <c r="K211" s="178"/>
      <c r="L211" s="178"/>
      <c r="M211" s="178"/>
      <c r="N211" s="178"/>
      <c r="O211" s="138"/>
      <c r="P211" s="179"/>
    </row>
    <row r="212" spans="2:20" ht="20.100000000000001" customHeight="1">
      <c r="B212" s="165"/>
      <c r="C212" s="269"/>
      <c r="D212" s="269" t="s">
        <v>126</v>
      </c>
      <c r="E212" s="269"/>
      <c r="F212" s="178" t="s">
        <v>2511</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2511</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2511</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2512</v>
      </c>
      <c r="K219" s="178"/>
      <c r="L219" s="178"/>
      <c r="M219" s="178"/>
      <c r="N219" s="178"/>
      <c r="O219" s="138"/>
      <c r="P219" s="179"/>
      <c r="S219" s="15" t="str">
        <f>IF(J219="","未記入","")</f>
        <v/>
      </c>
    </row>
    <row r="220" spans="2:20" ht="60" customHeight="1">
      <c r="B220" s="167" t="s">
        <v>128</v>
      </c>
      <c r="C220" s="166"/>
      <c r="D220" s="166"/>
      <c r="E220" s="166"/>
      <c r="F220" s="104" t="s">
        <v>2536</v>
      </c>
      <c r="G220" s="105"/>
      <c r="H220" s="105"/>
      <c r="I220" s="105"/>
      <c r="J220" s="105"/>
      <c r="K220" s="105"/>
      <c r="L220" s="105"/>
      <c r="M220" s="105"/>
      <c r="N220" s="105"/>
      <c r="O220" s="106"/>
      <c r="P220" s="107"/>
    </row>
    <row r="221" spans="2:20" ht="60" customHeight="1">
      <c r="B221" s="167" t="s">
        <v>493</v>
      </c>
      <c r="C221" s="166"/>
      <c r="D221" s="166"/>
      <c r="E221" s="166"/>
      <c r="F221" s="104" t="s">
        <v>2554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2537</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2511</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42</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v>0</v>
      </c>
      <c r="L238" s="178"/>
      <c r="M238" s="178"/>
      <c r="N238" s="178"/>
      <c r="O238" s="138"/>
      <c r="P238" s="179"/>
    </row>
    <row r="239" spans="1:20" ht="20.100000000000001" customHeight="1">
      <c r="B239" s="167" t="s">
        <v>141</v>
      </c>
      <c r="C239" s="166"/>
      <c r="D239" s="166"/>
      <c r="E239" s="366">
        <f>IF(OR($H$239&lt;&gt;"",$K$239&lt;&gt;""),SUM($H$239,$K$239),"")</f>
        <v>1</v>
      </c>
      <c r="F239" s="366"/>
      <c r="G239" s="366"/>
      <c r="H239" s="178">
        <v>1</v>
      </c>
      <c r="I239" s="178"/>
      <c r="J239" s="178"/>
      <c r="K239" s="178">
        <v>0</v>
      </c>
      <c r="L239" s="178"/>
      <c r="M239" s="178"/>
      <c r="N239" s="178"/>
      <c r="O239" s="138"/>
      <c r="P239" s="179"/>
    </row>
    <row r="240" spans="1:20" ht="20.100000000000001" customHeight="1">
      <c r="B240" s="365" t="s">
        <v>142</v>
      </c>
      <c r="C240" s="166"/>
      <c r="D240" s="166"/>
      <c r="E240" s="366">
        <f>IF(OR($H$240&lt;&gt;"",$K$240&lt;&gt;""),SUM($H$240,$K$240),"")</f>
        <v>28</v>
      </c>
      <c r="F240" s="366"/>
      <c r="G240" s="366"/>
      <c r="H240" s="178">
        <v>6</v>
      </c>
      <c r="I240" s="178"/>
      <c r="J240" s="178"/>
      <c r="K240" s="178">
        <v>22</v>
      </c>
      <c r="L240" s="178"/>
      <c r="M240" s="178"/>
      <c r="N240" s="178"/>
      <c r="O240" s="138"/>
      <c r="P240" s="179"/>
    </row>
    <row r="241" spans="2:20" ht="20.100000000000001" customHeight="1">
      <c r="B241" s="44"/>
      <c r="C241" s="166" t="s">
        <v>143</v>
      </c>
      <c r="D241" s="166"/>
      <c r="E241" s="366">
        <f>IF(OR($H$241&lt;&gt;"",$K$241&lt;&gt;""),SUM($H$241,$K$241),"")</f>
        <v>21</v>
      </c>
      <c r="F241" s="366"/>
      <c r="G241" s="366"/>
      <c r="H241" s="178">
        <v>3</v>
      </c>
      <c r="I241" s="178"/>
      <c r="J241" s="178"/>
      <c r="K241" s="178">
        <v>18</v>
      </c>
      <c r="L241" s="178"/>
      <c r="M241" s="178"/>
      <c r="N241" s="178"/>
      <c r="O241" s="138"/>
      <c r="P241" s="179"/>
    </row>
    <row r="242" spans="2:20" ht="20.100000000000001" customHeight="1">
      <c r="B242" s="45"/>
      <c r="C242" s="166" t="s">
        <v>144</v>
      </c>
      <c r="D242" s="166"/>
      <c r="E242" s="366">
        <f>IF(OR($H$242&lt;&gt;"",$K$242&lt;&gt;""),SUM($H$242,$K$242),"")</f>
        <v>6</v>
      </c>
      <c r="F242" s="366"/>
      <c r="G242" s="366"/>
      <c r="H242" s="178">
        <v>3</v>
      </c>
      <c r="I242" s="178"/>
      <c r="J242" s="178"/>
      <c r="K242" s="178">
        <v>3</v>
      </c>
      <c r="L242" s="178"/>
      <c r="M242" s="178"/>
      <c r="N242" s="178">
        <v>1</v>
      </c>
      <c r="O242" s="138"/>
      <c r="P242" s="179"/>
    </row>
    <row r="243" spans="2:20" ht="20.100000000000001" customHeight="1">
      <c r="B243" s="167" t="s">
        <v>145</v>
      </c>
      <c r="C243" s="166"/>
      <c r="D243" s="166"/>
      <c r="E243" s="366">
        <f>IF(OR($H$243&lt;&gt;"",$K$243&lt;&gt;""),SUM($H$243,$K$243),"")</f>
        <v>0</v>
      </c>
      <c r="F243" s="366"/>
      <c r="G243" s="366"/>
      <c r="H243" s="178">
        <v>0</v>
      </c>
      <c r="I243" s="178"/>
      <c r="J243" s="178"/>
      <c r="K243" s="178">
        <v>0</v>
      </c>
      <c r="L243" s="178"/>
      <c r="M243" s="178"/>
      <c r="N243" s="178"/>
      <c r="O243" s="138"/>
      <c r="P243" s="179"/>
    </row>
    <row r="244" spans="2:20" ht="20.100000000000001" customHeight="1">
      <c r="B244" s="167" t="s">
        <v>146</v>
      </c>
      <c r="C244" s="166"/>
      <c r="D244" s="166"/>
      <c r="E244" s="366">
        <f>IF(OR($H$244&lt;&gt;"",$K$244&lt;&gt;""),SUM($H$244,$K$244),"")</f>
        <v>0</v>
      </c>
      <c r="F244" s="366"/>
      <c r="G244" s="366"/>
      <c r="H244" s="178">
        <v>0</v>
      </c>
      <c r="I244" s="178"/>
      <c r="J244" s="178"/>
      <c r="K244" s="178">
        <v>0</v>
      </c>
      <c r="L244" s="178"/>
      <c r="M244" s="178"/>
      <c r="N244" s="178"/>
      <c r="O244" s="138"/>
      <c r="P244" s="179"/>
    </row>
    <row r="245" spans="2:20" ht="20.100000000000001" customHeight="1">
      <c r="B245" s="167" t="s">
        <v>147</v>
      </c>
      <c r="C245" s="166"/>
      <c r="D245" s="166"/>
      <c r="E245" s="366">
        <f>IF(OR($H$245&lt;&gt;"",$K$245&lt;&gt;""),SUM($H$245,$K$245),"")</f>
        <v>0</v>
      </c>
      <c r="F245" s="366"/>
      <c r="G245" s="366"/>
      <c r="H245" s="178">
        <v>0</v>
      </c>
      <c r="I245" s="178"/>
      <c r="J245" s="178"/>
      <c r="K245" s="178">
        <v>0</v>
      </c>
      <c r="L245" s="178"/>
      <c r="M245" s="178"/>
      <c r="N245" s="178"/>
      <c r="O245" s="138"/>
      <c r="P245" s="179"/>
    </row>
    <row r="246" spans="2:20" ht="20.100000000000001" customHeight="1">
      <c r="B246" s="167" t="s">
        <v>148</v>
      </c>
      <c r="C246" s="166"/>
      <c r="D246" s="166"/>
      <c r="E246" s="366">
        <f>IF(OR($H$246&lt;&gt;"",$K$246&lt;&gt;""),SUM($H$246,$K$246),"")</f>
        <v>11</v>
      </c>
      <c r="F246" s="366"/>
      <c r="G246" s="366"/>
      <c r="H246" s="178">
        <v>1</v>
      </c>
      <c r="I246" s="178"/>
      <c r="J246" s="178"/>
      <c r="K246" s="178">
        <v>10</v>
      </c>
      <c r="L246" s="178"/>
      <c r="M246" s="178"/>
      <c r="N246" s="178"/>
      <c r="O246" s="138"/>
      <c r="P246" s="179"/>
    </row>
    <row r="247" spans="2:20" ht="20.100000000000001" customHeight="1">
      <c r="B247" s="167" t="s">
        <v>149</v>
      </c>
      <c r="C247" s="166"/>
      <c r="D247" s="166"/>
      <c r="E247" s="366">
        <f>IF(OR($H$247&lt;&gt;"",$K$247&lt;&gt;""),SUM($H$247,$K$247),"")</f>
        <v>3</v>
      </c>
      <c r="F247" s="366"/>
      <c r="G247" s="366"/>
      <c r="H247" s="178">
        <v>2</v>
      </c>
      <c r="I247" s="178"/>
      <c r="J247" s="178"/>
      <c r="K247" s="178">
        <v>1</v>
      </c>
      <c r="L247" s="178"/>
      <c r="M247" s="178"/>
      <c r="N247" s="178"/>
      <c r="O247" s="138"/>
      <c r="P247" s="179"/>
    </row>
    <row r="248" spans="2:20" ht="20.100000000000001" customHeight="1">
      <c r="B248" s="167" t="s">
        <v>150</v>
      </c>
      <c r="C248" s="166"/>
      <c r="D248" s="166"/>
      <c r="E248" s="366">
        <f>IF(OR($H$248&lt;&gt;"",$K$248&lt;&gt;""),SUM($H$248,$K$248),"")</f>
        <v>4</v>
      </c>
      <c r="F248" s="366"/>
      <c r="G248" s="366"/>
      <c r="H248" s="178">
        <v>0</v>
      </c>
      <c r="I248" s="178"/>
      <c r="J248" s="178"/>
      <c r="K248" s="178">
        <v>4</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8</v>
      </c>
      <c r="H259" s="366"/>
      <c r="I259" s="366"/>
      <c r="J259" s="178">
        <v>1</v>
      </c>
      <c r="K259" s="178"/>
      <c r="L259" s="178"/>
      <c r="M259" s="178">
        <v>7</v>
      </c>
      <c r="N259" s="178"/>
      <c r="O259" s="138"/>
      <c r="P259" s="179"/>
    </row>
    <row r="260" spans="2:20" ht="20.100000000000001" customHeight="1">
      <c r="B260" s="167" t="s">
        <v>163</v>
      </c>
      <c r="C260" s="166"/>
      <c r="D260" s="166"/>
      <c r="E260" s="166"/>
      <c r="F260" s="166"/>
      <c r="G260" s="366">
        <f>IF(OR($J$260&lt;&gt;"",$M$260&lt;&gt;""),SUM($J$260,$M$260),"")</f>
        <v>0</v>
      </c>
      <c r="H260" s="366"/>
      <c r="I260" s="366"/>
      <c r="J260" s="178">
        <v>0</v>
      </c>
      <c r="K260" s="178"/>
      <c r="L260" s="178"/>
      <c r="M260" s="178">
        <v>0</v>
      </c>
      <c r="N260" s="178"/>
      <c r="O260" s="138"/>
      <c r="P260" s="179"/>
    </row>
    <row r="261" spans="2:20" ht="20.100000000000001" customHeight="1">
      <c r="B261" s="167" t="s">
        <v>399</v>
      </c>
      <c r="C261" s="166"/>
      <c r="D261" s="166"/>
      <c r="E261" s="166"/>
      <c r="F261" s="166"/>
      <c r="G261" s="366">
        <f>IF(OR($J$261&lt;&gt;"",$M$261&lt;&gt;""),SUM($J$261,$M$261),"")</f>
        <v>13</v>
      </c>
      <c r="H261" s="366"/>
      <c r="I261" s="366"/>
      <c r="J261" s="178">
        <v>2</v>
      </c>
      <c r="K261" s="178"/>
      <c r="L261" s="178"/>
      <c r="M261" s="178">
        <v>11</v>
      </c>
      <c r="N261" s="178"/>
      <c r="O261" s="138"/>
      <c r="P261" s="179"/>
    </row>
    <row r="262" spans="2:20" ht="20.100000000000001"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20</v>
      </c>
      <c r="H277" s="47" t="s">
        <v>504</v>
      </c>
      <c r="I277" s="29">
        <v>0</v>
      </c>
      <c r="J277" s="47" t="s">
        <v>505</v>
      </c>
      <c r="K277" s="48" t="s">
        <v>450</v>
      </c>
      <c r="L277" s="29">
        <v>8</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2511</v>
      </c>
      <c r="M295" s="193"/>
      <c r="N295" s="193"/>
      <c r="O295" s="193"/>
      <c r="P295" s="194"/>
    </row>
    <row r="296" spans="2:20" ht="20.100000000000001" customHeight="1">
      <c r="B296" s="343"/>
      <c r="C296" s="344"/>
      <c r="D296" s="344"/>
      <c r="E296" s="344"/>
      <c r="F296" s="345"/>
      <c r="G296" s="117" t="s">
        <v>456</v>
      </c>
      <c r="H296" s="133"/>
      <c r="I296" s="138" t="s">
        <v>2512</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2541</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v>7</v>
      </c>
      <c r="K301" s="28"/>
      <c r="L301" s="28"/>
      <c r="M301" s="28"/>
      <c r="N301" s="28"/>
      <c r="O301" s="28"/>
      <c r="P301" s="28"/>
      <c r="Q301" s="12"/>
    </row>
    <row r="302" spans="2:20" ht="20.100000000000001" customHeight="1">
      <c r="B302" s="132" t="s">
        <v>186</v>
      </c>
      <c r="C302" s="118"/>
      <c r="D302" s="118"/>
      <c r="E302" s="118"/>
      <c r="F302" s="133"/>
      <c r="G302" s="28"/>
      <c r="H302" s="28"/>
      <c r="I302" s="28"/>
      <c r="J302" s="28">
        <v>4</v>
      </c>
      <c r="K302" s="28"/>
      <c r="L302" s="28"/>
      <c r="M302" s="28"/>
      <c r="N302" s="28"/>
      <c r="O302" s="28"/>
      <c r="P302" s="28"/>
      <c r="Q302" s="12"/>
    </row>
    <row r="303" spans="2:20" ht="20.100000000000001" customHeight="1">
      <c r="B303" s="333" t="s">
        <v>187</v>
      </c>
      <c r="C303" s="334"/>
      <c r="D303" s="169" t="s">
        <v>188</v>
      </c>
      <c r="E303" s="171"/>
      <c r="F303" s="242"/>
      <c r="G303" s="28"/>
      <c r="H303" s="28"/>
      <c r="I303" s="28"/>
      <c r="J303" s="28">
        <v>2</v>
      </c>
      <c r="K303" s="28"/>
      <c r="L303" s="28"/>
      <c r="M303" s="28"/>
      <c r="N303" s="28"/>
      <c r="O303" s="28"/>
      <c r="P303" s="28"/>
      <c r="Q303" s="12"/>
    </row>
    <row r="304" spans="2:20" ht="20.100000000000001" customHeight="1">
      <c r="B304" s="335"/>
      <c r="C304" s="336"/>
      <c r="D304" s="117" t="s">
        <v>189</v>
      </c>
      <c r="E304" s="118"/>
      <c r="F304" s="133"/>
      <c r="G304" s="331"/>
      <c r="H304" s="331"/>
      <c r="I304" s="331"/>
      <c r="J304" s="331">
        <v>1</v>
      </c>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v>1</v>
      </c>
      <c r="J306" s="331">
        <v>1</v>
      </c>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v>3</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v>1</v>
      </c>
      <c r="I310" s="28">
        <v>2</v>
      </c>
      <c r="J310" s="28">
        <v>11</v>
      </c>
      <c r="K310" s="28"/>
      <c r="L310" s="28"/>
      <c r="M310" s="28"/>
      <c r="N310" s="28"/>
      <c r="O310" s="28"/>
      <c r="P310" s="28"/>
      <c r="Q310" s="12"/>
    </row>
    <row r="311" spans="1:20" ht="20.100000000000001" customHeight="1" thickBot="1">
      <c r="B311" s="186" t="s">
        <v>193</v>
      </c>
      <c r="C311" s="187"/>
      <c r="D311" s="187"/>
      <c r="E311" s="187"/>
      <c r="F311" s="187"/>
      <c r="G311" s="187"/>
      <c r="H311" s="211" t="s">
        <v>2512</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2530</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2511</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2542</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2543</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4</v>
      </c>
      <c r="J332" s="178"/>
      <c r="K332" s="178"/>
      <c r="L332" s="178"/>
      <c r="M332" s="138"/>
      <c r="N332" s="93"/>
      <c r="O332" s="93"/>
      <c r="P332" s="139"/>
    </row>
    <row r="333" spans="2:20" ht="20.100000000000001" customHeight="1">
      <c r="B333" s="167"/>
      <c r="C333" s="166"/>
      <c r="D333" s="166"/>
      <c r="E333" s="169" t="s">
        <v>215</v>
      </c>
      <c r="F333" s="171"/>
      <c r="G333" s="171"/>
      <c r="H333" s="242"/>
      <c r="I333" s="138">
        <v>80</v>
      </c>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13.65</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122900</v>
      </c>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51000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39400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138">
        <v>32500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2555</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t="s">
        <v>2556</v>
      </c>
      <c r="H356" s="173"/>
      <c r="I356" s="173"/>
      <c r="J356" s="173"/>
      <c r="K356" s="173"/>
      <c r="L356" s="173"/>
      <c r="M356" s="173"/>
      <c r="N356" s="173"/>
      <c r="O356" s="173"/>
      <c r="P356" s="174"/>
    </row>
    <row r="357" spans="2:20" ht="60" customHeight="1">
      <c r="B357" s="296" t="s">
        <v>222</v>
      </c>
      <c r="C357" s="171"/>
      <c r="D357" s="171"/>
      <c r="E357" s="171"/>
      <c r="F357" s="242"/>
      <c r="G357" s="172" t="s">
        <v>2574</v>
      </c>
      <c r="H357" s="173"/>
      <c r="I357" s="173"/>
      <c r="J357" s="173"/>
      <c r="K357" s="173"/>
      <c r="L357" s="173"/>
      <c r="M357" s="173"/>
      <c r="N357" s="173"/>
      <c r="O357" s="173"/>
      <c r="P357" s="174"/>
    </row>
    <row r="358" spans="2:20" ht="60" customHeight="1">
      <c r="B358" s="296" t="s">
        <v>221</v>
      </c>
      <c r="C358" s="171"/>
      <c r="D358" s="171"/>
      <c r="E358" s="171"/>
      <c r="F358" s="242"/>
      <c r="G358" s="172" t="s">
        <v>2545</v>
      </c>
      <c r="H358" s="173"/>
      <c r="I358" s="173"/>
      <c r="J358" s="173"/>
      <c r="K358" s="173"/>
      <c r="L358" s="173"/>
      <c r="M358" s="173"/>
      <c r="N358" s="173"/>
      <c r="O358" s="173"/>
      <c r="P358" s="174"/>
    </row>
    <row r="359" spans="2:20" ht="60" customHeight="1">
      <c r="B359" s="296" t="s">
        <v>224</v>
      </c>
      <c r="C359" s="171"/>
      <c r="D359" s="171"/>
      <c r="E359" s="171"/>
      <c r="F359" s="242"/>
      <c r="G359" s="172" t="s">
        <v>2546</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2547</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23</v>
      </c>
      <c r="I387" s="193"/>
      <c r="J387" s="193"/>
      <c r="K387" s="193"/>
      <c r="L387" s="193"/>
      <c r="M387" s="193"/>
      <c r="N387" s="193"/>
      <c r="O387" s="193"/>
      <c r="P387" s="49" t="s">
        <v>495</v>
      </c>
    </row>
    <row r="388" spans="1:20" ht="20.100000000000001" customHeight="1">
      <c r="B388" s="280"/>
      <c r="C388" s="281"/>
      <c r="D388" s="166" t="s">
        <v>250</v>
      </c>
      <c r="E388" s="166"/>
      <c r="F388" s="166"/>
      <c r="G388" s="166"/>
      <c r="H388" s="138">
        <v>16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12</v>
      </c>
      <c r="I390" s="93"/>
      <c r="J390" s="93"/>
      <c r="K390" s="93"/>
      <c r="L390" s="93"/>
      <c r="M390" s="93"/>
      <c r="N390" s="93"/>
      <c r="O390" s="93"/>
      <c r="P390" s="37" t="s">
        <v>497</v>
      </c>
    </row>
    <row r="391" spans="1:20" ht="20.100000000000001" customHeight="1">
      <c r="B391" s="167"/>
      <c r="C391" s="166"/>
      <c r="D391" s="166" t="s">
        <v>253</v>
      </c>
      <c r="E391" s="166"/>
      <c r="F391" s="166"/>
      <c r="G391" s="166"/>
      <c r="H391" s="138">
        <v>17</v>
      </c>
      <c r="I391" s="93"/>
      <c r="J391" s="93"/>
      <c r="K391" s="93"/>
      <c r="L391" s="93"/>
      <c r="M391" s="93"/>
      <c r="N391" s="93"/>
      <c r="O391" s="93"/>
      <c r="P391" s="37" t="s">
        <v>497</v>
      </c>
    </row>
    <row r="392" spans="1:20" ht="20.100000000000001" customHeight="1">
      <c r="B392" s="167"/>
      <c r="C392" s="166"/>
      <c r="D392" s="166" t="s">
        <v>254</v>
      </c>
      <c r="E392" s="166"/>
      <c r="F392" s="166"/>
      <c r="G392" s="166"/>
      <c r="H392" s="138">
        <v>9</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v>
      </c>
      <c r="I396" s="93"/>
      <c r="J396" s="93"/>
      <c r="K396" s="93"/>
      <c r="L396" s="93"/>
      <c r="M396" s="93"/>
      <c r="N396" s="93"/>
      <c r="O396" s="93"/>
      <c r="P396" s="37" t="s">
        <v>497</v>
      </c>
    </row>
    <row r="397" spans="1:20" ht="20.100000000000001" customHeight="1">
      <c r="B397" s="265"/>
      <c r="C397" s="266"/>
      <c r="D397" s="166" t="s">
        <v>259</v>
      </c>
      <c r="E397" s="166"/>
      <c r="F397" s="166"/>
      <c r="G397" s="166"/>
      <c r="H397" s="138">
        <v>3</v>
      </c>
      <c r="I397" s="93"/>
      <c r="J397" s="93"/>
      <c r="K397" s="93"/>
      <c r="L397" s="93"/>
      <c r="M397" s="93"/>
      <c r="N397" s="93"/>
      <c r="O397" s="93"/>
      <c r="P397" s="37" t="s">
        <v>497</v>
      </c>
    </row>
    <row r="398" spans="1:20" ht="20.100000000000001" customHeight="1">
      <c r="B398" s="265"/>
      <c r="C398" s="266"/>
      <c r="D398" s="166" t="s">
        <v>260</v>
      </c>
      <c r="E398" s="166"/>
      <c r="F398" s="166"/>
      <c r="G398" s="166"/>
      <c r="H398" s="138">
        <v>12</v>
      </c>
      <c r="I398" s="93"/>
      <c r="J398" s="93"/>
      <c r="K398" s="93"/>
      <c r="L398" s="93"/>
      <c r="M398" s="93"/>
      <c r="N398" s="93"/>
      <c r="O398" s="93"/>
      <c r="P398" s="37" t="s">
        <v>497</v>
      </c>
    </row>
    <row r="399" spans="1:20" ht="20.100000000000001" customHeight="1">
      <c r="B399" s="265"/>
      <c r="C399" s="266"/>
      <c r="D399" s="166" t="s">
        <v>261</v>
      </c>
      <c r="E399" s="166"/>
      <c r="F399" s="166"/>
      <c r="G399" s="166"/>
      <c r="H399" s="138">
        <v>13</v>
      </c>
      <c r="I399" s="93"/>
      <c r="J399" s="93"/>
      <c r="K399" s="93"/>
      <c r="L399" s="93"/>
      <c r="M399" s="93"/>
      <c r="N399" s="93"/>
      <c r="O399" s="93"/>
      <c r="P399" s="37" t="s">
        <v>497</v>
      </c>
    </row>
    <row r="400" spans="1:20" ht="20.100000000000001" customHeight="1">
      <c r="B400" s="267"/>
      <c r="C400" s="268"/>
      <c r="D400" s="166" t="s">
        <v>262</v>
      </c>
      <c r="E400" s="166"/>
      <c r="F400" s="166"/>
      <c r="G400" s="166"/>
      <c r="H400" s="138">
        <v>10</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9</v>
      </c>
      <c r="I401" s="93"/>
      <c r="J401" s="93"/>
      <c r="K401" s="93"/>
      <c r="L401" s="93"/>
      <c r="M401" s="93"/>
      <c r="N401" s="93"/>
      <c r="O401" s="93"/>
      <c r="P401" s="37" t="s">
        <v>497</v>
      </c>
    </row>
    <row r="402" spans="2:20" ht="20.100000000000001" customHeight="1">
      <c r="B402" s="167"/>
      <c r="C402" s="166"/>
      <c r="D402" s="166" t="s">
        <v>264</v>
      </c>
      <c r="E402" s="166"/>
      <c r="F402" s="166"/>
      <c r="G402" s="166"/>
      <c r="H402" s="138">
        <v>2</v>
      </c>
      <c r="I402" s="93"/>
      <c r="J402" s="93"/>
      <c r="K402" s="93"/>
      <c r="L402" s="93"/>
      <c r="M402" s="93"/>
      <c r="N402" s="93"/>
      <c r="O402" s="93"/>
      <c r="P402" s="37" t="s">
        <v>497</v>
      </c>
    </row>
    <row r="403" spans="2:20" ht="20.100000000000001" customHeight="1">
      <c r="B403" s="167"/>
      <c r="C403" s="166"/>
      <c r="D403" s="166" t="s">
        <v>265</v>
      </c>
      <c r="E403" s="166"/>
      <c r="F403" s="166"/>
      <c r="G403" s="166"/>
      <c r="H403" s="138">
        <v>20</v>
      </c>
      <c r="I403" s="93"/>
      <c r="J403" s="93"/>
      <c r="K403" s="93"/>
      <c r="L403" s="93"/>
      <c r="M403" s="93"/>
      <c r="N403" s="93"/>
      <c r="O403" s="93"/>
      <c r="P403" s="37" t="s">
        <v>497</v>
      </c>
    </row>
    <row r="404" spans="2:20" ht="20.100000000000001" customHeight="1">
      <c r="B404" s="167"/>
      <c r="C404" s="166"/>
      <c r="D404" s="166" t="s">
        <v>266</v>
      </c>
      <c r="E404" s="166"/>
      <c r="F404" s="166"/>
      <c r="G404" s="166"/>
      <c r="H404" s="138">
        <v>8</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79.33</v>
      </c>
      <c r="I409" s="193"/>
      <c r="J409" s="193"/>
      <c r="K409" s="193"/>
      <c r="L409" s="193"/>
      <c r="M409" s="193"/>
      <c r="N409" s="193"/>
      <c r="O409" s="193"/>
      <c r="P409" s="49" t="s">
        <v>503</v>
      </c>
    </row>
    <row r="410" spans="2:20" ht="20.100000000000001" customHeight="1">
      <c r="B410" s="167" t="s">
        <v>271</v>
      </c>
      <c r="C410" s="166"/>
      <c r="D410" s="166"/>
      <c r="E410" s="166"/>
      <c r="F410" s="166"/>
      <c r="G410" s="166"/>
      <c r="H410" s="138">
        <v>39</v>
      </c>
      <c r="I410" s="93"/>
      <c r="J410" s="93"/>
      <c r="K410" s="93"/>
      <c r="L410" s="93"/>
      <c r="M410" s="93"/>
      <c r="N410" s="93"/>
      <c r="O410" s="93"/>
      <c r="P410" s="37" t="s">
        <v>495</v>
      </c>
    </row>
    <row r="411" spans="2:20" ht="20.100000000000001" customHeight="1">
      <c r="B411" s="167" t="s">
        <v>272</v>
      </c>
      <c r="C411" s="166"/>
      <c r="D411" s="166"/>
      <c r="E411" s="166"/>
      <c r="F411" s="166"/>
      <c r="G411" s="166"/>
      <c r="H411" s="138">
        <v>92.85</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7</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8</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2540</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2573</v>
      </c>
      <c r="I431" s="173"/>
      <c r="J431" s="173"/>
      <c r="K431" s="173"/>
      <c r="L431" s="173"/>
      <c r="M431" s="173"/>
      <c r="N431" s="173"/>
      <c r="O431" s="173"/>
      <c r="P431" s="174"/>
    </row>
    <row r="432" spans="1:20" ht="20.100000000000001" customHeight="1">
      <c r="B432" s="248"/>
      <c r="C432" s="169" t="s">
        <v>14</v>
      </c>
      <c r="D432" s="171"/>
      <c r="E432" s="171"/>
      <c r="F432" s="171"/>
      <c r="G432" s="242"/>
      <c r="H432" s="89" t="s">
        <v>2494</v>
      </c>
      <c r="I432" s="90"/>
      <c r="J432" s="35" t="s">
        <v>487</v>
      </c>
      <c r="K432" s="90" t="s">
        <v>2503</v>
      </c>
      <c r="L432" s="90"/>
      <c r="M432" s="35" t="s">
        <v>487</v>
      </c>
      <c r="N432" s="90" t="s">
        <v>2504</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2548</v>
      </c>
      <c r="I438" s="173"/>
      <c r="J438" s="173"/>
      <c r="K438" s="173"/>
      <c r="L438" s="173"/>
      <c r="M438" s="173"/>
      <c r="N438" s="173"/>
      <c r="O438" s="173"/>
      <c r="P438" s="174"/>
    </row>
    <row r="439" spans="2:16" ht="20.100000000000001" customHeight="1">
      <c r="B439" s="240"/>
      <c r="C439" s="169" t="s">
        <v>14</v>
      </c>
      <c r="D439" s="171"/>
      <c r="E439" s="171"/>
      <c r="F439" s="171"/>
      <c r="G439" s="242"/>
      <c r="H439" s="89" t="s">
        <v>2494</v>
      </c>
      <c r="I439" s="90"/>
      <c r="J439" s="35" t="s">
        <v>487</v>
      </c>
      <c r="K439" s="90" t="s">
        <v>2549</v>
      </c>
      <c r="L439" s="90"/>
      <c r="M439" s="35" t="s">
        <v>487</v>
      </c>
      <c r="N439" s="90" t="s">
        <v>2550</v>
      </c>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2512</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2551</v>
      </c>
      <c r="M469" s="105"/>
      <c r="N469" s="105"/>
      <c r="O469" s="106"/>
      <c r="P469" s="107"/>
    </row>
    <row r="470" spans="2:20" ht="20.100000000000001" customHeight="1">
      <c r="B470" s="132" t="s">
        <v>292</v>
      </c>
      <c r="C470" s="118"/>
      <c r="D470" s="118"/>
      <c r="E470" s="118"/>
      <c r="F470" s="118"/>
      <c r="G470" s="133"/>
      <c r="H470" s="178" t="s">
        <v>2512</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2551</v>
      </c>
      <c r="M472" s="105"/>
      <c r="N472" s="105"/>
      <c r="O472" s="106"/>
      <c r="P472" s="107"/>
    </row>
    <row r="473" spans="2:20" ht="20.100000000000001" customHeight="1" thickBot="1">
      <c r="B473" s="220" t="s">
        <v>293</v>
      </c>
      <c r="C473" s="221"/>
      <c r="D473" s="221"/>
      <c r="E473" s="221"/>
      <c r="F473" s="221"/>
      <c r="G473" s="221"/>
      <c r="H473" s="211" t="s">
        <v>2512</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2512</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2557</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2511</v>
      </c>
      <c r="K479" s="178"/>
      <c r="L479" s="178"/>
      <c r="M479" s="178"/>
      <c r="N479" s="178"/>
      <c r="O479" s="138"/>
      <c r="P479" s="179"/>
      <c r="S479" s="15" t="str">
        <f>IF($F$476=MST!$I$6,IF(J479="","未記入",""),"")</f>
        <v/>
      </c>
    </row>
    <row r="480" spans="2:20" ht="20.100000000000001" customHeight="1">
      <c r="B480" s="132" t="s">
        <v>508</v>
      </c>
      <c r="C480" s="118"/>
      <c r="D480" s="118"/>
      <c r="E480" s="133"/>
      <c r="F480" s="138" t="s">
        <v>2387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2538</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2538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2538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2538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2539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2512</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2558</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2559</v>
      </c>
      <c r="I501" s="202"/>
      <c r="J501" s="202"/>
      <c r="K501" s="202"/>
      <c r="L501" s="202"/>
      <c r="M501" s="202"/>
      <c r="N501" s="202"/>
      <c r="O501" s="202"/>
      <c r="P501" s="203"/>
      <c r="S501" s="177"/>
      <c r="T501" s="177"/>
    </row>
    <row r="502" spans="2:20" ht="20.100000000000001" customHeight="1">
      <c r="B502" s="165" t="s">
        <v>303</v>
      </c>
      <c r="C502" s="166"/>
      <c r="D502" s="166"/>
      <c r="E502" s="166"/>
      <c r="F502" s="138" t="s">
        <v>2511</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2512</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2560</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2552</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2553</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383" man="1"/>
    <brk id="52" max="16383" man="1"/>
    <brk id="79" max="16383" man="1"/>
    <brk id="104" max="16383" man="1"/>
    <brk id="129" max="16383" man="1"/>
    <brk id="159" max="16383" man="1"/>
    <brk id="180" max="16383" man="1"/>
    <brk id="197" max="16383" man="1"/>
    <brk id="215" max="16383" man="1"/>
    <brk id="230" max="16383" man="1"/>
    <brk id="263" max="16383" man="1"/>
    <brk id="292" max="16383" man="1"/>
    <brk id="312" max="16383" man="1"/>
    <brk id="329" max="16383" man="1"/>
    <brk id="356" max="16383" man="1"/>
    <brk id="371" max="16383" man="1"/>
    <brk id="384" max="16383" man="1"/>
    <brk id="414" max="16383" man="1"/>
    <brk id="436" max="16383" man="1"/>
    <brk id="465" max="16383" man="1"/>
    <brk id="492" max="16383" man="1"/>
    <brk id="519" max="16383"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2482</v>
      </c>
      <c r="K4" s="473"/>
      <c r="L4" s="473"/>
      <c r="M4" s="472" t="s">
        <v>2489</v>
      </c>
      <c r="N4" s="473"/>
      <c r="O4" s="473"/>
      <c r="P4" s="473"/>
      <c r="Q4" s="473"/>
      <c r="R4" s="65" t="s">
        <v>2491</v>
      </c>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2385</v>
      </c>
      <c r="I13" s="471"/>
      <c r="J13" s="472"/>
      <c r="K13" s="473"/>
      <c r="L13" s="473"/>
      <c r="M13" s="472"/>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2483</v>
      </c>
      <c r="K26" s="498"/>
      <c r="L26" s="498"/>
      <c r="M26" s="497" t="s">
        <v>2492</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80" zoomScaleNormal="85" zoomScaleSheetLayoutView="80" workbookViewId="0">
      <selection activeCell="V33" sqref="V33:X3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2511</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2511</v>
      </c>
      <c r="K7" s="514"/>
      <c r="L7" s="514"/>
      <c r="M7" s="514"/>
      <c r="N7" s="514"/>
      <c r="O7" s="515"/>
      <c r="P7" s="513" t="s">
        <v>2512</v>
      </c>
      <c r="Q7" s="514"/>
      <c r="R7" s="514"/>
      <c r="S7" s="514"/>
      <c r="T7" s="514"/>
      <c r="U7" s="515"/>
      <c r="V7" s="554" t="s">
        <v>2491</v>
      </c>
      <c r="W7" s="554"/>
      <c r="X7" s="554"/>
      <c r="Y7" s="554"/>
      <c r="Z7" s="554"/>
      <c r="AA7" s="554"/>
      <c r="AB7" s="552" t="s">
        <v>2561</v>
      </c>
      <c r="AC7" s="553"/>
      <c r="AD7" s="553"/>
      <c r="AE7" s="552" t="s">
        <v>2562</v>
      </c>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2511</v>
      </c>
      <c r="K8" s="517"/>
      <c r="L8" s="517"/>
      <c r="M8" s="517"/>
      <c r="N8" s="517"/>
      <c r="O8" s="518"/>
      <c r="P8" s="516" t="s">
        <v>2512</v>
      </c>
      <c r="Q8" s="517"/>
      <c r="R8" s="517"/>
      <c r="S8" s="517"/>
      <c r="T8" s="517"/>
      <c r="U8" s="518"/>
      <c r="V8" s="512" t="s">
        <v>2491</v>
      </c>
      <c r="W8" s="512"/>
      <c r="X8" s="512"/>
      <c r="Y8" s="512"/>
      <c r="Z8" s="512"/>
      <c r="AA8" s="512"/>
      <c r="AB8" s="546" t="s">
        <v>2561</v>
      </c>
      <c r="AC8" s="547"/>
      <c r="AD8" s="547"/>
      <c r="AE8" s="546" t="s">
        <v>2562</v>
      </c>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2512</v>
      </c>
      <c r="Q9" s="517"/>
      <c r="R9" s="517"/>
      <c r="S9" s="517"/>
      <c r="T9" s="517"/>
      <c r="U9" s="518"/>
      <c r="V9" s="512"/>
      <c r="W9" s="512"/>
      <c r="X9" s="512"/>
      <c r="Y9" s="512" t="s">
        <v>2491</v>
      </c>
      <c r="Z9" s="512"/>
      <c r="AA9" s="512"/>
      <c r="AB9" s="546"/>
      <c r="AC9" s="547"/>
      <c r="AD9" s="547"/>
      <c r="AE9" s="546" t="s">
        <v>2563</v>
      </c>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2511</v>
      </c>
      <c r="K10" s="517"/>
      <c r="L10" s="517"/>
      <c r="M10" s="517"/>
      <c r="N10" s="517"/>
      <c r="O10" s="518"/>
      <c r="P10" s="516" t="s">
        <v>2512</v>
      </c>
      <c r="Q10" s="517"/>
      <c r="R10" s="517"/>
      <c r="S10" s="517"/>
      <c r="T10" s="517"/>
      <c r="U10" s="518"/>
      <c r="V10" s="512" t="s">
        <v>2491</v>
      </c>
      <c r="W10" s="512"/>
      <c r="X10" s="512"/>
      <c r="Y10" s="512"/>
      <c r="Z10" s="512"/>
      <c r="AA10" s="512"/>
      <c r="AB10" s="546" t="s">
        <v>2561</v>
      </c>
      <c r="AC10" s="547"/>
      <c r="AD10" s="547"/>
      <c r="AE10" s="546" t="s">
        <v>2562</v>
      </c>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2511</v>
      </c>
      <c r="K11" s="517"/>
      <c r="L11" s="517"/>
      <c r="M11" s="517"/>
      <c r="N11" s="517"/>
      <c r="O11" s="518"/>
      <c r="P11" s="516" t="s">
        <v>2512</v>
      </c>
      <c r="Q11" s="517"/>
      <c r="R11" s="517"/>
      <c r="S11" s="517"/>
      <c r="T11" s="517"/>
      <c r="U11" s="518"/>
      <c r="V11" s="512" t="s">
        <v>2491</v>
      </c>
      <c r="W11" s="512"/>
      <c r="X11" s="512"/>
      <c r="Y11" s="512"/>
      <c r="Z11" s="512"/>
      <c r="AA11" s="512"/>
      <c r="AB11" s="546" t="s">
        <v>2561</v>
      </c>
      <c r="AC11" s="547"/>
      <c r="AD11" s="547"/>
      <c r="AE11" s="546" t="s">
        <v>2562</v>
      </c>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2511</v>
      </c>
      <c r="K12" s="517"/>
      <c r="L12" s="517"/>
      <c r="M12" s="517"/>
      <c r="N12" s="517"/>
      <c r="O12" s="518"/>
      <c r="P12" s="516" t="s">
        <v>2512</v>
      </c>
      <c r="Q12" s="517"/>
      <c r="R12" s="517"/>
      <c r="S12" s="517"/>
      <c r="T12" s="517"/>
      <c r="U12" s="518"/>
      <c r="V12" s="512" t="s">
        <v>2491</v>
      </c>
      <c r="W12" s="512"/>
      <c r="X12" s="512"/>
      <c r="Y12" s="512"/>
      <c r="Z12" s="512"/>
      <c r="AA12" s="512"/>
      <c r="AB12" s="546" t="s">
        <v>2561</v>
      </c>
      <c r="AC12" s="547"/>
      <c r="AD12" s="547"/>
      <c r="AE12" s="546" t="s">
        <v>2562</v>
      </c>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2511</v>
      </c>
      <c r="K13" s="517"/>
      <c r="L13" s="517"/>
      <c r="M13" s="517"/>
      <c r="N13" s="517"/>
      <c r="O13" s="518"/>
      <c r="P13" s="516" t="s">
        <v>2511</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2511</v>
      </c>
      <c r="K14" s="520"/>
      <c r="L14" s="520"/>
      <c r="M14" s="520"/>
      <c r="N14" s="520"/>
      <c r="O14" s="521"/>
      <c r="P14" s="519" t="s">
        <v>2512</v>
      </c>
      <c r="Q14" s="520"/>
      <c r="R14" s="520"/>
      <c r="S14" s="520"/>
      <c r="T14" s="520"/>
      <c r="U14" s="521"/>
      <c r="V14" s="549"/>
      <c r="W14" s="549"/>
      <c r="X14" s="549"/>
      <c r="Y14" s="549" t="s">
        <v>2491</v>
      </c>
      <c r="Z14" s="549"/>
      <c r="AA14" s="549"/>
      <c r="AB14" s="555" t="s">
        <v>2564</v>
      </c>
      <c r="AC14" s="556"/>
      <c r="AD14" s="556"/>
      <c r="AE14" s="253" t="s">
        <v>2565</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2511</v>
      </c>
      <c r="K16" s="514"/>
      <c r="L16" s="514"/>
      <c r="M16" s="514"/>
      <c r="N16" s="514"/>
      <c r="O16" s="515"/>
      <c r="P16" s="513" t="s">
        <v>2512</v>
      </c>
      <c r="Q16" s="514"/>
      <c r="R16" s="514"/>
      <c r="S16" s="514"/>
      <c r="T16" s="514"/>
      <c r="U16" s="515"/>
      <c r="V16" s="554" t="s">
        <v>2491</v>
      </c>
      <c r="W16" s="554"/>
      <c r="X16" s="554"/>
      <c r="Y16" s="554"/>
      <c r="Z16" s="554"/>
      <c r="AA16" s="554"/>
      <c r="AB16" s="552" t="s">
        <v>2561</v>
      </c>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2511</v>
      </c>
      <c r="K17" s="517"/>
      <c r="L17" s="517"/>
      <c r="M17" s="517"/>
      <c r="N17" s="517"/>
      <c r="O17" s="518"/>
      <c r="P17" s="516" t="s">
        <v>2512</v>
      </c>
      <c r="Q17" s="517"/>
      <c r="R17" s="517"/>
      <c r="S17" s="517"/>
      <c r="T17" s="517"/>
      <c r="U17" s="518"/>
      <c r="V17" s="512" t="s">
        <v>2491</v>
      </c>
      <c r="W17" s="512"/>
      <c r="X17" s="512"/>
      <c r="Y17" s="512"/>
      <c r="Z17" s="512"/>
      <c r="AA17" s="512"/>
      <c r="AB17" s="546" t="s">
        <v>2561</v>
      </c>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2511</v>
      </c>
      <c r="K18" s="517"/>
      <c r="L18" s="517"/>
      <c r="M18" s="517"/>
      <c r="N18" s="517"/>
      <c r="O18" s="518"/>
      <c r="P18" s="516" t="s">
        <v>2512</v>
      </c>
      <c r="Q18" s="517"/>
      <c r="R18" s="517"/>
      <c r="S18" s="517"/>
      <c r="T18" s="517"/>
      <c r="U18" s="518"/>
      <c r="V18" s="512"/>
      <c r="W18" s="512"/>
      <c r="X18" s="512"/>
      <c r="Y18" s="512" t="s">
        <v>2491</v>
      </c>
      <c r="Z18" s="512"/>
      <c r="AA18" s="512"/>
      <c r="AB18" s="546" t="s">
        <v>2566</v>
      </c>
      <c r="AC18" s="547"/>
      <c r="AD18" s="547"/>
      <c r="AE18" s="546" t="s">
        <v>2567</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2511</v>
      </c>
      <c r="K19" s="517"/>
      <c r="L19" s="517"/>
      <c r="M19" s="517"/>
      <c r="N19" s="517"/>
      <c r="O19" s="518"/>
      <c r="P19" s="516" t="s">
        <v>2512</v>
      </c>
      <c r="Q19" s="517"/>
      <c r="R19" s="517"/>
      <c r="S19" s="517"/>
      <c r="T19" s="517"/>
      <c r="U19" s="518"/>
      <c r="V19" s="512" t="s">
        <v>2491</v>
      </c>
      <c r="W19" s="512"/>
      <c r="X19" s="512"/>
      <c r="Y19" s="512"/>
      <c r="Z19" s="512"/>
      <c r="AA19" s="512"/>
      <c r="AB19" s="546" t="s">
        <v>2561</v>
      </c>
      <c r="AC19" s="547"/>
      <c r="AD19" s="547"/>
      <c r="AE19" s="546" t="s">
        <v>2562</v>
      </c>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2511</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2512</v>
      </c>
      <c r="Q21" s="517"/>
      <c r="R21" s="517"/>
      <c r="S21" s="517"/>
      <c r="T21" s="517"/>
      <c r="U21" s="518"/>
      <c r="V21" s="512"/>
      <c r="W21" s="512"/>
      <c r="X21" s="512"/>
      <c r="Y21" s="512" t="s">
        <v>2491</v>
      </c>
      <c r="Z21" s="512"/>
      <c r="AA21" s="512"/>
      <c r="AB21" s="546" t="s">
        <v>2561</v>
      </c>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2512</v>
      </c>
      <c r="Q22" s="517"/>
      <c r="R22" s="517"/>
      <c r="S22" s="517"/>
      <c r="T22" s="517"/>
      <c r="U22" s="518"/>
      <c r="V22" s="512"/>
      <c r="W22" s="512"/>
      <c r="X22" s="512"/>
      <c r="Y22" s="512" t="s">
        <v>2491</v>
      </c>
      <c r="Z22" s="512"/>
      <c r="AA22" s="512"/>
      <c r="AB22" s="546" t="s">
        <v>2568</v>
      </c>
      <c r="AC22" s="547"/>
      <c r="AD22" s="547"/>
      <c r="AE22" s="546" t="s">
        <v>2569</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2511</v>
      </c>
      <c r="K23" s="517"/>
      <c r="L23" s="517"/>
      <c r="M23" s="517"/>
      <c r="N23" s="517"/>
      <c r="O23" s="518"/>
      <c r="P23" s="516" t="s">
        <v>2512</v>
      </c>
      <c r="Q23" s="517"/>
      <c r="R23" s="517"/>
      <c r="S23" s="517"/>
      <c r="T23" s="517"/>
      <c r="U23" s="518"/>
      <c r="V23" s="512"/>
      <c r="W23" s="512"/>
      <c r="X23" s="512"/>
      <c r="Y23" s="512" t="s">
        <v>2491</v>
      </c>
      <c r="Z23" s="512"/>
      <c r="AA23" s="512"/>
      <c r="AB23" s="546" t="s">
        <v>2564</v>
      </c>
      <c r="AC23" s="547"/>
      <c r="AD23" s="547"/>
      <c r="AE23" s="546" t="s">
        <v>2565</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2511</v>
      </c>
      <c r="K24" s="517"/>
      <c r="L24" s="517"/>
      <c r="M24" s="517"/>
      <c r="N24" s="517"/>
      <c r="O24" s="518"/>
      <c r="P24" s="516" t="s">
        <v>2512</v>
      </c>
      <c r="Q24" s="517"/>
      <c r="R24" s="517"/>
      <c r="S24" s="517"/>
      <c r="T24" s="517"/>
      <c r="U24" s="518"/>
      <c r="V24" s="512"/>
      <c r="W24" s="512"/>
      <c r="X24" s="512"/>
      <c r="Y24" s="512" t="s">
        <v>2491</v>
      </c>
      <c r="Z24" s="512"/>
      <c r="AA24" s="512"/>
      <c r="AB24" s="546" t="s">
        <v>2564</v>
      </c>
      <c r="AC24" s="547"/>
      <c r="AD24" s="547"/>
      <c r="AE24" s="546" t="s">
        <v>2565</v>
      </c>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2511</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2512</v>
      </c>
      <c r="Q27" s="514"/>
      <c r="R27" s="514"/>
      <c r="S27" s="514"/>
      <c r="T27" s="514"/>
      <c r="U27" s="515"/>
      <c r="V27" s="554" t="s">
        <v>2491</v>
      </c>
      <c r="W27" s="554"/>
      <c r="X27" s="554"/>
      <c r="Y27" s="554"/>
      <c r="Z27" s="554"/>
      <c r="AA27" s="554"/>
      <c r="AB27" s="552" t="s">
        <v>2561</v>
      </c>
      <c r="AC27" s="553"/>
      <c r="AD27" s="553"/>
      <c r="AE27" s="552" t="s">
        <v>2570</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2511</v>
      </c>
      <c r="K28" s="517"/>
      <c r="L28" s="517"/>
      <c r="M28" s="517"/>
      <c r="N28" s="517"/>
      <c r="O28" s="518"/>
      <c r="P28" s="516" t="s">
        <v>2512</v>
      </c>
      <c r="Q28" s="517"/>
      <c r="R28" s="517"/>
      <c r="S28" s="517"/>
      <c r="T28" s="517"/>
      <c r="U28" s="518"/>
      <c r="V28" s="512" t="s">
        <v>2491</v>
      </c>
      <c r="W28" s="512"/>
      <c r="X28" s="512"/>
      <c r="Y28" s="512"/>
      <c r="Z28" s="512"/>
      <c r="AA28" s="512"/>
      <c r="AB28" s="546" t="s">
        <v>2561</v>
      </c>
      <c r="AC28" s="547"/>
      <c r="AD28" s="547"/>
      <c r="AE28" s="546" t="s">
        <v>2571</v>
      </c>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2511</v>
      </c>
      <c r="K29" s="517"/>
      <c r="L29" s="517"/>
      <c r="M29" s="517"/>
      <c r="N29" s="517"/>
      <c r="O29" s="518"/>
      <c r="P29" s="516" t="s">
        <v>2512</v>
      </c>
      <c r="Q29" s="517"/>
      <c r="R29" s="517"/>
      <c r="S29" s="517"/>
      <c r="T29" s="517"/>
      <c r="U29" s="518"/>
      <c r="V29" s="512" t="s">
        <v>2491</v>
      </c>
      <c r="W29" s="512"/>
      <c r="X29" s="512"/>
      <c r="Y29" s="512"/>
      <c r="Z29" s="512"/>
      <c r="AA29" s="512"/>
      <c r="AB29" s="546" t="s">
        <v>2561</v>
      </c>
      <c r="AC29" s="547"/>
      <c r="AD29" s="547"/>
      <c r="AE29" s="546" t="s">
        <v>2571</v>
      </c>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2511</v>
      </c>
      <c r="K30" s="517"/>
      <c r="L30" s="517"/>
      <c r="M30" s="517"/>
      <c r="N30" s="517"/>
      <c r="O30" s="518"/>
      <c r="P30" s="516" t="s">
        <v>2512</v>
      </c>
      <c r="Q30" s="517"/>
      <c r="R30" s="517"/>
      <c r="S30" s="517"/>
      <c r="T30" s="517"/>
      <c r="U30" s="518"/>
      <c r="V30" s="512" t="s">
        <v>2491</v>
      </c>
      <c r="W30" s="512"/>
      <c r="X30" s="512"/>
      <c r="Y30" s="512"/>
      <c r="Z30" s="512"/>
      <c r="AA30" s="512"/>
      <c r="AB30" s="546" t="s">
        <v>2561</v>
      </c>
      <c r="AC30" s="547"/>
      <c r="AD30" s="547"/>
      <c r="AE30" s="546" t="s">
        <v>2571</v>
      </c>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2511</v>
      </c>
      <c r="K31" s="520"/>
      <c r="L31" s="520"/>
      <c r="M31" s="520"/>
      <c r="N31" s="520"/>
      <c r="O31" s="521"/>
      <c r="P31" s="519" t="s">
        <v>2512</v>
      </c>
      <c r="Q31" s="520"/>
      <c r="R31" s="520"/>
      <c r="S31" s="520"/>
      <c r="T31" s="520"/>
      <c r="U31" s="521"/>
      <c r="V31" s="549" t="s">
        <v>2491</v>
      </c>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2511</v>
      </c>
      <c r="K33" s="514"/>
      <c r="L33" s="514"/>
      <c r="M33" s="514"/>
      <c r="N33" s="514"/>
      <c r="O33" s="515"/>
      <c r="P33" s="513" t="s">
        <v>2512</v>
      </c>
      <c r="Q33" s="514"/>
      <c r="R33" s="514"/>
      <c r="S33" s="514"/>
      <c r="T33" s="514"/>
      <c r="U33" s="515"/>
      <c r="V33" s="554"/>
      <c r="W33" s="554"/>
      <c r="X33" s="554"/>
      <c r="Y33" s="554" t="s">
        <v>2491</v>
      </c>
      <c r="Z33" s="554"/>
      <c r="AA33" s="554"/>
      <c r="AB33" s="552" t="s">
        <v>2564</v>
      </c>
      <c r="AC33" s="553"/>
      <c r="AD33" s="553"/>
      <c r="AE33" s="552" t="s">
        <v>2565</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2511</v>
      </c>
      <c r="K34" s="517"/>
      <c r="L34" s="517"/>
      <c r="M34" s="517"/>
      <c r="N34" s="517"/>
      <c r="O34" s="518"/>
      <c r="P34" s="516" t="s">
        <v>2512</v>
      </c>
      <c r="Q34" s="517"/>
      <c r="R34" s="517"/>
      <c r="S34" s="517"/>
      <c r="T34" s="517"/>
      <c r="U34" s="518"/>
      <c r="V34" s="512"/>
      <c r="W34" s="512"/>
      <c r="X34" s="512"/>
      <c r="Y34" s="512" t="s">
        <v>2491</v>
      </c>
      <c r="Z34" s="512"/>
      <c r="AA34" s="512"/>
      <c r="AB34" s="546" t="s">
        <v>2564</v>
      </c>
      <c r="AC34" s="547"/>
      <c r="AD34" s="547"/>
      <c r="AE34" s="546" t="s">
        <v>2565</v>
      </c>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2511</v>
      </c>
      <c r="K35" s="520"/>
      <c r="L35" s="520"/>
      <c r="M35" s="520"/>
      <c r="N35" s="520"/>
      <c r="O35" s="521"/>
      <c r="P35" s="519" t="s">
        <v>2512</v>
      </c>
      <c r="Q35" s="520"/>
      <c r="R35" s="520"/>
      <c r="S35" s="520"/>
      <c r="T35" s="520"/>
      <c r="U35" s="521"/>
      <c r="V35" s="549" t="s">
        <v>2491</v>
      </c>
      <c r="W35" s="549"/>
      <c r="X35" s="549"/>
      <c r="Y35" s="549"/>
      <c r="Z35" s="549"/>
      <c r="AA35" s="549"/>
      <c r="AB35" s="555" t="s">
        <v>2561</v>
      </c>
      <c r="AC35" s="556"/>
      <c r="AD35" s="556"/>
      <c r="AE35" s="555" t="s">
        <v>2572</v>
      </c>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50</vt:i4>
      </vt:variant>
    </vt:vector>
  </HeadingPairs>
  <TitlesOfParts>
    <vt:vector size="55" baseType="lpstr">
      <vt:lpstr>重要事項説明書</vt:lpstr>
      <vt:lpstr>別添１</vt:lpstr>
      <vt:lpstr>別添２</vt:lpstr>
      <vt:lpstr>MST</vt:lpstr>
      <vt:lpstr>MST_市区町村</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2023-04-17T04:17:40Z</dcterms:modified>
</cp:coreProperties>
</file>