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0445" yWindow="495" windowWidth="14715" windowHeight="1732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F18" authorId="1" shapeId="0">
      <text>
        <r>
          <rPr>
            <b/>
            <sz val="9"/>
            <color rgb="FF000000"/>
            <rFont val="ＭＳ Ｐゴシック"/>
            <family val="2"/>
            <charset val="128"/>
          </rPr>
          <t xml:space="preserve">
</t>
        </r>
        <r>
          <rPr>
            <b/>
            <sz val="9"/>
            <color rgb="FF000000"/>
            <rFont val="ＭＳ Ｐゴシック"/>
            <family val="2"/>
            <charset val="128"/>
          </rPr>
          <t>都道府県名から番地まで入力してください。</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都道府県名は省略しないでください。</t>
        </r>
        <r>
          <rPr>
            <b/>
            <sz val="9"/>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建物名等は次の欄に記載してください。</t>
        </r>
        <r>
          <rPr>
            <b/>
            <sz val="9"/>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セル内での改行はできません。</t>
        </r>
        <r>
          <rPr>
            <sz val="9"/>
            <color rgb="FF000000"/>
            <rFont val="ＭＳ Ｐゴシック"/>
            <family val="2"/>
            <charset val="128"/>
          </rPr>
          <t xml:space="preserve">
</t>
        </r>
      </text>
    </comment>
    <comment ref="F26"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F34" authorId="0" shapeId="0">
      <text>
        <r>
          <rPr>
            <b/>
            <sz val="9"/>
            <color rgb="FF000000"/>
            <rFont val="MS P ゴシック"/>
            <charset val="128"/>
          </rPr>
          <t>都道府県名から番地まで入力してください。</t>
        </r>
        <r>
          <rPr>
            <b/>
            <sz val="9"/>
            <color rgb="FF000000"/>
            <rFont val="MS P ゴシック"/>
            <charset val="128"/>
          </rPr>
          <t xml:space="preserve">
</t>
        </r>
        <r>
          <rPr>
            <b/>
            <sz val="9"/>
            <color rgb="FF000000"/>
            <rFont val="MS P ゴシック"/>
            <charset val="128"/>
          </rPr>
          <t xml:space="preserve">※ </t>
        </r>
        <r>
          <rPr>
            <b/>
            <sz val="9"/>
            <color rgb="FF000000"/>
            <rFont val="MS P ゴシック"/>
            <charset val="128"/>
          </rPr>
          <t>都道府県名は省略しないでください。</t>
        </r>
        <r>
          <rPr>
            <b/>
            <sz val="9"/>
            <color rgb="FF000000"/>
            <rFont val="MS P ゴシック"/>
            <charset val="128"/>
          </rPr>
          <t xml:space="preserve">
</t>
        </r>
        <r>
          <rPr>
            <b/>
            <sz val="9"/>
            <color rgb="FF000000"/>
            <rFont val="MS P ゴシック"/>
            <charset val="128"/>
          </rPr>
          <t>　</t>
        </r>
        <r>
          <rPr>
            <b/>
            <sz val="9"/>
            <color rgb="FF000000"/>
            <rFont val="MS P ゴシック"/>
            <charset val="128"/>
          </rPr>
          <t xml:space="preserve"> </t>
        </r>
        <r>
          <rPr>
            <b/>
            <sz val="9"/>
            <color rgb="FF000000"/>
            <rFont val="MS P ゴシック"/>
            <charset val="128"/>
          </rPr>
          <t>建物名等は次の欄に記載してください。</t>
        </r>
        <r>
          <rPr>
            <b/>
            <sz val="9"/>
            <color rgb="FF000000"/>
            <rFont val="MS P ゴシック"/>
            <charset val="128"/>
          </rPr>
          <t xml:space="preserve">
</t>
        </r>
        <r>
          <rPr>
            <b/>
            <sz val="9"/>
            <color rgb="FF000000"/>
            <rFont val="MS P ゴシック"/>
            <charset val="128"/>
          </rPr>
          <t>　</t>
        </r>
        <r>
          <rPr>
            <b/>
            <sz val="9"/>
            <color rgb="FF000000"/>
            <rFont val="MS P ゴシック"/>
            <charset val="128"/>
          </rPr>
          <t xml:space="preserve"> </t>
        </r>
        <r>
          <rPr>
            <b/>
            <sz val="9"/>
            <color rgb="FF000000"/>
            <rFont val="MS P ゴシック"/>
            <charset val="128"/>
          </rPr>
          <t>セル内での改行はできません。</t>
        </r>
      </text>
    </comment>
    <comment ref="J38" authorId="2" shapeId="0">
      <text>
        <r>
          <rPr>
            <b/>
            <sz val="9"/>
            <color rgb="FF000000"/>
            <rFont val="ＭＳ Ｐゴシック"/>
            <family val="2"/>
            <charset val="128"/>
          </rPr>
          <t>例：①バス利用の場合</t>
        </r>
        <r>
          <rPr>
            <b/>
            <sz val="9"/>
            <color rgb="FF000000"/>
            <rFont val="ＭＳ Ｐゴシック"/>
            <family val="2"/>
            <charset val="128"/>
          </rPr>
          <t xml:space="preserve">
</t>
        </r>
        <r>
          <rPr>
            <b/>
            <sz val="9"/>
            <color rgb="FF000000"/>
            <rFont val="ＭＳ Ｐゴシック"/>
            <family val="2"/>
            <charset val="128"/>
          </rPr>
          <t>　　　・○○バスで乗車○分、△△</t>
        </r>
        <r>
          <rPr>
            <b/>
            <sz val="9"/>
            <color rgb="FF000000"/>
            <rFont val="ＭＳ Ｐゴシック"/>
            <family val="2"/>
            <charset val="128"/>
          </rPr>
          <t xml:space="preserve">
</t>
        </r>
        <r>
          <rPr>
            <b/>
            <sz val="9"/>
            <color rgb="FF000000"/>
            <rFont val="ＭＳ Ｐゴシック"/>
            <family val="2"/>
            <charset val="128"/>
          </rPr>
          <t>　　　　停留所で下車、徒歩○分（○○○</t>
        </r>
        <r>
          <rPr>
            <b/>
            <sz val="9"/>
            <color rgb="FF000000"/>
            <rFont val="ＭＳ Ｐゴシック"/>
            <family val="2"/>
            <charset val="128"/>
          </rPr>
          <t>m</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　　②自動車利用の場合</t>
        </r>
        <r>
          <rPr>
            <b/>
            <sz val="9"/>
            <color rgb="FF000000"/>
            <rFont val="ＭＳ Ｐゴシック"/>
            <family val="2"/>
            <charset val="128"/>
          </rPr>
          <t xml:space="preserve">
</t>
        </r>
        <r>
          <rPr>
            <b/>
            <sz val="9"/>
            <color rgb="FF000000"/>
            <rFont val="ＭＳ Ｐゴシック"/>
            <family val="2"/>
            <charset val="128"/>
          </rPr>
          <t>　　　・乗車○分</t>
        </r>
      </text>
    </comment>
    <comment ref="J50"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J51"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K70"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K86"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K88"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<sst xmlns="http://schemas.openxmlformats.org/spreadsheetml/2006/main" count="3064" uniqueCount="2552">
  <si>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</si>
  <si>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</si>
  <si>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</si>
  <si>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</si>
  <si>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</si>
  <si>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</si>
  <si>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</si>
  <si>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</si>
  <si>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</si>
  <si>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</si>
  <si>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</si>
  <si>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</si>
  <si>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</si>
  <si>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</si>
  <si>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</si>
  <si>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</si>
  <si>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</si>
  <si>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</si>
  <si>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</si>
  <si>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</si>
  <si>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</si>
  <si>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</si>
  <si>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</si>
  <si>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</si>
  <si>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</si>
  <si>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</si>
  <si>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</si>
  <si>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</si>
  <si>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</si>
  <si>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</si>
  <si>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</si>
  <si>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</si>
  <si>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</si>
  <si>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</si>
  <si>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</si>
  <si>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</si>
  <si>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</si>
  <si>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</si>
  <si>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</si>
  <si>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</si>
  <si>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</si>
  <si>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</si>
  <si>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</si>
  <si>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</si>
  <si>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</si>
  <si>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</si>
  <si>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</si>
  <si>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</si>
  <si>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</si>
  <si>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</si>
  <si>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</si>
  <si>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</si>
  <si>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</si>
  <si>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</si>
  <si>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</si>
  <si>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</si>
  <si>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</si>
  <si>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</si>
  <si>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</si>
  <si>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</si>
  <si>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</si>
  <si>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</si>
  <si>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</si>
  <si>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</si>
  <si>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</si>
  <si>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</si>
  <si>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</si>
  <si>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</si>
  <si>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</si>
  <si>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</si>
  <si>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</si>
  <si>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</si>
  <si>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</si>
  <si>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</si>
  <si>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</si>
  <si>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</si>
  <si>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</si>
  <si>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</si>
  <si>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</si>
  <si>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</si>
  <si>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</si>
  <si>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</si>
  <si>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</si>
  <si>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</si>
  <si>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</si>
  <si>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</si>
  <si>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</si>
  <si>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</si>
  <si>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</si>
  <si>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</si>
  <si>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</si>
  <si>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</si>
  <si>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</si>
  <si>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</si>
  <si>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</si>
  <si>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</si>
  <si>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</si>
  <si>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</si>
  <si>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</si>
  <si>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</si>
  <si>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</si>
  <si>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</si>
  <si>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</si>
  <si>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</si>
  <si>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</si>
  <si>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</si>
  <si>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</si>
  <si>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</si>
  <si>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</si>
  <si>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</si>
  <si>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</si>
  <si>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</si>
  <si>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</si>
  <si>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</si>
  <si>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</si>
  <si>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</si>
  <si>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</si>
  <si>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</si>
  <si>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</si>
  <si>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</si>
  <si>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</si>
  <si>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</si>
  <si>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</si>
  <si>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</si>
  <si>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</si>
  <si>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</si>
  <si>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</si>
  <si>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</si>
  <si>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</si>
  <si>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</si>
  <si>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</si>
  <si>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</si>
  <si>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</si>
  <si>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</si>
  <si>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</si>
  <si>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</si>
  <si>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</si>
  <si>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</si>
  <si>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</si>
  <si>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</si>
  <si>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</si>
  <si>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</si>
  <si>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</si>
  <si>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</si>
  <si>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</si>
  <si>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</si>
  <si>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</si>
  <si>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</si>
  <si>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</si>
  <si>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</si>
  <si>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</si>
  <si>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</si>
  <si>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</si>
  <si>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</si>
  <si>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</si>
  <si>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</si>
  <si>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</si>
  <si>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</si>
  <si>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</si>
  <si>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</si>
  <si>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</si>
  <si>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</si>
  <si>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</si>
  <si>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</si>
  <si>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</si>
  <si>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</si>
  <si>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</si>
  <si>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</si>
  <si>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</si>
  <si>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</si>
  <si>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</si>
  <si>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</si>
  <si>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</si>
  <si>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</si>
  <si>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</si>
  <si>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</si>
  <si>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</si>
  <si>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</si>
  <si>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</si>
  <si>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</si>
  <si>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</si>
  <si>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</si>
  <si>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</si>
  <si>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</si>
  <si>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</si>
  <si>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</si>
  <si>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</si>
  <si>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</si>
  <si>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</si>
  <si>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</si>
  <si>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</si>
  <si>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</si>
  <si>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</si>
  <si>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</si>
  <si>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</si>
  <si>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</si>
  <si>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</si>
  <si>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</si>
  <si>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</si>
  <si>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</si>
  <si>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</si>
  <si>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</si>
  <si>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</si>
  <si>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</si>
  <si>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</si>
  <si>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</si>
  <si>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</si>
  <si>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</si>
  <si>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</si>
  <si>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</si>
  <si>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</si>
  <si>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</si>
  <si>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</si>
  <si>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</si>
  <si>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</si>
  <si>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</si>
  <si>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</si>
  <si>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</si>
  <si>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</si>
  <si>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</si>
  <si>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</si>
  <si>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</si>
  <si>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</si>
  <si>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</si>
  <si>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</si>
  <si>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</si>
  <si>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</si>
  <si>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</si>
  <si>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</si>
  <si>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</si>
  <si>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</si>
  <si>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</si>
  <si>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</si>
  <si>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</si>
  <si>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</si>
  <si>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</si>
  <si>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</si>
  <si>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</si>
  <si>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</si>
  <si>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</si>
  <si>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</si>
  <si>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</si>
  <si>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</si>
  <si>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</si>
  <si>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</si>
  <si>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</si>
  <si>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</si>
  <si>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</si>
  <si>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</si>
  <si>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</si>
  <si>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</si>
  <si>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</si>
  <si>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</si>
  <si>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</si>
  <si>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</si>
  <si>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</si>
  <si>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</si>
  <si>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</si>
  <si>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</si>
  <si>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</si>
  <si>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</si>
  <si>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</si>
  <si>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</si>
  <si>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</si>
  <si>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</si>
  <si>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</si>
  <si>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</si>
  <si>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</si>
  <si>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</si>
  <si>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</si>
  <si>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</si>
  <si>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</si>
  <si>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</si>
  <si>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</si>
  <si>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</si>
  <si>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</si>
  <si>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</si>
  <si>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</si>
  <si>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</si>
  <si>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</si>
  <si>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</si>
  <si>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</si>
  <si>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</si>
  <si>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</si>
  <si>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</si>
  <si>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</si>
  <si>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</si>
  <si>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</si>
  <si>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</si>
  <si>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</si>
  <si>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</si>
  <si>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</si>
  <si>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</si>
  <si>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</si>
  <si>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</si>
  <si>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</si>
  <si>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</si>
  <si>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</si>
  <si>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</si>
  <si>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</si>
  <si>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</si>
  <si>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</si>
  <si>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</si>
  <si>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</si>
  <si>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</si>
  <si>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</si>
  <si>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</si>
  <si>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</si>
  <si>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</si>
  <si>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</si>
  <si>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</si>
  <si>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</si>
  <si>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</si>
  <si>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</si>
  <si>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</si>
  <si>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</si>
  <si>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</si>
  <si>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</si>
  <si>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</si>
  <si>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</si>
  <si>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</si>
  <si>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</si>
  <si>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</si>
  <si>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</si>
  <si>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</si>
  <si>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</si>
  <si>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</si>
  <si>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</si>
  <si>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</si>
  <si>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</si>
  <si>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</si>
  <si>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</si>
  <si>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</si>
  <si>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</si>
  <si>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</si>
  <si>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</si>
  <si>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</si>
  <si>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</si>
  <si>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</si>
  <si>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</si>
  <si>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</si>
  <si>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</si>
  <si>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</si>
  <si>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</si>
  <si>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</si>
  <si>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</si>
  <si>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</si>
  <si>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</si>
  <si>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</si>
  <si>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</si>
  <si>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</si>
  <si>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</si>
  <si>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</si>
  <si>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</si>
  <si>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</si>
  <si>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</si>
  <si>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</si>
  <si>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</si>
  <si>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</si>
  <si>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</si>
  <si>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</si>
  <si>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</si>
  <si>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</si>
  <si>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</si>
  <si>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</si>
  <si>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</si>
  <si>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</si>
  <si>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</si>
  <si>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</si>
  <si>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</si>
  <si>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</si>
  <si>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</si>
  <si>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</si>
  <si>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</si>
  <si>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</si>
  <si>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</si>
  <si>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</si>
  <si>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</si>
  <si>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</si>
  <si>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</si>
  <si>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</si>
  <si>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</si>
  <si>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</si>
  <si>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</si>
  <si>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</si>
  <si>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</si>
  <si>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</si>
  <si>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</si>
  <si>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</si>
  <si>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</si>
  <si>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</si>
  <si>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</si>
  <si>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</si>
  <si>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</si>
  <si>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</si>
  <si>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</si>
  <si>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</si>
  <si>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</si>
  <si>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</si>
  <si>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</si>
  <si>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</si>
  <si>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</si>
  <si>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</si>
  <si>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</si>
  <si>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</si>
  <si>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</si>
  <si>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</si>
  <si>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</si>
  <si>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</si>
  <si>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</si>
  <si>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</si>
  <si>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</si>
  <si>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</si>
  <si>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</si>
  <si>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</si>
  <si>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</si>
  <si>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</si>
  <si>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</si>
  <si>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</si>
  <si>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</si>
  <si>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</si>
  <si>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</si>
  <si>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</si>
  <si>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</si>
  <si>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</si>
  <si>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</si>
  <si>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</si>
  <si>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</si>
  <si>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</si>
  <si>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</si>
  <si>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</si>
  <si>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</si>
  <si>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</si>
  <si>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</si>
  <si>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</si>
  <si>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</si>
  <si>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</si>
  <si>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</si>
  <si>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</si>
  <si>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</si>
  <si>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</si>
  <si>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</si>
  <si>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</si>
  <si>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</si>
  <si>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</si>
  <si>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</si>
  <si>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</si>
  <si>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</si>
  <si>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</si>
  <si>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</si>
  <si>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</si>
  <si>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</si>
  <si>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</si>
  <si>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</si>
  <si>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</si>
  <si>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</si>
  <si>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</si>
  <si>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</si>
  <si>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</si>
  <si>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</si>
  <si>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</si>
  <si>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</si>
  <si>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</si>
  <si>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</si>
  <si>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</si>
  <si>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</si>
  <si>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</si>
  <si>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</si>
  <si>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</si>
  <si>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</si>
  <si>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</si>
  <si>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</si>
  <si>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</si>
  <si>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</si>
  <si>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</si>
  <si>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</si>
  <si>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</si>
  <si>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</si>
  <si>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</si>
  <si>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</si>
  <si>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</si>
  <si>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</si>
  <si>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</si>
  <si>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</si>
  <si>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</si>
  <si>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</si>
  <si>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</si>
  <si>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</si>
  <si>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</si>
  <si>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</si>
  <si>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</si>
  <si>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</si>
  <si>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</si>
  <si>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</si>
  <si>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</si>
  <si>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</si>
  <si>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</si>
  <si>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</si>
  <si>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</si>
  <si>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</si>
  <si>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</si>
  <si>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</si>
  <si>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</si>
  <si>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</si>
  <si>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</si>
  <si>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</si>
  <si>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</si>
  <si>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</si>
  <si>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</si>
  <si>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</si>
  <si>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</si>
  <si>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</si>
  <si>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</si>
  <si>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</si>
  <si>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</si>
  <si>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</si>
  <si>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</si>
  <si>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</si>
  <si>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</si>
  <si>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</si>
  <si>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</si>
  <si>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</si>
  <si>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</si>
  <si>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</si>
  <si>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</si>
  <si>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</si>
  <si>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</si>
  <si>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</si>
  <si>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</si>
  <si>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</si>
  <si>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</si>
  <si>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</si>
  <si>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</si>
  <si>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</si>
  <si>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</si>
  <si>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</si>
  <si>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</si>
  <si>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</si>
  <si>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</si>
  <si>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</si>
  <si>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</si>
  <si>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</si>
  <si>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</si>
  <si>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</si>
  <si>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</si>
  <si>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</si>
  <si>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</si>
  <si>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</si>
  <si>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</si>
  <si>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</si>
  <si>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</si>
  <si>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</si>
  <si>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</si>
  <si>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</si>
  <si>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</si>
  <si>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</si>
  <si>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</si>
  <si>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</si>
  <si>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</si>
  <si>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</si>
  <si>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</si>
  <si>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</si>
  <si>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</si>
  <si>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</si>
  <si>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</si>
  <si>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</si>
  <si>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</si>
  <si>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</si>
  <si>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</si>
  <si>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</si>
  <si>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</si>
  <si>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</si>
  <si>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</si>
  <si>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</si>
  <si>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</si>
  <si>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</si>
  <si>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</si>
  <si>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</si>
  <si>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</si>
  <si>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</si>
  <si>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</si>
  <si>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</si>
  <si>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</si>
  <si>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</si>
  <si>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</si>
  <si>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</si>
  <si>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</si>
  <si>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</si>
  <si>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</si>
  <si>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</si>
  <si>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</si>
  <si>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</si>
  <si>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</si>
  <si>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</si>
  <si>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</si>
  <si>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</si>
  <si>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</si>
  <si>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</si>
  <si>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</si>
  <si>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</si>
  <si>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</si>
  <si>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</si>
  <si>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</si>
  <si>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</si>
  <si>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</si>
  <si>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</si>
  <si>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</si>
  <si>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</si>
  <si>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</si>
  <si>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</si>
  <si>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</si>
  <si>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</si>
  <si>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</si>
  <si>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</si>
  <si>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</si>
  <si>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</si>
  <si>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</si>
  <si>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</si>
  <si>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</si>
  <si>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</si>
  <si>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</si>
  <si>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</si>
  <si>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</si>
  <si>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</si>
  <si>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</si>
  <si>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</si>
  <si>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</si>
  <si>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</si>
  <si>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</si>
  <si>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</si>
  <si>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</si>
  <si>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</si>
  <si>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</si>
  <si>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</si>
  <si>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</si>
  <si>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</si>
  <si>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</si>
  <si>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</si>
  <si>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</si>
  <si>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</si>
  <si>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</si>
  <si>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</si>
  <si>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</si>
  <si>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</si>
  <si>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</si>
  <si>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</si>
  <si>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</si>
  <si>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</si>
  <si>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</si>
  <si>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</si>
  <si>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</si>
  <si>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</si>
  <si>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</si>
  <si>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</si>
  <si>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</si>
  <si>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</si>
  <si>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</si>
  <si>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</si>
  <si>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</si>
  <si>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</si>
  <si>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</si>
  <si>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</si>
  <si>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</si>
  <si>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</si>
  <si>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</si>
  <si>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</si>
  <si>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</si>
  <si>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</si>
  <si>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</si>
  <si>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</si>
  <si>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</si>
  <si>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</si>
  <si>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</si>
  <si>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</si>
  <si>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</si>
  <si>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</si>
  <si>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</si>
  <si>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</si>
  <si>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</si>
  <si>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</si>
  <si>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</si>
  <si>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</si>
  <si>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</si>
  <si>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</si>
  <si>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</si>
  <si>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</si>
  <si>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</si>
  <si>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</si>
  <si>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</si>
  <si>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</si>
  <si>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</si>
  <si>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</si>
  <si>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</si>
  <si>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</si>
  <si>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</si>
  <si>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</si>
  <si>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</si>
  <si>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</si>
  <si>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</si>
  <si>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</si>
  <si>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</si>
  <si>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</si>
  <si>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</si>
  <si>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</si>
  <si>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</si>
  <si>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</si>
  <si>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</si>
  <si>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</si>
  <si>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</si>
  <si>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</si>
  <si>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</si>
  <si>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</si>
  <si>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</si>
  <si>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</si>
  <si>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</si>
  <si>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</si>
  <si>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</si>
  <si>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</si>
  <si>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</si>
  <si>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</si>
  <si>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</si>
  <si>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</si>
  <si>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</si>
  <si>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</si>
  <si>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</si>
  <si>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</si>
  <si>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</si>
  <si>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</si>
  <si>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</si>
  <si>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</si>
  <si>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</si>
  <si>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</si>
  <si>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</si>
  <si>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</si>
  <si>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</si>
  <si>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</si>
  <si>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</si>
  <si>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</si>
  <si>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</si>
  <si>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</si>
  <si>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</si>
  <si>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</si>
  <si>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</si>
  <si>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</si>
  <si>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</si>
  <si>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</si>
  <si>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</si>
  <si>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</si>
  <si>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</si>
  <si>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</si>
  <si>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</si>
  <si>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</si>
  <si>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</si>
  <si>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</si>
  <si>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</si>
  <si>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</si>
  <si>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</si>
  <si>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</si>
  <si>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</si>
  <si>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</si>
  <si>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</si>
  <si>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</si>
  <si>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</si>
  <si>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</si>
  <si>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</si>
  <si>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</si>
  <si>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</si>
  <si>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</si>
  <si>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</si>
  <si>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</si>
  <si>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</si>
  <si>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</si>
  <si>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</si>
  <si>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</si>
  <si>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</si>
  <si>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</si>
  <si>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</si>
  <si>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</si>
  <si>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</si>
  <si>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</si>
  <si>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</si>
  <si>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</si>
  <si>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</si>
  <si>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</si>
  <si>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</si>
  <si>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</si>
  <si>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</si>
  <si>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</si>
  <si>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</si>
  <si>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</si>
  <si>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</si>
  <si>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</si>
  <si>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</si>
  <si>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</si>
  <si>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</si>
  <si>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</si>
  <si>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</si>
  <si>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</si>
  <si>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</si>
  <si>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</si>
  <si>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</si>
  <si>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</si>
  <si>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</si>
  <si>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</si>
  <si>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</si>
  <si>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</si>
  <si>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</si>
  <si>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</si>
  <si>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</si>
  <si>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</si>
  <si>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</si>
  <si>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</si>
  <si>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</si>
  <si>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</si>
  <si>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</si>
  <si>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</si>
  <si>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</si>
  <si>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</si>
  <si>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</si>
  <si>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</si>
  <si>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</si>
  <si>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</si>
  <si>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</si>
  <si>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</si>
  <si>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</si>
  <si>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</si>
  <si>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</si>
  <si>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</si>
  <si>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</si>
  <si>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</si>
  <si>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</si>
  <si>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</si>
  <si>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</si>
  <si>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</si>
  <si>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</si>
  <si>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</si>
  <si>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</si>
  <si>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</si>
  <si>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</si>
  <si>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</si>
  <si>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</si>
  <si>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</si>
  <si>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</si>
  <si>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</si>
  <si>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</si>
  <si>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</si>
  <si>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</si>
  <si>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</si>
  <si>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</si>
  <si>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</si>
  <si>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</si>
  <si>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</si>
  <si>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</si>
  <si>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</si>
  <si>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</si>
  <si>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</si>
  <si>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</si>
  <si>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</si>
  <si>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</si>
  <si>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</si>
  <si>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</si>
  <si>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</si>
  <si>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</si>
  <si>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</si>
  <si>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</si>
  <si>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</si>
  <si>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</si>
  <si>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</si>
  <si>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</si>
  <si>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</si>
  <si>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</si>
  <si>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</si>
  <si>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</si>
  <si>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</si>
  <si>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</si>
  <si>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</si>
  <si>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</si>
  <si>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</si>
  <si>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</si>
  <si>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</si>
  <si>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</si>
  <si>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</si>
  <si>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</si>
  <si>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</si>
  <si>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</si>
  <si>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</si>
  <si>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</si>
  <si>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</si>
  <si>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</si>
  <si>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</si>
  <si>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</si>
  <si>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</si>
  <si>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</si>
  <si>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</si>
  <si>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</si>
  <si>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</si>
  <si>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</si>
  <si>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</si>
  <si>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</si>
  <si>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</si>
  <si>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</si>
  <si>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</si>
  <si>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</si>
  <si>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</si>
  <si>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</si>
  <si>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</si>
  <si>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</si>
  <si>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</si>
  <si>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</si>
  <si>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</si>
  <si>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</si>
  <si>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</si>
  <si>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</si>
  <si>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</si>
  <si>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</si>
  <si>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</si>
  <si>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</si>
  <si>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</si>
  <si>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</si>
  <si>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</si>
  <si>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</si>
  <si>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</si>
  <si>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</si>
  <si>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</si>
  <si>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</si>
  <si>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</si>
  <si>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</si>
  <si>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</si>
  <si>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</si>
  <si>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</si>
  <si>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</si>
  <si>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</si>
  <si>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</si>
  <si>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</si>
  <si>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</si>
  <si>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</si>
  <si>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</si>
  <si>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</si>
  <si>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</si>
  <si>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</si>
  <si>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</si>
  <si>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</si>
  <si>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</si>
  <si>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</si>
  <si>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</si>
  <si>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</si>
  <si>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</si>
  <si>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</si>
  <si>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</si>
  <si>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</si>
  <si>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</si>
  <si>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</si>
  <si>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</si>
  <si>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</si>
  <si>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</si>
  <si>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</si>
  <si>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</si>
  <si>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</si>
  <si>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</si>
  <si>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</si>
  <si>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</si>
  <si>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</si>
  <si>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</si>
  <si>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</si>
  <si>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</si>
  <si>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</si>
  <si>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</si>
  <si>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</si>
  <si>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</si>
  <si>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</si>
  <si>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</si>
  <si>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</si>
  <si>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</si>
  <si>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</si>
  <si>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</si>
  <si>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</si>
  <si>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</si>
  <si>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</si>
  <si>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</si>
  <si>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</si>
  <si>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</si>
  <si>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</si>
  <si>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</si>
  <si>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</si>
  <si>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</si>
  <si>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</si>
  <si>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</si>
  <si>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</si>
  <si>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</si>
  <si>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</si>
  <si>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</si>
  <si>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</si>
  <si>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</si>
  <si>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</si>
  <si>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</si>
  <si>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</si>
  <si>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</si>
  <si>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</si>
  <si>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</si>
  <si>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</si>
  <si>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</si>
  <si>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</si>
  <si>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</si>
  <si>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</si>
  <si>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</si>
  <si>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</si>
  <si>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</si>
  <si>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</si>
  <si>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</si>
  <si>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</si>
  <si>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</si>
  <si>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</si>
  <si>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</si>
  <si>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</si>
  <si>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</si>
  <si>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</si>
  <si>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</si>
  <si>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</si>
  <si>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</si>
  <si>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</si>
  <si>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</si>
  <si>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</si>
  <si>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</si>
  <si>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</si>
  <si>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</si>
  <si>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</si>
  <si>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</si>
  <si>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</si>
  <si>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</si>
  <si>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</si>
  <si>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</si>
  <si>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</si>
  <si>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</si>
  <si>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</si>
  <si>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</si>
  <si>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</si>
  <si>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</si>
  <si>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</si>
  <si>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</si>
  <si>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</si>
  <si>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</si>
  <si>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</si>
  <si>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</si>
  <si>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</si>
  <si>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</si>
  <si>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</si>
  <si>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</si>
  <si>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</si>
  <si>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</si>
  <si>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</si>
  <si>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</si>
  <si>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</si>
  <si>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</si>
  <si>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</si>
  <si>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</si>
  <si>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</si>
  <si>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</si>
  <si>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</si>
  <si>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</si>
  <si>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</si>
  <si>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</si>
  <si>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</si>
  <si>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</si>
  <si>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</si>
  <si>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</si>
  <si>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</si>
  <si>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</si>
  <si>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</si>
  <si>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</si>
  <si>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</si>
  <si>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</si>
  <si>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</si>
  <si>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</si>
  <si>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</si>
  <si>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</si>
  <si>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</si>
  <si>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</si>
  <si>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</si>
  <si>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</si>
  <si>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</si>
  <si>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</si>
  <si>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</si>
  <si>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</si>
  <si>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</si>
  <si>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</si>
  <si>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</si>
  <si>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</si>
  <si>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</si>
  <si>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</si>
  <si>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</si>
  <si>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</si>
  <si>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</si>
  <si>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</si>
  <si>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</si>
  <si>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</si>
  <si>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</si>
  <si>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</si>
  <si>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</si>
  <si>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</si>
  <si>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</si>
  <si>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</si>
  <si>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</si>
  <si>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</si>
  <si>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</si>
  <si>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</si>
  <si>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</si>
  <si>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</si>
  <si>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</si>
  <si>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</si>
  <si>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</si>
  <si>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</si>
  <si>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</si>
  <si>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</si>
  <si>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</si>
  <si>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</si>
  <si>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</si>
  <si>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</si>
  <si>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</si>
  <si>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</si>
  <si>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</si>
  <si>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</si>
  <si>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</si>
  <si>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</si>
  <si>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</si>
  <si>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</si>
  <si>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</si>
  <si>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</si>
  <si>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</si>
  <si>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</si>
  <si>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</si>
  <si>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</si>
  <si>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</si>
  <si>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</si>
  <si>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</si>
  <si>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</si>
  <si>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</si>
  <si>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</si>
  <si>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</si>
  <si>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</si>
  <si>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</si>
  <si>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</si>
  <si>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</si>
  <si>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</si>
  <si>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</si>
  <si>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</si>
  <si>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</si>
  <si>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</si>
  <si>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</si>
  <si>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</si>
  <si>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</si>
  <si>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</si>
  <si>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</si>
  <si>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</si>
  <si>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</si>
  <si>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</si>
  <si>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</si>
  <si>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</si>
  <si>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</si>
  <si>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</si>
  <si>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</si>
  <si>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</si>
  <si>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</si>
  <si>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</si>
  <si>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</si>
  <si>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</si>
  <si>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</si>
  <si>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</si>
  <si>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</si>
  <si>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</si>
  <si>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</si>
  <si>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</si>
  <si>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</si>
  <si>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</si>
  <si>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</si>
  <si>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</si>
  <si>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</si>
  <si>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</si>
  <si>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</si>
  <si>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</si>
  <si>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</si>
  <si>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</si>
  <si>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</si>
  <si>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</si>
  <si>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</si>
  <si>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</si>
  <si>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</si>
  <si>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</si>
  <si>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</si>
  <si>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</si>
  <si>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</si>
  <si>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</si>
  <si>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</si>
  <si>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</si>
  <si>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</si>
  <si>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</si>
  <si>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</si>
  <si>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</si>
  <si>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</si>
  <si>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</si>
  <si>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</si>
  <si>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</si>
  <si>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</si>
  <si>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</si>
  <si>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</si>
  <si>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</si>
  <si>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</si>
  <si>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</si>
  <si>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</si>
  <si>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</si>
  <si>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</si>
  <si>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</si>
  <si>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</si>
  <si>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</si>
  <si>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</si>
  <si>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</si>
  <si>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</si>
  <si>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</si>
  <si>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</si>
  <si>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</si>
  <si>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</si>
  <si>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</si>
  <si>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</si>
  <si>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</si>
  <si>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</si>
  <si>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</si>
  <si>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</si>
  <si>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</si>
  <si>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</si>
  <si>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</si>
  <si>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</si>
  <si>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</si>
  <si>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</si>
  <si>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</si>
  <si>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</si>
  <si>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</si>
  <si>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</si>
  <si>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</si>
  <si>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</si>
  <si>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</si>
  <si>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</si>
  <si>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</si>
  <si>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</si>
  <si>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</si>
  <si>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</si>
  <si>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</si>
  <si>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</si>
  <si>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</si>
  <si>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</si>
  <si>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</si>
  <si>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</si>
  <si>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</si>
  <si>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</si>
  <si>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</si>
  <si>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</si>
  <si>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</si>
  <si>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</si>
  <si>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</si>
  <si>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</si>
  <si>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</si>
  <si>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</si>
  <si>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</si>
  <si>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</si>
  <si>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</si>
  <si>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</si>
  <si>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</si>
  <si>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</si>
  <si>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</si>
  <si>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</si>
  <si>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</si>
  <si>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</si>
  <si>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</si>
  <si>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</si>
  <si>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</si>
  <si>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</si>
  <si>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</si>
  <si>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</si>
  <si>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</si>
  <si>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</si>
  <si>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</si>
  <si>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</si>
  <si>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</si>
  <si>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</si>
  <si>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</si>
  <si>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</si>
  <si>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</si>
  <si>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</si>
  <si>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</si>
  <si>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</si>
  <si>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</si>
  <si>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</si>
  <si>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</si>
  <si>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</si>
  <si>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</si>
  <si>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</si>
  <si>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</si>
  <si>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</si>
  <si>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</si>
  <si>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</si>
  <si>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</si>
  <si>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</si>
  <si>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</si>
  <si>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</si>
  <si>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</si>
  <si>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</si>
  <si>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</si>
  <si>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</si>
  <si>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</si>
  <si>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</si>
  <si>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</si>
  <si>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</si>
  <si>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</si>
  <si>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</si>
  <si>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</si>
  <si>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</si>
  <si>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</si>
  <si>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</si>
  <si>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</si>
  <si>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</si>
  <si>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</si>
  <si>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</si>
  <si>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</si>
  <si>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</si>
  <si>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</si>
  <si>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</si>
  <si>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</si>
  <si>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</si>
  <si>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</si>
  <si>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</si>
  <si>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</si>
  <si>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</si>
  <si>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</si>
  <si>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</si>
  <si>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</si>
  <si>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</si>
  <si>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</si>
  <si>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</si>
  <si>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</si>
  <si>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</si>
  <si>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</si>
  <si>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</si>
  <si>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</si>
  <si>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</si>
  <si>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</si>
  <si>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</si>
  <si>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</si>
  <si>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</si>
  <si>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</si>
  <si>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</si>
  <si>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</si>
  <si>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</si>
  <si>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</si>
  <si>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</si>
  <si>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</si>
  <si>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</si>
  <si>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</si>
  <si>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</si>
  <si>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</si>
  <si>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</si>
  <si>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</si>
  <si>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</si>
  <si>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</si>
  <si>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</si>
  <si>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</si>
  <si>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</si>
  <si>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</si>
  <si>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</si>
  <si>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</si>
  <si>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</si>
  <si>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</si>
  <si>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</si>
  <si>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</si>
  <si>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</si>
  <si>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</si>
  <si>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</si>
  <si>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</si>
  <si>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</si>
  <si>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</si>
  <si>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</si>
  <si>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</si>
  <si>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</si>
  <si>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</si>
  <si>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</si>
  <si>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</si>
  <si>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</si>
  <si>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</si>
  <si>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</si>
  <si>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</si>
  <si>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</si>
  <si>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</si>
  <si>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</si>
  <si>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</si>
  <si>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</si>
  <si>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</si>
  <si>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</si>
  <si>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</si>
  <si>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</si>
  <si>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</si>
  <si>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</si>
  <si>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</si>
  <si>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</si>
  <si>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</si>
  <si>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</si>
  <si>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</si>
  <si>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</si>
  <si>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</si>
  <si>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</si>
  <si>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</si>
  <si>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</si>
  <si>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</si>
  <si>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</si>
  <si>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</si>
  <si>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</si>
  <si>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</si>
  <si>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</si>
  <si>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</si>
  <si>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</si>
  <si>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</si>
  <si>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</si>
  <si>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</si>
  <si>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</si>
  <si>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</si>
  <si>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</si>
  <si>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</si>
  <si>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</si>
  <si>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</si>
  <si>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</si>
  <si>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</si>
  <si>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</si>
  <si>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</si>
  <si>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</si>
  <si>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</si>
  <si>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</si>
  <si>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</si>
  <si>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</si>
  <si>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</si>
  <si>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</si>
  <si>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</si>
  <si>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</si>
  <si>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</si>
  <si>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</si>
  <si>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</si>
  <si>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</si>
  <si>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</si>
  <si>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</si>
  <si>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</si>
  <si>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</si>
  <si>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</si>
  <si>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</si>
  <si>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</si>
  <si>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</si>
  <si>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</si>
  <si>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</si>
  <si>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</si>
  <si>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</si>
  <si>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</si>
  <si>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</si>
  <si>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</si>
  <si>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</si>
  <si>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</si>
  <si>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</si>
  <si>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</si>
  <si>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</si>
  <si>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</si>
  <si>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</si>
  <si>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</si>
  <si>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</si>
  <si>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</si>
  <si>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</si>
  <si>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</si>
  <si>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</si>
  <si>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</si>
  <si>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</si>
  <si>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</si>
  <si>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</si>
  <si>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</si>
  <si>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</si>
  <si>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</si>
  <si>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</si>
  <si>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</si>
  <si>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</si>
  <si>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</si>
  <si>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</si>
  <si>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</si>
  <si>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</si>
  <si>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</si>
  <si>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</si>
  <si>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</si>
  <si>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</si>
  <si>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</si>
  <si>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</si>
  <si>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</si>
  <si>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</si>
  <si>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</si>
  <si>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</si>
  <si>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</si>
  <si>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</si>
  <si>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</si>
  <si>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</si>
  <si>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</si>
  <si>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</si>
  <si>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</si>
  <si>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</si>
  <si>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</si>
  <si>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</si>
  <si>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</si>
  <si>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</si>
  <si>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</si>
  <si>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</si>
  <si>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</si>
  <si>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</si>
  <si>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</si>
  <si>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</si>
  <si>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</si>
  <si>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</si>
  <si>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</si>
  <si>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</si>
  <si>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</si>
  <si>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</si>
  <si>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</si>
  <si>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</si>
  <si>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</si>
  <si>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</si>
  <si>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</si>
  <si>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</si>
  <si>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</si>
  <si>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</si>
  <si>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</si>
  <si>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</si>
  <si>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</si>
  <si>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</si>
  <si>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</si>
  <si>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</si>
  <si>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</si>
  <si>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</si>
  <si>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</si>
  <si>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</si>
  <si>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</si>
  <si>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</si>
  <si>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</si>
  <si>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</si>
  <si>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</si>
  <si>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</si>
  <si>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</si>
  <si>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</si>
  <si>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</si>
  <si>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</si>
  <si>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</si>
  <si>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</si>
  <si>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</si>
  <si>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</si>
  <si>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</si>
  <si>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</si>
  <si>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</si>
  <si>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</si>
  <si>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</si>
  <si>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</si>
  <si>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</si>
  <si>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</si>
  <si>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</si>
  <si>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</si>
  <si>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</si>
  <si>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</si>
  <si>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</si>
  <si>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</si>
  <si>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</si>
  <si>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</si>
  <si>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</si>
  <si>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</si>
  <si>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</si>
  <si>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</si>
  <si>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</si>
  <si>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</si>
  <si>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</si>
  <si>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</si>
  <si>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</si>
  <si>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</si>
  <si>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</si>
  <si>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</si>
  <si>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</si>
  <si>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</si>
  <si>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</si>
  <si>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</si>
  <si>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</si>
  <si>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</si>
  <si>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</si>
  <si>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</si>
  <si>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</si>
  <si>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</si>
  <si>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</si>
  <si>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</si>
  <si>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</si>
  <si>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</si>
  <si>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</si>
  <si>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</si>
  <si>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</si>
  <si>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</si>
  <si>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</si>
  <si>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</si>
  <si>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</si>
  <si>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</si>
  <si>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</si>
  <si>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</si>
  <si>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</si>
  <si>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</si>
  <si>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</si>
  <si>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</si>
  <si>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</si>
  <si>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</si>
  <si>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</si>
  <si>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</si>
  <si>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</si>
  <si>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</si>
  <si>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</si>
  <si>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</si>
  <si>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</si>
  <si>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</si>
  <si>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</si>
  <si>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</si>
  <si>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</si>
  <si>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</si>
  <si>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</si>
  <si>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</si>
  <si>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</si>
  <si>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</si>
  <si>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</si>
  <si>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</si>
  <si>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</si>
  <si>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</si>
  <si>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</si>
  <si>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</si>
  <si>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</si>
  <si>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</si>
  <si>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</si>
  <si>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</si>
  <si>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</si>
  <si>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</si>
  <si>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</si>
  <si>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</si>
  <si>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</si>
  <si>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</si>
  <si>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</si>
  <si>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</si>
  <si>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</si>
  <si>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</si>
  <si>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</si>
  <si>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</si>
  <si>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</si>
  <si>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</si>
  <si>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</si>
  <si>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</si>
  <si>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</si>
  <si>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</si>
  <si>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</si>
  <si>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</si>
  <si>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</si>
  <si>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</si>
  <si>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</si>
  <si>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</si>
  <si>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</si>
  <si>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</si>
  <si>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</si>
  <si>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</si>
  <si>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</si>
  <si>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</si>
  <si>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</si>
  <si>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</si>
  <si>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</si>
  <si>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</si>
  <si>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</si>
  <si>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</si>
  <si>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</si>
  <si>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</si>
  <si>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</si>
  <si>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</si>
  <si>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</si>
  <si>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</si>
  <si>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</si>
  <si>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</si>
  <si>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</si>
  <si>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</si>
  <si>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</si>
  <si>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</si>
  <si>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</si>
  <si>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</si>
  <si>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</si>
  <si>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</si>
  <si>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</si>
  <si>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</si>
  <si>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</si>
  <si>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</si>
  <si>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</si>
  <si>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</si>
  <si>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</si>
  <si>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</si>
  <si>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</si>
  <si>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</si>
  <si>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</si>
  <si>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</si>
  <si>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</si>
  <si>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</si>
  <si>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</si>
  <si>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</si>
  <si>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</si>
  <si>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</si>
  <si>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</si>
  <si>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</si>
  <si>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</si>
  <si>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</si>
  <si>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</si>
  <si>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</si>
  <si>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</si>
  <si>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</si>
  <si>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</si>
  <si>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</si>
  <si>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</si>
  <si>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</si>
  <si>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</si>
  <si>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</si>
  <si>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</si>
  <si>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</si>
  <si>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</si>
  <si>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</si>
  <si>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</si>
  <si>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</si>
  <si>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</si>
  <si>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</si>
  <si>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</si>
  <si>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</si>
  <si>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</si>
  <si>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</si>
  <si>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</si>
  <si>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</si>
  <si>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</si>
  <si>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</si>
  <si>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</si>
  <si>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</si>
  <si>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</si>
  <si>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</si>
  <si>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</si>
  <si>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</si>
  <si>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</si>
  <si>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</si>
  <si>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</si>
  <si>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</si>
  <si>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</si>
  <si>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</si>
  <si>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</si>
  <si>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</si>
  <si>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</si>
  <si>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</si>
  <si>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</si>
  <si>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</si>
  <si>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</si>
  <si>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</si>
  <si>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</si>
  <si>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</si>
  <si>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</si>
  <si>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</si>
  <si>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</si>
  <si>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</si>
  <si>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</si>
  <si>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</si>
  <si>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</si>
  <si>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</si>
  <si>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</si>
  <si>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</si>
  <si>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</si>
  <si>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</si>
  <si>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</si>
  <si>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</si>
  <si>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</si>
  <si>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</si>
  <si>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</si>
  <si>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</si>
  <si>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</si>
  <si>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</si>
  <si>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</si>
  <si>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</si>
  <si>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</si>
  <si>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</si>
  <si>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</si>
  <si>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</si>
  <si>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</si>
  <si>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</si>
  <si>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</si>
  <si>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</si>
  <si>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</si>
  <si>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</si>
  <si>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</si>
  <si>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</si>
  <si>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</si>
  <si>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</si>
  <si>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</si>
  <si>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</si>
  <si>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</si>
  <si>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</si>
  <si>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</si>
  <si>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</si>
  <si>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</si>
  <si>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</si>
  <si>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</si>
  <si>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</si>
  <si>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</si>
  <si>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</si>
  <si>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</si>
  <si>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</si>
  <si>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</si>
  <si>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</si>
  <si>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</si>
  <si>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</si>
  <si>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</si>
  <si>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</si>
  <si>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</si>
  <si>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</si>
  <si>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</si>
  <si>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</si>
  <si>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</si>
  <si>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</si>
  <si>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</si>
  <si>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</si>
  <si>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</si>
  <si>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</si>
  <si>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</si>
  <si>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</si>
  <si>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</si>
  <si>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</si>
  <si>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</si>
  <si>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</si>
  <si>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</si>
  <si>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</si>
  <si>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</si>
  <si>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</si>
  <si>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</si>
  <si>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</si>
  <si>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</si>
  <si>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</si>
  <si>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</si>
  <si>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</si>
  <si>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</si>
  <si>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</si>
  <si>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</si>
  <si>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</si>
  <si>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</si>
  <si>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</si>
  <si>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</si>
  <si>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</si>
  <si>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</si>
  <si>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</si>
  <si>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</si>
  <si>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</si>
  <si>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</si>
  <si>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</si>
  <si>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</si>
  <si>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</si>
  <si>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</si>
  <si>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</si>
  <si>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</si>
  <si>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</si>
  <si>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</si>
  <si>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</si>
  <si>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</si>
  <si>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</si>
  <si>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</si>
  <si>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</si>
  <si>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</si>
  <si>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</si>
  <si>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</si>
  <si>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</si>
  <si>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</si>
  <si>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</si>
  <si>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</si>
  <si>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</si>
  <si>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</si>
  <si>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</si>
  <si>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</si>
  <si>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</si>
  <si>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</si>
  <si>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</si>
  <si>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</si>
  <si>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</si>
  <si>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</si>
  <si>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</si>
  <si>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</si>
  <si>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</si>
  <si>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</si>
  <si>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</si>
  <si>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</si>
  <si>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</si>
  <si>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</si>
  <si>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</si>
  <si>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</si>
  <si>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</si>
  <si>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</si>
  <si>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</si>
  <si>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</si>
  <si>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</si>
  <si>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</si>
  <si>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</si>
  <si>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</si>
  <si>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</si>
  <si>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</si>
  <si>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</si>
  <si>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</si>
  <si>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</si>
  <si>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</si>
  <si>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</si>
  <si>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</si>
  <si>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</si>
  <si>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</si>
  <si>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</si>
  <si>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</si>
  <si>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</si>
  <si>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</si>
  <si>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</si>
  <si>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</si>
  <si>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</si>
  <si>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</si>
  <si>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</si>
  <si>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</si>
  <si>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</si>
  <si>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</si>
  <si>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</si>
  <si>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</si>
  <si>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</si>
  <si>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</si>
  <si>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</si>
  <si>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</si>
  <si>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</si>
  <si>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</si>
  <si>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</si>
  <si>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</si>
  <si>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</si>
  <si>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</si>
  <si>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</si>
  <si>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</si>
  <si>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</si>
  <si>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</si>
  <si>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</si>
  <si>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</si>
  <si>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</si>
  <si>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</si>
  <si>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</si>
  <si>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</si>
  <si>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</si>
  <si>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</si>
  <si>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</si>
  <si>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</si>
  <si>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</si>
  <si>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</si>
  <si>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</si>
  <si>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</si>
  <si>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</si>
  <si>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</si>
  <si>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</si>
  <si>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</si>
  <si>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</si>
  <si>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</si>
  <si>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</si>
  <si>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</si>
  <si>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</si>
  <si>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</si>
  <si>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</si>
  <si>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</si>
  <si>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</si>
  <si>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</si>
  <si>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</si>
  <si>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</si>
  <si>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</si>
  <si>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</si>
  <si>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</si>
  <si>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</si>
  <si>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</si>
  <si>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</si>
  <si>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</si>
  <si>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</si>
  <si>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</si>
  <si>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</si>
  <si>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</si>
  <si>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</si>
  <si>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</si>
  <si>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</si>
  <si>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</si>
  <si>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</si>
  <si>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</si>
  <si>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</si>
  <si>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</si>
  <si>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</si>
  <si>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</si>
  <si>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</si>
  <si>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</si>
  <si>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</si>
  <si>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</si>
  <si>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</si>
  <si>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</si>
  <si>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</si>
  <si>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</si>
  <si>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</si>
  <si>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</si>
  <si>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</si>
  <si>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</si>
  <si>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</si>
  <si>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</si>
  <si>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</si>
  <si>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</si>
  <si>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</si>
  <si>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</si>
  <si>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</si>
  <si>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</si>
  <si>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</si>
  <si>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</si>
  <si>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</si>
  <si>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</si>
  <si>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</si>
  <si>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</si>
  <si>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</si>
  <si>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</si>
  <si>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</si>
  <si>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</si>
  <si>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</si>
  <si>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</si>
  <si>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</si>
  <si>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</si>
  <si>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</si>
  <si>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</si>
  <si>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</si>
  <si>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</si>
  <si>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</si>
  <si>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</si>
  <si>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</si>
  <si>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</si>
  <si>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</si>
  <si>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</si>
  <si>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</si>
  <si>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</si>
  <si>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</si>
  <si>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</si>
  <si>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</si>
  <si>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</si>
  <si>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</si>
  <si>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</si>
  <si>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</si>
  <si>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</si>
  <si>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</si>
  <si>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</si>
  <si>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</si>
  <si>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</si>
  <si>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</si>
  <si>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</si>
  <si>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</si>
  <si>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</si>
  <si>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</si>
  <si>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</si>
  <si>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</si>
  <si>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</si>
  <si>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</si>
  <si>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</si>
  <si>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</si>
  <si>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</si>
  <si>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</si>
  <si>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</si>
  <si>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</si>
  <si>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</si>
  <si>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</si>
  <si>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</si>
  <si>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</si>
  <si>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</si>
  <si>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</si>
  <si>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</si>
  <si>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</si>
  <si>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</si>
  <si>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</si>
  <si>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</si>
  <si>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</si>
  <si>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</si>
  <si>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</si>
  <si>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</si>
  <si>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</si>
  <si>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</si>
  <si>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</si>
  <si>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</si>
  <si>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</si>
  <si>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</si>
  <si>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</si>
  <si>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</si>
  <si>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</si>
  <si>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</si>
  <si>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</si>
  <si>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</si>
  <si>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</si>
  <si>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</si>
  <si>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</si>
  <si>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</si>
  <si>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</si>
  <si>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</si>
  <si>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</si>
  <si>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</si>
  <si>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</si>
  <si>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</si>
  <si>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</si>
  <si>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</si>
  <si>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</si>
  <si>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</si>
  <si>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</si>
  <si>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</si>
  <si>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</si>
  <si>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</si>
  <si>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</si>
  <si>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</si>
  <si>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</si>
  <si>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</si>
  <si>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</si>
  <si>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</si>
  <si>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</si>
  <si>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</si>
  <si>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</si>
  <si>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</si>
  <si>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</si>
  <si>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</si>
  <si>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</si>
  <si>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</si>
  <si>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</si>
  <si>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</si>
  <si>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</si>
  <si>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</si>
  <si>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</si>
  <si>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</si>
  <si>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</si>
  <si>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</si>
  <si>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</si>
  <si>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</si>
  <si>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</si>
  <si>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</si>
  <si>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</si>
  <si>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</si>
  <si>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</si>
  <si>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</si>
  <si>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</si>
  <si>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</si>
  <si>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</si>
  <si>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</si>
  <si>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</si>
  <si>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</si>
  <si>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</si>
  <si>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</si>
  <si>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</si>
  <si>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</si>
  <si>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</si>
  <si>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</si>
  <si>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</si>
  <si>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</si>
  <si>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</si>
  <si>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</si>
  <si>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</si>
  <si>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</si>
  <si>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</si>
  <si>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</si>
  <si>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</si>
  <si>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</si>
  <si>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</si>
  <si>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</si>
  <si>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</si>
  <si>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</si>
  <si>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</si>
  <si>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</si>
  <si>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</si>
  <si>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</si>
  <si>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</si>
  <si>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</si>
  <si>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</si>
  <si>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</si>
  <si>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</si>
  <si>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</si>
  <si>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</si>
  <si>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</si>
  <si>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</si>
  <si>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</si>
  <si>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</si>
  <si>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</si>
  <si>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</si>
  <si>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</si>
  <si>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</si>
  <si>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</si>
  <si>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</si>
  <si>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</si>
  <si>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</si>
  <si>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</si>
  <si>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</si>
  <si>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</si>
  <si>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</si>
  <si>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</si>
  <si>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</si>
  <si>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</si>
  <si>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</si>
  <si>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</si>
  <si>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</si>
  <si>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</si>
  <si>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</si>
  <si>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</si>
  <si>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</si>
  <si>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</si>
  <si>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</si>
  <si>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</si>
  <si>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</si>
  <si>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</si>
  <si>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</si>
  <si>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</si>
  <si>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</si>
  <si>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</si>
  <si>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</si>
  <si>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</si>
  <si>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</si>
  <si>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</si>
  <si>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</si>
  <si>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</si>
  <si>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</si>
  <si>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</si>
  <si>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</si>
  <si>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</si>
  <si>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</si>
  <si>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</si>
  <si>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</si>
  <si>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</si>
  <si>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</si>
  <si>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</si>
  <si>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</si>
  <si>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</si>
  <si>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</si>
  <si>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</si>
  <si>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</si>
  <si>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</si>
  <si>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</si>
  <si>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</si>
  <si>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</si>
  <si>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</si>
  <si>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</si>
  <si>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</si>
  <si>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</si>
  <si>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</si>
  <si>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</si>
  <si>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</si>
  <si>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</si>
  <si>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</si>
  <si>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</si>
  <si>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</si>
  <si>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</si>
  <si>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</si>
  <si>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</si>
  <si>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</si>
  <si>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</si>
  <si>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</si>
  <si>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</si>
  <si>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</si>
  <si>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</si>
  <si>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</si>
  <si>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</si>
  <si>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</si>
  <si>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</si>
  <si>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</si>
  <si>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</si>
  <si>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</si>
  <si>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</si>
  <si>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</si>
  <si>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</si>
  <si>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</si>
  <si>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</si>
  <si>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</si>
  <si>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</si>
  <si>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</si>
  <si>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</si>
  <si>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</si>
  <si>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</si>
  <si>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</si>
  <si>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</si>
  <si>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</si>
  <si>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</si>
  <si>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</si>
  <si>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</si>
  <si>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</si>
  <si>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</si>
  <si>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</si>
  <si>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</si>
  <si>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</si>
  <si>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</si>
  <si>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</si>
  <si>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</si>
  <si>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</si>
  <si>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</si>
  <si>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</si>
  <si>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</si>
  <si>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</si>
  <si>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</si>
  <si>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</si>
  <si>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</si>
  <si>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</si>
  <si>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</si>
  <si>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</si>
  <si>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</si>
  <si>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</si>
  <si>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</si>
  <si>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</si>
  <si>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</si>
  <si>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</si>
  <si>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</si>
  <si>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</si>
  <si>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</si>
  <si>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</si>
  <si>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</si>
  <si>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</si>
  <si>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</si>
  <si>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</si>
  <si>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</si>
  <si>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</si>
  <si>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</si>
  <si>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</si>
  <si>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</si>
  <si>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</si>
  <si>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</si>
  <si>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</si>
  <si>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</si>
  <si>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</si>
  <si>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</si>
  <si>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</si>
  <si>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</si>
  <si>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</si>
  <si>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</si>
  <si>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</si>
  <si>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</si>
  <si>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</si>
  <si>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</si>
  <si>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</si>
  <si>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</si>
  <si>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</si>
  <si>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</si>
  <si>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</si>
  <si>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</si>
  <si>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</si>
  <si>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</si>
  <si>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</si>
  <si>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</si>
  <si>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</si>
  <si>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</si>
  <si>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</si>
  <si>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</si>
  <si>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</si>
  <si>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</si>
  <si>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</si>
  <si>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</si>
  <si>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</si>
  <si>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</si>
  <si>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</si>
  <si>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</si>
  <si>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</si>
  <si>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</si>
  <si>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</si>
  <si>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</si>
  <si>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</si>
  <si>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</si>
  <si>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</si>
  <si>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</si>
  <si>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</si>
  <si>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</si>
  <si>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</si>
  <si>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</si>
  <si>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</si>
  <si>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</si>
  <si>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</si>
  <si>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</si>
  <si>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</si>
  <si>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</si>
  <si>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</si>
  <si>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</si>
  <si>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</si>
  <si>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</si>
  <si>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</si>
  <si>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</si>
  <si>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</si>
  <si>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</si>
  <si>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</si>
  <si>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</si>
  <si>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</si>
  <si>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</si>
  <si>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</si>
  <si>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</si>
  <si>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</si>
  <si>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</si>
  <si>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</si>
  <si>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</si>
  <si>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</si>
  <si>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</si>
  <si>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</si>
  <si>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</si>
  <si>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</si>
  <si>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</si>
  <si>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</si>
  <si>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</si>
  <si>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</si>
  <si>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</si>
  <si>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</si>
  <si>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</si>
  <si>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</si>
  <si>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</si>
  <si>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</si>
  <si>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</si>
  <si>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</si>
  <si>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</si>
  <si>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</si>
  <si>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</si>
  <si>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</si>
  <si>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</si>
  <si>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</si>
  <si>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</si>
  <si>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</si>
  <si>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</si>
  <si>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</si>
  <si>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</si>
  <si>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</si>
  <si>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</si>
  <si>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</si>
  <si>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</si>
  <si>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</si>
  <si>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</si>
  <si>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</si>
  <si>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</si>
  <si>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</si>
  <si>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</si>
  <si>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</si>
  <si>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</si>
  <si>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</si>
  <si>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</si>
  <si>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</si>
  <si>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</si>
  <si>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</si>
  <si>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</si>
  <si>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</si>
  <si>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</si>
  <si>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</si>
  <si>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</si>
  <si>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</si>
  <si>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</si>
  <si>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</si>
  <si>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</si>
  <si>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</si>
  <si>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</si>
  <si>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</si>
  <si>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</si>
  <si>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</si>
  <si>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</si>
  <si>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</si>
  <si>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</si>
  <si>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</si>
  <si>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</si>
  <si>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</si>
  <si>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</si>
  <si>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</si>
  <si>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</si>
  <si>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</si>
  <si>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</si>
  <si>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</si>
  <si>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</si>
  <si>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</si>
  <si>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</si>
  <si>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</si>
  <si>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</si>
  <si>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</si>
  <si>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</si>
  <si>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</si>
  <si>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</si>
  <si>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</si>
  <si>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</si>
  <si>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</si>
  <si>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</si>
  <si>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</si>
  <si>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</si>
  <si>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</si>
  <si>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</si>
  <si>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</si>
  <si>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</si>
  <si>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</si>
  <si>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橋口　浩太</t>
    <rPh sb="0" eb="2">
      <t>ハシグティ</t>
    </rPh>
    <rPh sb="3" eb="5">
      <t>コウタ</t>
    </rPh>
    <phoneticPr fontId="1"/>
  </si>
  <si>
    <t>代表取締役</t>
    <rPh sb="0" eb="5">
      <t>ダイヒョウ</t>
    </rPh>
    <phoneticPr fontId="1"/>
  </si>
  <si>
    <t>株式会社　花実</t>
    <rPh sb="0" eb="4">
      <t>カブシキ</t>
    </rPh>
    <rPh sb="5" eb="7">
      <t>ハナミ</t>
    </rPh>
    <phoneticPr fontId="1"/>
  </si>
  <si>
    <t>かぶしきがいしゃ　はなのみ</t>
    <phoneticPr fontId="1"/>
  </si>
  <si>
    <t>神奈川県横浜市港南区日野南5丁目42-2</t>
    <rPh sb="0" eb="7">
      <t>カナガワ</t>
    </rPh>
    <rPh sb="7" eb="13">
      <t>コウナn</t>
    </rPh>
    <rPh sb="14" eb="16">
      <t>チョウメ</t>
    </rPh>
    <phoneticPr fontId="1"/>
  </si>
  <si>
    <t>045</t>
    <phoneticPr fontId="1"/>
  </si>
  <si>
    <t>840</t>
    <phoneticPr fontId="1"/>
  </si>
  <si>
    <t>4520</t>
    <phoneticPr fontId="1"/>
  </si>
  <si>
    <t>hashiguchi</t>
    <phoneticPr fontId="1"/>
  </si>
  <si>
    <t>hananomi-k.com</t>
    <phoneticPr fontId="1"/>
  </si>
  <si>
    <t>www.hananomi-k.com</t>
    <phoneticPr fontId="1"/>
  </si>
  <si>
    <t>５　営利法人</t>
  </si>
  <si>
    <t>２　法人</t>
  </si>
  <si>
    <t>3020001050394</t>
    <phoneticPr fontId="1"/>
  </si>
  <si>
    <t>港南台</t>
    <rPh sb="0" eb="3">
      <t xml:space="preserve">コウナンダイ </t>
    </rPh>
    <phoneticPr fontId="1"/>
  </si>
  <si>
    <t>畠中　穂積</t>
    <rPh sb="0" eb="2">
      <t>ハタナカ</t>
    </rPh>
    <rPh sb="3" eb="5">
      <t>ホヅミ</t>
    </rPh>
    <phoneticPr fontId="1"/>
  </si>
  <si>
    <t>施設長</t>
    <rPh sb="0" eb="3">
      <t>シセテゥ</t>
    </rPh>
    <phoneticPr fontId="1"/>
  </si>
  <si>
    <t>３　住宅型</t>
  </si>
  <si>
    <t>２　事業者が賃借する土地</t>
  </si>
  <si>
    <t>１　あり</t>
  </si>
  <si>
    <t>３　木造</t>
  </si>
  <si>
    <t>３　その他</t>
  </si>
  <si>
    <t>２　事業者が賃借する建物</t>
  </si>
  <si>
    <t>１　全室個室（縁故者個室含む）</t>
  </si>
  <si>
    <t>２　なし</t>
  </si>
  <si>
    <t>４　なし</t>
  </si>
  <si>
    <t>１　全ての居室あり</t>
  </si>
  <si>
    <t>１　全ての便所あり</t>
  </si>
  <si>
    <t>３　なし</t>
  </si>
  <si>
    <t>(1)一般住宅を賃借し、各戸室の個室利用を基本に、普通の暮しができるよう支援。
(2)介護保険に基づく介護ｻｰﾋﾞｽの利用および費用負担は、入居者の選択･負担となります。
(3)往診の依頼、通院の付き添いや入院の手続き代行等の医療を受けるための支援を行うが、医療に関するｻｰﾋﾞｽ利用および費用負担は入居者の選択･負担となります。
(4)防火・防災用の設備、体制の充実により、安全かつ堅実な生活を守ります。</t>
    <phoneticPr fontId="1"/>
  </si>
  <si>
    <t>(1)	家庭の味を大切にした食事を用意し、スタッフが掃除・洗濯をお手伝い。
(2)	介護・医療の専門スタッフにより、入居者の状況・要望に対応した、安定かつ信頼できるｻｰﾋﾞｽを利用する選択肢を用意しています。
(3)	施設設備、及び防火･防災設備等の点検･補修については、営繕職員および外部業者との連携により効率的に実施します。</t>
    <phoneticPr fontId="1"/>
  </si>
  <si>
    <t>１　自ら実施</t>
  </si>
  <si>
    <t>○</t>
  </si>
  <si>
    <t>江口医院</t>
    <rPh sb="0" eb="4">
      <t>エグティ</t>
    </rPh>
    <phoneticPr fontId="1"/>
  </si>
  <si>
    <t>横浜市栄区飯島町1413</t>
    <rPh sb="0" eb="8">
      <t>ヨコハ</t>
    </rPh>
    <phoneticPr fontId="1"/>
  </si>
  <si>
    <t>内科・小児科</t>
    <rPh sb="0" eb="2">
      <t>ナイカ/</t>
    </rPh>
    <rPh sb="3" eb="6">
      <t>ショウ</t>
    </rPh>
    <phoneticPr fontId="1"/>
  </si>
  <si>
    <t>内科</t>
    <rPh sb="0" eb="1">
      <t>ナイカ</t>
    </rPh>
    <phoneticPr fontId="1"/>
  </si>
  <si>
    <t>入居者の医療相談・定期検診等</t>
    <rPh sb="0" eb="3">
      <t>ニュウキョ</t>
    </rPh>
    <rPh sb="4" eb="8">
      <t>イリョウ</t>
    </rPh>
    <rPh sb="9" eb="14">
      <t>テイキケンシn</t>
    </rPh>
    <phoneticPr fontId="1"/>
  </si>
  <si>
    <t>川平デンタルクリニック</t>
    <rPh sb="0" eb="2">
      <t>カワヒラ</t>
    </rPh>
    <phoneticPr fontId="1"/>
  </si>
  <si>
    <t>横浜市磯子区杉田2-1-7</t>
    <rPh sb="0" eb="1">
      <t>ヨコハ</t>
    </rPh>
    <rPh sb="3" eb="6">
      <t>イソゴ</t>
    </rPh>
    <rPh sb="6" eb="8">
      <t>スギタ</t>
    </rPh>
    <phoneticPr fontId="1"/>
  </si>
  <si>
    <t>事業者の都合により、より適切なサービスを提供するために必要と判断した場合には､居室又は施設の変更をする場合があります｡</t>
    <phoneticPr fontId="1"/>
  </si>
  <si>
    <t>緊急の場合を除いて､一定の期間を設け､入居者の意思を確認し､契約者又は身元引受人等の意見を聴くとともに､入居者及び契約者又は身元引受人等の同意を得るものとします｡ただし､入居者の意思を確認できない場合や､入居者に判断能力がない場合は､入居者の意思の確認及び入居者の同意は不要とします｡</t>
    <phoneticPr fontId="1"/>
  </si>
  <si>
    <t>利用権の対象居室は､当初の居室から住み替え後の居室に変更となります｡また､居室住み替え時には利用者側の事情による場合以外は、利用費用等の変更･追加はありません｡</t>
    <phoneticPr fontId="1"/>
  </si>
  <si>
    <t>１.入居者は身元引受人を定めるものとする。但し､定めることができない相当の理由がある時はその限りではない。
２.身元引受人は入居者の事業者に対する債務について､入居者と連帯して履行の責を負う。
３．身元引受人は入居者が死亡した場合の遺体及び遺留品の引き受けをするものとする。</t>
    <phoneticPr fontId="1"/>
  </si>
  <si>
    <t>１.事業者が、入居者を将来にわたりこれ以上維持することが困難と認める場合には､本契約を解除することがあります。契約解除の通告については３カ月の予告期間を設け、また入居者及び身元引受人等に弁明の機会を設けます。
２.入居者は事業者に対して３０日前に解約の申し出を行うことができる。解約の申し出は事業者の定める解約届けを事業者に届けるものとする。</t>
    <phoneticPr fontId="1"/>
  </si>
  <si>
    <t>入居者を将来にわたりこれ以上維持することが困難と認める場合</t>
    <phoneticPr fontId="1"/>
  </si>
  <si>
    <t>(旧)サービス提供責任者、ヘルパー２級、甲種防火管理責任者受講</t>
    <phoneticPr fontId="1"/>
  </si>
  <si>
    <t>１　利用権方式</t>
  </si>
  <si>
    <t>３　月払い方式</t>
  </si>
  <si>
    <t>３　不在期間が○日以上の場合に限り、日割り計算で減額</t>
  </si>
  <si>
    <t>『入居契約書』の第２４条から第２６条に「月払い利用料」、
「食費」、及び「その他の費用」に規定。</t>
    <phoneticPr fontId="1"/>
  </si>
  <si>
    <t>利用料の改定については、『入居契約書』第２７条に規定し、改定手続の概要は次の通り｡
（１）「目的施設が所在する地域の自治体が発表する消費者物価
指数及び人件費等を勘案し、第８条に定める運営懇談会の意見を聞いた上で改定する」
（２）「改定に当たっては、事業者（花実）は入居者及び身元引受人等に事前に通知する」</t>
    <phoneticPr fontId="1"/>
  </si>
  <si>
    <t>部屋代相当額､及び防災設備･緊急時対応設備等の維持･補修費用</t>
    <phoneticPr fontId="1"/>
  </si>
  <si>
    <t>施設の維持・補修管理費用､及び清掃・消毒等の人件費</t>
    <phoneticPr fontId="1"/>
  </si>
  <si>
    <t>朝食・昼食・夕食の食材費､食事部門の人件費､設備･備品代</t>
    <phoneticPr fontId="1"/>
  </si>
  <si>
    <t>電気代・ガス代・水道料</t>
    <phoneticPr fontId="1"/>
  </si>
  <si>
    <t>苦情相談窓口</t>
    <rPh sb="0" eb="6">
      <t>クジヨ</t>
    </rPh>
    <phoneticPr fontId="1"/>
  </si>
  <si>
    <t>居宅サービス居宅介護支援事業者等追加条項の通り</t>
    <phoneticPr fontId="1"/>
  </si>
  <si>
    <t>市町、御家族、居宅介護支援事業者に連絡を行うとともに、必要な措置を講ずる。事故の状況、行った措置を記録する。原因を解明し、再発防止の対策を講じる。</t>
    <phoneticPr fontId="1"/>
  </si>
  <si>
    <t>運営懇談会年１回、スタッフによるヒアリング月１回</t>
    <phoneticPr fontId="1"/>
  </si>
  <si>
    <t>毎月一回開催、税理士参加・指導</t>
    <phoneticPr fontId="1"/>
  </si>
  <si>
    <t>浅木会計事務所</t>
    <rPh sb="0" eb="7">
      <t>アサギカイ</t>
    </rPh>
    <phoneticPr fontId="1"/>
  </si>
  <si>
    <t>１　入居希望者に公開</t>
  </si>
  <si>
    <t>３　公開していない</t>
  </si>
  <si>
    <t>ゆうりょうろうじんほーむ　はなのみ　ひの</t>
    <phoneticPr fontId="1"/>
  </si>
  <si>
    <t>有料老人ホーム　花実　日野</t>
    <rPh sb="0" eb="4">
      <t>ユウリョウ</t>
    </rPh>
    <rPh sb="8" eb="10">
      <t>ハナミ</t>
    </rPh>
    <rPh sb="11" eb="13">
      <t xml:space="preserve">ヒノ </t>
    </rPh>
    <phoneticPr fontId="1"/>
  </si>
  <si>
    <t>神奈川県横浜市港南区港南台１−１７−２６</t>
    <rPh sb="0" eb="10">
      <t>カナガワ</t>
    </rPh>
    <rPh sb="10" eb="13">
      <t>コウナn</t>
    </rPh>
    <phoneticPr fontId="1"/>
  </si>
  <si>
    <t>JR港南台駅より上大岡駅行きバス乗車、日野停留所で下車、徒歩５分</t>
    <phoneticPr fontId="1"/>
  </si>
  <si>
    <t>832</t>
    <phoneticPr fontId="1"/>
  </si>
  <si>
    <t>2867</t>
    <phoneticPr fontId="1"/>
  </si>
  <si>
    <t xml:space="preserve">ヘルパーステーション　花実		</t>
    <phoneticPr fontId="1"/>
  </si>
  <si>
    <t xml:space="preserve">横浜市港南区日野南5-42-2				</t>
    <phoneticPr fontId="1"/>
  </si>
  <si>
    <t>1500円〜2000円</t>
    <rPh sb="4" eb="5">
      <t>エn</t>
    </rPh>
    <rPh sb="10" eb="11">
      <t>エn</t>
    </rPh>
    <phoneticPr fontId="1"/>
  </si>
  <si>
    <t>朝日デイハウス港南台</t>
    <rPh sb="0" eb="2">
      <t>アサ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</si>
</sst>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4">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b/>
      <sz val="9"/>
      <color rgb="FF000000"/>
      <name val="MS P ゴシック"/>
      <charset val="128"/>
    </font>
    <font>
      <b/>
      <sz val="9"/>
      <color rgb="FF000000"/>
      <name val="ＭＳ Ｐゴシック"/>
      <family val="2"/>
      <charset val="128"/>
    </font>
    <font>
      <sz val="9"/>
      <color rgb="FF000000"/>
      <name val="ＭＳ Ｐゴシック"/>
      <family val="2"/>
      <charset val="128"/>
    </font>
    <font>
      <sz val="11"/>
      <color rgb="FF00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3" fillId="0" borderId="86" xfId="0" applyFont="1" applyBorder="1" applyAlignment="1" applyProtection="1">
      <alignment horizontal="left" vertical="center"/>
      <protection locked="0"/>
    </xf>
    <xf numFmtId="0" fontId="23" fillId="0" borderId="78" xfId="0" applyFont="1" applyBorder="1" applyAlignment="1" applyProtection="1">
      <alignment horizontal="left" vertical="center"/>
      <protection locked="0"/>
    </xf>
    <xf numFmtId="0" fontId="23" fillId="0" borderId="87" xfId="0" applyFont="1" applyBorder="1" applyAlignment="1" applyProtection="1">
      <alignment horizontal="left" vertical="center"/>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H416" sqref="H416:O416"/>
    </sheetView>
  </sheetViews>
  <sheetFormatPr defaultColWidth="9" defaultRowHeight="13.5"/>
  <cols>
    <col min="1" max="18" width="5.625" style="2" customWidth="1"/>
    <col min="19" max="19" width="7.62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2022</v>
      </c>
      <c r="G4" s="459"/>
      <c r="H4" s="33" t="s">
        <v>484</v>
      </c>
      <c r="I4" s="459">
        <v>7</v>
      </c>
      <c r="J4" s="459"/>
      <c r="K4" s="33" t="s">
        <v>2473</v>
      </c>
      <c r="L4" s="459">
        <v>1</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2479</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2490</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2489</v>
      </c>
      <c r="K12" s="417"/>
      <c r="L12" s="417"/>
      <c r="M12" s="417"/>
      <c r="N12" s="417"/>
      <c r="O12" s="418"/>
      <c r="P12" s="419"/>
    </row>
    <row r="13" spans="1:20" ht="39" customHeight="1">
      <c r="B13" s="167" t="s">
        <v>5</v>
      </c>
      <c r="C13" s="166"/>
      <c r="D13" s="166"/>
      <c r="E13" s="166"/>
      <c r="F13" s="207" t="s">
        <v>12</v>
      </c>
      <c r="G13" s="218"/>
      <c r="H13" s="465" t="s">
        <v>2481</v>
      </c>
      <c r="I13" s="466"/>
      <c r="J13" s="466"/>
      <c r="K13" s="466"/>
      <c r="L13" s="466"/>
      <c r="M13" s="466"/>
      <c r="N13" s="466"/>
      <c r="O13" s="466"/>
      <c r="P13" s="467"/>
      <c r="S13" s="15" t="str">
        <f>IF(H13="","未記入","")</f>
        <v/>
      </c>
    </row>
    <row r="14" spans="1:20" ht="39" customHeight="1">
      <c r="B14" s="167"/>
      <c r="C14" s="166"/>
      <c r="D14" s="166"/>
      <c r="E14" s="166"/>
      <c r="F14" s="201" t="s">
        <v>2480</v>
      </c>
      <c r="G14" s="147"/>
      <c r="H14" s="147"/>
      <c r="I14" s="147"/>
      <c r="J14" s="147"/>
      <c r="K14" s="147"/>
      <c r="L14" s="147"/>
      <c r="M14" s="147"/>
      <c r="N14" s="147"/>
      <c r="O14" s="147"/>
      <c r="P14" s="148"/>
      <c r="S14" s="15" t="str">
        <f>IF(F14="","未記入","")</f>
        <v/>
      </c>
    </row>
    <row r="15" spans="1:20" ht="20.100000000000001" customHeight="1">
      <c r="B15" s="296" t="s">
        <v>518</v>
      </c>
      <c r="C15" s="171"/>
      <c r="D15" s="171"/>
      <c r="E15" s="242"/>
      <c r="F15" s="166" t="s">
        <v>519</v>
      </c>
      <c r="G15" s="166"/>
      <c r="H15" s="166"/>
      <c r="I15" s="166"/>
      <c r="J15" s="138" t="s">
        <v>2384</v>
      </c>
      <c r="K15" s="93"/>
      <c r="L15" s="93"/>
      <c r="M15" s="93"/>
      <c r="N15" s="93"/>
      <c r="O15" s="93"/>
      <c r="P15" s="139"/>
    </row>
    <row r="16" spans="1:20" ht="20.100000000000001" customHeight="1">
      <c r="B16" s="296"/>
      <c r="C16" s="171"/>
      <c r="D16" s="171"/>
      <c r="E16" s="242"/>
      <c r="F16" s="166" t="s">
        <v>518</v>
      </c>
      <c r="G16" s="166"/>
      <c r="H16" s="166"/>
      <c r="I16" s="166"/>
      <c r="J16" s="89" t="s">
        <v>2491</v>
      </c>
      <c r="K16" s="90"/>
      <c r="L16" s="90"/>
      <c r="M16" s="90"/>
      <c r="N16" s="90"/>
      <c r="O16" s="90"/>
      <c r="P16" s="91"/>
    </row>
    <row r="17" spans="1:20" ht="20.100000000000001" customHeight="1">
      <c r="B17" s="316" t="s">
        <v>6</v>
      </c>
      <c r="C17" s="218"/>
      <c r="D17" s="218"/>
      <c r="E17" s="236"/>
      <c r="F17" s="34" t="s">
        <v>13</v>
      </c>
      <c r="G17" s="31">
        <v>234</v>
      </c>
      <c r="H17" s="35" t="s">
        <v>487</v>
      </c>
      <c r="I17" s="32">
        <v>55</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4"/>
      <c r="C20" s="345"/>
      <c r="D20" s="345"/>
      <c r="E20" s="346"/>
      <c r="F20" s="166" t="s">
        <v>15</v>
      </c>
      <c r="G20" s="166"/>
      <c r="H20" s="166"/>
      <c r="I20" s="166"/>
      <c r="J20" s="64" t="s">
        <v>2483</v>
      </c>
      <c r="K20" s="35" t="s">
        <v>487</v>
      </c>
      <c r="L20" s="63" t="s">
        <v>2484</v>
      </c>
      <c r="M20" s="35" t="s">
        <v>487</v>
      </c>
      <c r="N20" s="63" t="s">
        <v>2485</v>
      </c>
      <c r="O20" s="288"/>
      <c r="P20" s="289"/>
      <c r="Q20" s="12"/>
    </row>
    <row r="21" spans="1:20" ht="20.100000000000001" customHeight="1">
      <c r="B21" s="344"/>
      <c r="C21" s="345"/>
      <c r="D21" s="345"/>
      <c r="E21" s="346"/>
      <c r="F21" s="397" t="s">
        <v>423</v>
      </c>
      <c r="G21" s="426"/>
      <c r="H21" s="426"/>
      <c r="I21" s="398"/>
      <c r="J21" s="138" t="s">
        <v>2486</v>
      </c>
      <c r="K21" s="93"/>
      <c r="L21" s="93"/>
      <c r="M21" s="35" t="s">
        <v>483</v>
      </c>
      <c r="N21" s="93" t="s">
        <v>2487</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535</v>
      </c>
      <c r="K23" s="416"/>
      <c r="L23" s="92" t="s">
        <v>2488</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2478</v>
      </c>
      <c r="K24" s="178"/>
      <c r="L24" s="178"/>
      <c r="M24" s="178"/>
      <c r="N24" s="178"/>
      <c r="O24" s="138"/>
      <c r="P24" s="179"/>
    </row>
    <row r="25" spans="1:20" ht="20.100000000000001" customHeight="1">
      <c r="B25" s="280"/>
      <c r="C25" s="298"/>
      <c r="D25" s="298"/>
      <c r="E25" s="281"/>
      <c r="F25" s="168" t="s">
        <v>18</v>
      </c>
      <c r="G25" s="168"/>
      <c r="H25" s="166"/>
      <c r="I25" s="166"/>
      <c r="J25" s="178" t="s">
        <v>2479</v>
      </c>
      <c r="K25" s="178"/>
      <c r="L25" s="178"/>
      <c r="M25" s="178"/>
      <c r="N25" s="178"/>
      <c r="O25" s="138"/>
      <c r="P25" s="179"/>
    </row>
    <row r="26" spans="1:20" ht="20.100000000000001" customHeight="1">
      <c r="B26" s="167" t="s">
        <v>9</v>
      </c>
      <c r="C26" s="166"/>
      <c r="D26" s="166"/>
      <c r="E26" s="166"/>
      <c r="F26" s="433">
        <v>2006</v>
      </c>
      <c r="G26" s="434"/>
      <c r="H26" s="35" t="s">
        <v>484</v>
      </c>
      <c r="I26" s="434">
        <v>12</v>
      </c>
      <c r="J26" s="434"/>
      <c r="K26" s="35" t="s">
        <v>485</v>
      </c>
      <c r="L26" s="434">
        <v>15</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2542</v>
      </c>
      <c r="I31" s="451"/>
      <c r="J31" s="451"/>
      <c r="K31" s="451"/>
      <c r="L31" s="451"/>
      <c r="M31" s="451"/>
      <c r="N31" s="451"/>
      <c r="O31" s="451"/>
      <c r="P31" s="452"/>
      <c r="S31" s="15" t="str">
        <f>IF(H31="","未記入","")</f>
        <v/>
      </c>
    </row>
    <row r="32" spans="1:20" ht="39" customHeight="1">
      <c r="B32" s="280"/>
      <c r="C32" s="298"/>
      <c r="D32" s="298"/>
      <c r="E32" s="281"/>
      <c r="F32" s="201" t="s">
        <v>2543</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234</v>
      </c>
      <c r="H33" s="35" t="s">
        <v>487</v>
      </c>
      <c r="I33" s="32">
        <v>54</v>
      </c>
      <c r="J33" s="440"/>
      <c r="K33" s="440"/>
      <c r="L33" s="440"/>
      <c r="M33" s="440"/>
      <c r="N33" s="440"/>
      <c r="O33" s="440"/>
      <c r="P33" s="441"/>
      <c r="S33" s="15" t="str">
        <f>IF(OR(G33="",I33=""),"未記入","")</f>
        <v/>
      </c>
    </row>
    <row r="34" spans="2:20" ht="58.5" customHeight="1">
      <c r="B34" s="280"/>
      <c r="C34" s="298"/>
      <c r="D34" s="298"/>
      <c r="E34" s="281"/>
      <c r="F34" s="104" t="s">
        <v>2544</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2492</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2545</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2483</v>
      </c>
      <c r="K43" s="35" t="s">
        <v>487</v>
      </c>
      <c r="L43" s="11" t="s">
        <v>2546</v>
      </c>
      <c r="M43" s="35" t="s">
        <v>487</v>
      </c>
      <c r="N43" s="11" t="s">
        <v>2547</v>
      </c>
      <c r="O43" s="288"/>
      <c r="P43" s="289"/>
      <c r="S43" s="15" t="str">
        <f>IF(OR(J43="",L43="",N43=""),"未記入","")</f>
        <v/>
      </c>
    </row>
    <row r="44" spans="2:20" ht="20.100000000000001" customHeight="1">
      <c r="B44" s="167"/>
      <c r="C44" s="166"/>
      <c r="D44" s="166"/>
      <c r="E44" s="166"/>
      <c r="F44" s="166" t="s">
        <v>15</v>
      </c>
      <c r="G44" s="166"/>
      <c r="H44" s="166"/>
      <c r="I44" s="166"/>
      <c r="J44" s="64"/>
      <c r="K44" s="35" t="s">
        <v>487</v>
      </c>
      <c r="L44" s="63"/>
      <c r="M44" s="35" t="s">
        <v>487</v>
      </c>
      <c r="N44" s="63"/>
      <c r="O44" s="288"/>
      <c r="P44" s="289"/>
    </row>
    <row r="45" spans="2:20" ht="20.100000000000001" customHeight="1">
      <c r="B45" s="167"/>
      <c r="C45" s="166"/>
      <c r="D45" s="166"/>
      <c r="E45" s="166"/>
      <c r="F45" s="397" t="s">
        <v>423</v>
      </c>
      <c r="G45" s="426"/>
      <c r="H45" s="426"/>
      <c r="I45" s="398"/>
      <c r="J45" s="138"/>
      <c r="K45" s="93"/>
      <c r="L45" s="93"/>
      <c r="M45" s="35" t="s">
        <v>483</v>
      </c>
      <c r="N45" s="93"/>
      <c r="O45" s="93"/>
      <c r="P45" s="139"/>
    </row>
    <row r="46" spans="2:20" ht="20.100000000000001" customHeight="1">
      <c r="B46" s="167"/>
      <c r="C46" s="166"/>
      <c r="D46" s="166"/>
      <c r="E46" s="166"/>
      <c r="F46" s="166" t="s">
        <v>432</v>
      </c>
      <c r="G46" s="166"/>
      <c r="H46" s="166"/>
      <c r="I46" s="166"/>
      <c r="J46" s="178"/>
      <c r="K46" s="178"/>
      <c r="L46" s="178"/>
      <c r="M46" s="178"/>
      <c r="N46" s="178"/>
      <c r="O46" s="138"/>
      <c r="P46" s="179"/>
    </row>
    <row r="47" spans="2:20" ht="39" customHeight="1">
      <c r="B47" s="167"/>
      <c r="C47" s="166"/>
      <c r="D47" s="166"/>
      <c r="E47" s="166"/>
      <c r="F47" s="166" t="s">
        <v>16</v>
      </c>
      <c r="G47" s="166"/>
      <c r="H47" s="166"/>
      <c r="I47" s="166"/>
      <c r="J47" s="138"/>
      <c r="K47" s="416"/>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2493</v>
      </c>
      <c r="K48" s="178"/>
      <c r="L48" s="178"/>
      <c r="M48" s="178"/>
      <c r="N48" s="178"/>
      <c r="O48" s="138"/>
      <c r="P48" s="179"/>
    </row>
    <row r="49" spans="1:20" ht="20.100000000000001" customHeight="1">
      <c r="B49" s="167"/>
      <c r="C49" s="166"/>
      <c r="D49" s="166"/>
      <c r="E49" s="166"/>
      <c r="F49" s="166" t="s">
        <v>18</v>
      </c>
      <c r="G49" s="166"/>
      <c r="H49" s="166"/>
      <c r="I49" s="166"/>
      <c r="J49" s="178" t="s">
        <v>2494</v>
      </c>
      <c r="K49" s="178"/>
      <c r="L49" s="178"/>
      <c r="M49" s="178"/>
      <c r="N49" s="178"/>
      <c r="O49" s="138"/>
      <c r="P49" s="179"/>
    </row>
    <row r="50" spans="1:20" ht="20.100000000000001" customHeight="1">
      <c r="B50" s="108" t="s">
        <v>28</v>
      </c>
      <c r="C50" s="217"/>
      <c r="D50" s="217"/>
      <c r="E50" s="217"/>
      <c r="F50" s="217"/>
      <c r="G50" s="217"/>
      <c r="H50" s="217"/>
      <c r="I50" s="217"/>
      <c r="J50" s="433">
        <v>1982</v>
      </c>
      <c r="K50" s="434"/>
      <c r="L50" s="35" t="s">
        <v>484</v>
      </c>
      <c r="M50" s="61">
        <v>3</v>
      </c>
      <c r="N50" s="35" t="s">
        <v>485</v>
      </c>
      <c r="O50" s="61">
        <v>29</v>
      </c>
      <c r="P50" s="37" t="s">
        <v>486</v>
      </c>
      <c r="S50" s="15" t="str">
        <f>IF(OR(J50="",M50="",O50=""),"未記入","")</f>
        <v/>
      </c>
    </row>
    <row r="51" spans="1:20" ht="20.100000000000001" customHeight="1" thickBot="1">
      <c r="B51" s="109" t="s">
        <v>29</v>
      </c>
      <c r="C51" s="435"/>
      <c r="D51" s="435"/>
      <c r="E51" s="435"/>
      <c r="F51" s="435"/>
      <c r="G51" s="435"/>
      <c r="H51" s="435"/>
      <c r="I51" s="435"/>
      <c r="J51" s="424">
        <v>2011</v>
      </c>
      <c r="K51" s="425"/>
      <c r="L51" s="36" t="s">
        <v>484</v>
      </c>
      <c r="M51" s="62">
        <v>7</v>
      </c>
      <c r="N51" s="36" t="s">
        <v>485</v>
      </c>
      <c r="O51" s="62">
        <v>15</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2495</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211.57</v>
      </c>
      <c r="H61" s="193"/>
      <c r="I61" s="193"/>
      <c r="J61" s="193"/>
      <c r="K61" s="432"/>
      <c r="L61" s="371" t="s">
        <v>516</v>
      </c>
      <c r="M61" s="360"/>
      <c r="N61" s="360"/>
      <c r="O61" s="360"/>
      <c r="P61" s="385"/>
    </row>
    <row r="62" spans="1:20" ht="20.100000000000001" customHeight="1">
      <c r="B62" s="167"/>
      <c r="C62" s="166"/>
      <c r="D62" s="207" t="s">
        <v>39</v>
      </c>
      <c r="E62" s="218"/>
      <c r="F62" s="236"/>
      <c r="G62" s="178" t="s">
        <v>2496</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2409</v>
      </c>
      <c r="L64" s="93"/>
      <c r="M64" s="93"/>
      <c r="N64" s="93"/>
      <c r="O64" s="93"/>
      <c r="P64" s="139"/>
    </row>
    <row r="65" spans="2:16" ht="20.100000000000001" customHeight="1">
      <c r="B65" s="167"/>
      <c r="C65" s="166"/>
      <c r="D65" s="347"/>
      <c r="E65" s="345"/>
      <c r="F65" s="346"/>
      <c r="G65" s="208"/>
      <c r="H65" s="171" t="s">
        <v>435</v>
      </c>
      <c r="I65" s="171"/>
      <c r="J65" s="242"/>
      <c r="K65" s="138" t="s">
        <v>2502</v>
      </c>
      <c r="L65" s="93"/>
      <c r="M65" s="93"/>
      <c r="N65" s="93"/>
      <c r="O65" s="93"/>
      <c r="P65" s="139"/>
    </row>
    <row r="66" spans="2:16" ht="20.100000000000001" customHeight="1">
      <c r="B66" s="167"/>
      <c r="C66" s="166"/>
      <c r="D66" s="347"/>
      <c r="E66" s="345"/>
      <c r="F66" s="346"/>
      <c r="G66" s="208"/>
      <c r="H66" s="207" t="s">
        <v>436</v>
      </c>
      <c r="I66" s="218"/>
      <c r="J66" s="236"/>
      <c r="K66" s="138" t="s">
        <v>2497</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2021</v>
      </c>
      <c r="L68" s="39" t="s">
        <v>484</v>
      </c>
      <c r="M68" s="61">
        <v>7</v>
      </c>
      <c r="N68" s="39" t="s">
        <v>485</v>
      </c>
      <c r="O68" s="61">
        <v>1</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2023</v>
      </c>
      <c r="L70" s="39" t="s">
        <v>484</v>
      </c>
      <c r="M70" s="61">
        <v>6</v>
      </c>
      <c r="N70" s="39" t="s">
        <v>485</v>
      </c>
      <c r="O70" s="61">
        <v>30</v>
      </c>
      <c r="P70" s="40" t="s">
        <v>486</v>
      </c>
    </row>
    <row r="71" spans="2:16" ht="20.100000000000001" customHeight="1">
      <c r="B71" s="167"/>
      <c r="C71" s="166"/>
      <c r="D71" s="297"/>
      <c r="E71" s="298"/>
      <c r="F71" s="281"/>
      <c r="G71" s="216"/>
      <c r="H71" s="171" t="s">
        <v>437</v>
      </c>
      <c r="I71" s="171"/>
      <c r="J71" s="242"/>
      <c r="K71" s="138" t="s">
        <v>2502</v>
      </c>
      <c r="L71" s="93"/>
      <c r="M71" s="93"/>
      <c r="N71" s="93"/>
      <c r="O71" s="93"/>
      <c r="P71" s="139"/>
    </row>
    <row r="72" spans="2:16" ht="20.100000000000001" customHeight="1">
      <c r="B72" s="68" t="s">
        <v>2381</v>
      </c>
      <c r="C72" s="69"/>
      <c r="D72" s="207" t="s">
        <v>40</v>
      </c>
      <c r="E72" s="218"/>
      <c r="F72" s="236"/>
      <c r="G72" s="287" t="s">
        <v>41</v>
      </c>
      <c r="H72" s="288"/>
      <c r="I72" s="288"/>
      <c r="J72" s="364"/>
      <c r="K72" s="138">
        <v>95.84</v>
      </c>
      <c r="L72" s="93"/>
      <c r="M72" s="93"/>
      <c r="N72" s="171" t="s">
        <v>490</v>
      </c>
      <c r="O72" s="171"/>
      <c r="P72" s="197"/>
    </row>
    <row r="73" spans="2:16" ht="20.100000000000001" customHeight="1">
      <c r="B73" s="70"/>
      <c r="C73" s="71"/>
      <c r="D73" s="297"/>
      <c r="E73" s="298"/>
      <c r="F73" s="281"/>
      <c r="G73" s="217" t="s">
        <v>42</v>
      </c>
      <c r="H73" s="217"/>
      <c r="I73" s="217"/>
      <c r="J73" s="217"/>
      <c r="K73" s="138">
        <v>95.84</v>
      </c>
      <c r="L73" s="93"/>
      <c r="M73" s="93"/>
      <c r="N73" s="171" t="s">
        <v>490</v>
      </c>
      <c r="O73" s="171"/>
      <c r="P73" s="197"/>
    </row>
    <row r="74" spans="2:16" ht="20.100000000000001" customHeight="1">
      <c r="B74" s="70"/>
      <c r="C74" s="71"/>
      <c r="D74" s="166" t="s">
        <v>43</v>
      </c>
      <c r="E74" s="166"/>
      <c r="F74" s="166"/>
      <c r="G74" s="178" t="s">
        <v>2499</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2498</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2500</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2502</v>
      </c>
      <c r="L83" s="93"/>
      <c r="M83" s="93"/>
      <c r="N83" s="93"/>
      <c r="O83" s="93"/>
      <c r="P83" s="139"/>
    </row>
    <row r="84" spans="2:19" ht="20.100000000000001" customHeight="1">
      <c r="B84" s="70"/>
      <c r="C84" s="71"/>
      <c r="D84" s="166"/>
      <c r="E84" s="166"/>
      <c r="F84" s="166"/>
      <c r="G84" s="208"/>
      <c r="H84" s="207" t="s">
        <v>436</v>
      </c>
      <c r="I84" s="218"/>
      <c r="J84" s="236"/>
      <c r="K84" s="138" t="s">
        <v>2497</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2021</v>
      </c>
      <c r="L86" s="39" t="s">
        <v>484</v>
      </c>
      <c r="M86" s="61">
        <v>7</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2023</v>
      </c>
      <c r="L88" s="39" t="s">
        <v>484</v>
      </c>
      <c r="M88" s="61">
        <v>6</v>
      </c>
      <c r="N88" s="39" t="s">
        <v>485</v>
      </c>
      <c r="O88" s="61">
        <v>30</v>
      </c>
      <c r="P88" s="40" t="s">
        <v>486</v>
      </c>
    </row>
    <row r="89" spans="2:19" ht="20.100000000000001" customHeight="1">
      <c r="B89" s="72"/>
      <c r="C89" s="73"/>
      <c r="D89" s="166"/>
      <c r="E89" s="166"/>
      <c r="F89" s="166"/>
      <c r="G89" s="216"/>
      <c r="H89" s="171" t="s">
        <v>437</v>
      </c>
      <c r="I89" s="171"/>
      <c r="J89" s="242"/>
      <c r="K89" s="138" t="s">
        <v>2502</v>
      </c>
      <c r="L89" s="93"/>
      <c r="M89" s="93"/>
      <c r="N89" s="93"/>
      <c r="O89" s="93"/>
      <c r="P89" s="139"/>
    </row>
    <row r="90" spans="2:19" ht="20.100000000000001" customHeight="1">
      <c r="B90" s="167" t="s">
        <v>45</v>
      </c>
      <c r="C90" s="166"/>
      <c r="D90" s="117" t="s">
        <v>46</v>
      </c>
      <c r="E90" s="218"/>
      <c r="F90" s="236"/>
      <c r="G90" s="178" t="s">
        <v>2501</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7.5</v>
      </c>
      <c r="K95" s="50" t="s">
        <v>490</v>
      </c>
      <c r="L95" s="138">
        <v>1</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9.9</v>
      </c>
      <c r="K96" s="50" t="s">
        <v>490</v>
      </c>
      <c r="L96" s="138">
        <v>5</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1</v>
      </c>
      <c r="H105" s="242" t="s">
        <v>492</v>
      </c>
      <c r="I105" s="367" t="s">
        <v>66</v>
      </c>
      <c r="J105" s="367"/>
      <c r="K105" s="367"/>
      <c r="L105" s="367"/>
      <c r="M105" s="367"/>
      <c r="N105" s="138">
        <v>1</v>
      </c>
      <c r="O105" s="93"/>
      <c r="P105" s="37" t="s">
        <v>492</v>
      </c>
    </row>
    <row r="106" spans="2:19" ht="20.100000000000001" customHeight="1">
      <c r="B106" s="420"/>
      <c r="C106" s="421"/>
      <c r="D106" s="110"/>
      <c r="E106" s="102"/>
      <c r="F106" s="103"/>
      <c r="G106" s="138"/>
      <c r="H106" s="242"/>
      <c r="I106" s="415" t="s">
        <v>67</v>
      </c>
      <c r="J106" s="415"/>
      <c r="K106" s="415"/>
      <c r="L106" s="415"/>
      <c r="M106" s="415"/>
      <c r="N106" s="138">
        <v>1</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0</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2497</v>
      </c>
      <c r="H113" s="178"/>
      <c r="I113" s="178"/>
      <c r="J113" s="178"/>
      <c r="K113" s="178"/>
      <c r="L113" s="178"/>
      <c r="M113" s="178"/>
      <c r="N113" s="178"/>
      <c r="O113" s="138"/>
      <c r="P113" s="179"/>
    </row>
    <row r="114" spans="2:16" ht="20.100000000000001" customHeight="1">
      <c r="B114" s="420"/>
      <c r="C114" s="421"/>
      <c r="D114" s="117" t="s">
        <v>79</v>
      </c>
      <c r="E114" s="118"/>
      <c r="F114" s="133"/>
      <c r="G114" s="123" t="s">
        <v>2502</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2503</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2497</v>
      </c>
      <c r="H117" s="178"/>
      <c r="I117" s="178"/>
      <c r="J117" s="178"/>
      <c r="K117" s="178"/>
      <c r="L117" s="178"/>
      <c r="M117" s="178"/>
      <c r="N117" s="178"/>
      <c r="O117" s="138"/>
      <c r="P117" s="179"/>
    </row>
    <row r="118" spans="2:16" ht="20.100000000000001" customHeight="1">
      <c r="B118" s="134"/>
      <c r="C118" s="135"/>
      <c r="D118" s="110" t="s">
        <v>73</v>
      </c>
      <c r="E118" s="102"/>
      <c r="F118" s="103"/>
      <c r="G118" s="178" t="s">
        <v>2497</v>
      </c>
      <c r="H118" s="178"/>
      <c r="I118" s="178"/>
      <c r="J118" s="178"/>
      <c r="K118" s="178"/>
      <c r="L118" s="178"/>
      <c r="M118" s="178"/>
      <c r="N118" s="178"/>
      <c r="O118" s="138"/>
      <c r="P118" s="179"/>
    </row>
    <row r="119" spans="2:16" ht="20.100000000000001" customHeight="1">
      <c r="B119" s="134"/>
      <c r="C119" s="135"/>
      <c r="D119" s="234" t="s">
        <v>74</v>
      </c>
      <c r="E119" s="273"/>
      <c r="F119" s="235"/>
      <c r="G119" s="178" t="s">
        <v>2497</v>
      </c>
      <c r="H119" s="178"/>
      <c r="I119" s="178"/>
      <c r="J119" s="178"/>
      <c r="K119" s="178"/>
      <c r="L119" s="178"/>
      <c r="M119" s="178"/>
      <c r="N119" s="178"/>
      <c r="O119" s="138"/>
      <c r="P119" s="179"/>
    </row>
    <row r="120" spans="2:16" ht="20.100000000000001" customHeight="1">
      <c r="B120" s="134"/>
      <c r="C120" s="135"/>
      <c r="D120" s="169" t="s">
        <v>75</v>
      </c>
      <c r="E120" s="171"/>
      <c r="F120" s="242"/>
      <c r="G120" s="178" t="s">
        <v>2497</v>
      </c>
      <c r="H120" s="178"/>
      <c r="I120" s="178"/>
      <c r="J120" s="178"/>
      <c r="K120" s="178"/>
      <c r="L120" s="178"/>
      <c r="M120" s="178"/>
      <c r="N120" s="178"/>
      <c r="O120" s="138"/>
      <c r="P120" s="179"/>
    </row>
    <row r="121" spans="2:16" ht="20.100000000000001" customHeight="1">
      <c r="B121" s="134"/>
      <c r="C121" s="135"/>
      <c r="D121" s="169" t="s">
        <v>76</v>
      </c>
      <c r="E121" s="171"/>
      <c r="F121" s="242"/>
      <c r="G121" s="178" t="s">
        <v>2497</v>
      </c>
      <c r="H121" s="178"/>
      <c r="I121" s="178"/>
      <c r="J121" s="178"/>
      <c r="K121" s="178"/>
      <c r="L121" s="178"/>
      <c r="M121" s="178"/>
      <c r="N121" s="178"/>
      <c r="O121" s="138"/>
      <c r="P121" s="179"/>
    </row>
    <row r="122" spans="2:16" ht="20.100000000000001" customHeight="1">
      <c r="B122" s="136"/>
      <c r="C122" s="137"/>
      <c r="D122" s="169" t="s">
        <v>77</v>
      </c>
      <c r="E122" s="171"/>
      <c r="F122" s="242"/>
      <c r="G122" s="178" t="s">
        <v>2497</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2504</v>
      </c>
      <c r="H123" s="178"/>
      <c r="I123" s="178"/>
      <c r="J123" s="178"/>
      <c r="K123" s="178"/>
      <c r="L123" s="178"/>
      <c r="M123" s="178"/>
      <c r="N123" s="178"/>
      <c r="O123" s="138"/>
      <c r="P123" s="179"/>
    </row>
    <row r="124" spans="2:16" ht="20.100000000000001" customHeight="1">
      <c r="B124" s="134"/>
      <c r="C124" s="135"/>
      <c r="D124" s="110" t="s">
        <v>446</v>
      </c>
      <c r="E124" s="102"/>
      <c r="F124" s="103"/>
      <c r="G124" s="178" t="s">
        <v>2505</v>
      </c>
      <c r="H124" s="178"/>
      <c r="I124" s="178"/>
      <c r="J124" s="178"/>
      <c r="K124" s="178"/>
      <c r="L124" s="178"/>
      <c r="M124" s="178"/>
      <c r="N124" s="178"/>
      <c r="O124" s="138"/>
      <c r="P124" s="179"/>
    </row>
    <row r="125" spans="2:16" ht="20.100000000000001" customHeight="1">
      <c r="B125" s="134"/>
      <c r="C125" s="135"/>
      <c r="D125" s="234" t="s">
        <v>447</v>
      </c>
      <c r="E125" s="273"/>
      <c r="F125" s="235"/>
      <c r="G125" s="178" t="s">
        <v>2506</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2507</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2508</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2509</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2509</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2509</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2509</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2509</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2509</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2510</v>
      </c>
      <c r="G172" s="360" t="s">
        <v>474</v>
      </c>
      <c r="H172" s="360"/>
      <c r="I172" s="360"/>
      <c r="J172" s="360"/>
      <c r="K172" s="360"/>
      <c r="L172" s="360"/>
      <c r="M172" s="360"/>
      <c r="N172" s="360"/>
      <c r="O172" s="360"/>
      <c r="P172" s="385"/>
    </row>
    <row r="173" spans="2:20" ht="20.100000000000001" customHeight="1">
      <c r="B173" s="167"/>
      <c r="C173" s="166"/>
      <c r="D173" s="166"/>
      <c r="E173" s="166"/>
      <c r="F173" s="14" t="s">
        <v>2510</v>
      </c>
      <c r="G173" s="171" t="s">
        <v>475</v>
      </c>
      <c r="H173" s="171"/>
      <c r="I173" s="171"/>
      <c r="J173" s="171"/>
      <c r="K173" s="171"/>
      <c r="L173" s="171"/>
      <c r="M173" s="171"/>
      <c r="N173" s="171"/>
      <c r="O173" s="171"/>
      <c r="P173" s="197"/>
    </row>
    <row r="174" spans="2:20" ht="20.100000000000001" customHeight="1">
      <c r="B174" s="167"/>
      <c r="C174" s="166"/>
      <c r="D174" s="166"/>
      <c r="E174" s="166"/>
      <c r="F174" s="14" t="s">
        <v>2510</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2511</v>
      </c>
      <c r="J176" s="105"/>
      <c r="K176" s="105"/>
      <c r="L176" s="105"/>
      <c r="M176" s="105"/>
      <c r="N176" s="105"/>
      <c r="O176" s="106"/>
      <c r="P176" s="107"/>
    </row>
    <row r="177" spans="2:16" ht="39.950000000000003" customHeight="1">
      <c r="B177" s="85"/>
      <c r="C177" s="86"/>
      <c r="D177" s="287"/>
      <c r="E177" s="364"/>
      <c r="F177" s="166" t="s">
        <v>108</v>
      </c>
      <c r="G177" s="166"/>
      <c r="H177" s="166"/>
      <c r="I177" s="104" t="s">
        <v>2512</v>
      </c>
      <c r="J177" s="105"/>
      <c r="K177" s="105"/>
      <c r="L177" s="105"/>
      <c r="M177" s="105"/>
      <c r="N177" s="105"/>
      <c r="O177" s="106"/>
      <c r="P177" s="107"/>
    </row>
    <row r="178" spans="2:16" ht="39.950000000000003" customHeight="1">
      <c r="B178" s="85"/>
      <c r="C178" s="86"/>
      <c r="D178" s="287"/>
      <c r="E178" s="364"/>
      <c r="F178" s="166" t="s">
        <v>109</v>
      </c>
      <c r="G178" s="166"/>
      <c r="H178" s="166"/>
      <c r="I178" s="104" t="s">
        <v>2513</v>
      </c>
      <c r="J178" s="105"/>
      <c r="K178" s="105"/>
      <c r="L178" s="105"/>
      <c r="M178" s="105"/>
      <c r="N178" s="105"/>
      <c r="O178" s="106"/>
      <c r="P178" s="107"/>
    </row>
    <row r="179" spans="2:16" ht="39.950000000000003" customHeight="1">
      <c r="B179" s="85"/>
      <c r="C179" s="86"/>
      <c r="D179" s="287"/>
      <c r="E179" s="364"/>
      <c r="F179" s="166" t="s">
        <v>429</v>
      </c>
      <c r="G179" s="166"/>
      <c r="H179" s="166"/>
      <c r="I179" s="104" t="s">
        <v>2514</v>
      </c>
      <c r="J179" s="105"/>
      <c r="K179" s="105"/>
      <c r="L179" s="105"/>
      <c r="M179" s="105"/>
      <c r="N179" s="105"/>
      <c r="O179" s="106"/>
      <c r="P179" s="107"/>
    </row>
    <row r="180" spans="2:16" ht="39.950000000000003" customHeight="1">
      <c r="B180" s="85"/>
      <c r="C180" s="86"/>
      <c r="D180" s="287"/>
      <c r="E180" s="364"/>
      <c r="F180" s="166" t="s">
        <v>110</v>
      </c>
      <c r="G180" s="166"/>
      <c r="H180" s="166"/>
      <c r="I180" s="104" t="s">
        <v>2515</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2516</v>
      </c>
      <c r="J191" s="105"/>
      <c r="K191" s="105"/>
      <c r="L191" s="105"/>
      <c r="M191" s="105"/>
      <c r="N191" s="105"/>
      <c r="O191" s="106"/>
      <c r="P191" s="107"/>
    </row>
    <row r="192" spans="2:16" ht="39.950000000000003" customHeight="1">
      <c r="B192" s="85"/>
      <c r="C192" s="86"/>
      <c r="D192" s="389"/>
      <c r="E192" s="390"/>
      <c r="F192" s="166" t="s">
        <v>108</v>
      </c>
      <c r="G192" s="166"/>
      <c r="H192" s="166"/>
      <c r="I192" s="104" t="s">
        <v>2517</v>
      </c>
      <c r="J192" s="105"/>
      <c r="K192" s="105"/>
      <c r="L192" s="105"/>
      <c r="M192" s="105"/>
      <c r="N192" s="105"/>
      <c r="O192" s="106"/>
      <c r="P192" s="107"/>
    </row>
    <row r="193" spans="2:16" ht="39.950000000000003" customHeight="1">
      <c r="B193" s="85"/>
      <c r="C193" s="86"/>
      <c r="D193" s="389"/>
      <c r="E193" s="390"/>
      <c r="F193" s="168" t="s">
        <v>110</v>
      </c>
      <c r="G193" s="168"/>
      <c r="H193" s="168"/>
      <c r="I193" s="104" t="s">
        <v>2515</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2510</v>
      </c>
      <c r="G201" s="326" t="s">
        <v>448</v>
      </c>
      <c r="H201" s="171"/>
      <c r="I201" s="242"/>
      <c r="J201" s="172"/>
      <c r="K201" s="173"/>
      <c r="L201" s="173"/>
      <c r="M201" s="173"/>
      <c r="N201" s="173"/>
      <c r="O201" s="173"/>
      <c r="P201" s="174"/>
    </row>
    <row r="202" spans="2:16" ht="60" customHeight="1">
      <c r="B202" s="167" t="s">
        <v>114</v>
      </c>
      <c r="C202" s="166"/>
      <c r="D202" s="166"/>
      <c r="E202" s="166"/>
      <c r="F202" s="104" t="s">
        <v>2518</v>
      </c>
      <c r="G202" s="104"/>
      <c r="H202" s="104"/>
      <c r="I202" s="104"/>
      <c r="J202" s="104"/>
      <c r="K202" s="104"/>
      <c r="L202" s="104"/>
      <c r="M202" s="104"/>
      <c r="N202" s="104"/>
      <c r="O202" s="172"/>
      <c r="P202" s="386"/>
    </row>
    <row r="203" spans="2:16" ht="60" customHeight="1">
      <c r="B203" s="167" t="s">
        <v>115</v>
      </c>
      <c r="C203" s="166"/>
      <c r="D203" s="166"/>
      <c r="E203" s="166"/>
      <c r="F203" s="104" t="s">
        <v>2519</v>
      </c>
      <c r="G203" s="105"/>
      <c r="H203" s="105"/>
      <c r="I203" s="105"/>
      <c r="J203" s="105"/>
      <c r="K203" s="105"/>
      <c r="L203" s="105"/>
      <c r="M203" s="105"/>
      <c r="N203" s="105"/>
      <c r="O203" s="106"/>
      <c r="P203" s="107"/>
    </row>
    <row r="204" spans="2:16" ht="20.100000000000001" customHeight="1">
      <c r="B204" s="167" t="s">
        <v>116</v>
      </c>
      <c r="C204" s="166"/>
      <c r="D204" s="166"/>
      <c r="E204" s="166"/>
      <c r="F204" s="178" t="s">
        <v>2502</v>
      </c>
      <c r="G204" s="178"/>
      <c r="H204" s="178"/>
      <c r="I204" s="178"/>
      <c r="J204" s="178"/>
      <c r="K204" s="178"/>
      <c r="L204" s="178"/>
      <c r="M204" s="178"/>
      <c r="N204" s="178"/>
      <c r="O204" s="138"/>
      <c r="P204" s="179"/>
    </row>
    <row r="205" spans="2:16" ht="60.75" customHeight="1">
      <c r="B205" s="167" t="s">
        <v>117</v>
      </c>
      <c r="C205" s="166"/>
      <c r="D205" s="166"/>
      <c r="E205" s="166"/>
      <c r="F205" s="104" t="s">
        <v>2520</v>
      </c>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2497</v>
      </c>
      <c r="G207" s="178"/>
      <c r="H207" s="178"/>
      <c r="I207" s="178"/>
      <c r="J207" s="178"/>
      <c r="K207" s="178"/>
      <c r="L207" s="178"/>
      <c r="M207" s="178"/>
      <c r="N207" s="178"/>
      <c r="O207" s="138"/>
      <c r="P207" s="179"/>
    </row>
    <row r="208" spans="2:16" ht="20.100000000000001" customHeight="1">
      <c r="B208" s="165"/>
      <c r="C208" s="269"/>
      <c r="D208" s="231" t="s">
        <v>122</v>
      </c>
      <c r="E208" s="231"/>
      <c r="F208" s="178" t="s">
        <v>2497</v>
      </c>
      <c r="G208" s="178"/>
      <c r="H208" s="178"/>
      <c r="I208" s="178"/>
      <c r="J208" s="178"/>
      <c r="K208" s="178"/>
      <c r="L208" s="178"/>
      <c r="M208" s="178"/>
      <c r="N208" s="178"/>
      <c r="O208" s="138"/>
      <c r="P208" s="179"/>
    </row>
    <row r="209" spans="2:20" ht="20.100000000000001" customHeight="1">
      <c r="B209" s="165"/>
      <c r="C209" s="269"/>
      <c r="D209" s="231" t="s">
        <v>123</v>
      </c>
      <c r="E209" s="231"/>
      <c r="F209" s="178" t="s">
        <v>2497</v>
      </c>
      <c r="G209" s="178"/>
      <c r="H209" s="178"/>
      <c r="I209" s="178"/>
      <c r="J209" s="178"/>
      <c r="K209" s="178"/>
      <c r="L209" s="178"/>
      <c r="M209" s="178"/>
      <c r="N209" s="178"/>
      <c r="O209" s="138"/>
      <c r="P209" s="179"/>
    </row>
    <row r="210" spans="2:20" ht="20.100000000000001" customHeight="1">
      <c r="B210" s="165"/>
      <c r="C210" s="269"/>
      <c r="D210" s="231" t="s">
        <v>124</v>
      </c>
      <c r="E210" s="231"/>
      <c r="F210" s="178" t="s">
        <v>2497</v>
      </c>
      <c r="G210" s="178"/>
      <c r="H210" s="178"/>
      <c r="I210" s="178"/>
      <c r="J210" s="178"/>
      <c r="K210" s="178"/>
      <c r="L210" s="178"/>
      <c r="M210" s="178"/>
      <c r="N210" s="178"/>
      <c r="O210" s="138"/>
      <c r="P210" s="179"/>
    </row>
    <row r="211" spans="2:20" ht="20.100000000000001" customHeight="1">
      <c r="B211" s="165"/>
      <c r="C211" s="269"/>
      <c r="D211" s="231" t="s">
        <v>125</v>
      </c>
      <c r="E211" s="231"/>
      <c r="F211" s="178" t="s">
        <v>2497</v>
      </c>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2497</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2497</v>
      </c>
      <c r="K219" s="178"/>
      <c r="L219" s="178"/>
      <c r="M219" s="178"/>
      <c r="N219" s="178"/>
      <c r="O219" s="138"/>
      <c r="P219" s="179"/>
      <c r="S219" s="15" t="str">
        <f>IF(J219="","未記入","")</f>
        <v/>
      </c>
    </row>
    <row r="220" spans="2:20" ht="60" customHeight="1">
      <c r="B220" s="167" t="s">
        <v>128</v>
      </c>
      <c r="C220" s="166"/>
      <c r="D220" s="166"/>
      <c r="E220" s="166"/>
      <c r="F220" s="104" t="s">
        <v>2521</v>
      </c>
      <c r="G220" s="105"/>
      <c r="H220" s="105"/>
      <c r="I220" s="105"/>
      <c r="J220" s="105"/>
      <c r="K220" s="105"/>
      <c r="L220" s="105"/>
      <c r="M220" s="105"/>
      <c r="N220" s="105"/>
      <c r="O220" s="106"/>
      <c r="P220" s="107"/>
    </row>
    <row r="221" spans="2:20" ht="60" customHeight="1">
      <c r="B221" s="167" t="s">
        <v>493</v>
      </c>
      <c r="C221" s="166"/>
      <c r="D221" s="166"/>
      <c r="E221" s="166"/>
      <c r="F221" s="104" t="s">
        <v>2522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2523</v>
      </c>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2502</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7</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f>IF(OR($H$240&lt;&gt;"",$K$240&lt;&gt;""),SUM($H$240,$K$240),"")</f>
        <v>20</v>
      </c>
      <c r="F240" s="367"/>
      <c r="G240" s="367"/>
      <c r="H240" s="178">
        <v>11</v>
      </c>
      <c r="I240" s="178"/>
      <c r="J240" s="178"/>
      <c r="K240" s="178">
        <v>9</v>
      </c>
      <c r="L240" s="178"/>
      <c r="M240" s="178"/>
      <c r="N240" s="178"/>
      <c r="O240" s="138"/>
      <c r="P240" s="179"/>
    </row>
    <row r="241" spans="2:20" ht="20.100000000000001" customHeight="1">
      <c r="B241" s="44"/>
      <c r="C241" s="166" t="s">
        <v>143</v>
      </c>
      <c r="D241" s="166"/>
      <c r="E241" s="367">
        <f>IF(OR($H$241&lt;&gt;"",$K$241&lt;&gt;""),SUM($H$241,$K$241),"")</f>
        <v>15</v>
      </c>
      <c r="F241" s="367"/>
      <c r="G241" s="367"/>
      <c r="H241" s="178">
        <v>9</v>
      </c>
      <c r="I241" s="178"/>
      <c r="J241" s="178"/>
      <c r="K241" s="178">
        <v>6</v>
      </c>
      <c r="L241" s="178"/>
      <c r="M241" s="178"/>
      <c r="N241" s="178"/>
      <c r="O241" s="138"/>
      <c r="P241" s="179"/>
    </row>
    <row r="242" spans="2:20" ht="20.100000000000001" customHeight="1">
      <c r="B242" s="45"/>
      <c r="C242" s="166" t="s">
        <v>144</v>
      </c>
      <c r="D242" s="166"/>
      <c r="E242" s="367">
        <f>IF(OR($H$242&lt;&gt;"",$K$242&lt;&gt;""),SUM($H$242,$K$242),"")</f>
        <v>5</v>
      </c>
      <c r="F242" s="367"/>
      <c r="G242" s="367"/>
      <c r="H242" s="178">
        <v>2</v>
      </c>
      <c r="I242" s="178"/>
      <c r="J242" s="178"/>
      <c r="K242" s="178">
        <v>3</v>
      </c>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2</v>
      </c>
      <c r="H259" s="367"/>
      <c r="I259" s="367"/>
      <c r="J259" s="178">
        <v>2</v>
      </c>
      <c r="K259" s="178"/>
      <c r="L259" s="178"/>
      <c r="M259" s="178"/>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13</v>
      </c>
      <c r="H261" s="367"/>
      <c r="I261" s="367"/>
      <c r="J261" s="178">
        <v>7</v>
      </c>
      <c r="K261" s="178"/>
      <c r="L261" s="178"/>
      <c r="M261" s="178">
        <v>6</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18</v>
      </c>
      <c r="H277" s="47" t="s">
        <v>504</v>
      </c>
      <c r="I277" s="29">
        <v>0</v>
      </c>
      <c r="J277" s="47" t="s">
        <v>505</v>
      </c>
      <c r="K277" s="48" t="s">
        <v>450</v>
      </c>
      <c r="L277" s="29">
        <v>9</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2497</v>
      </c>
      <c r="M295" s="193"/>
      <c r="N295" s="193"/>
      <c r="O295" s="193"/>
      <c r="P295" s="194"/>
    </row>
    <row r="296" spans="2:20" ht="20.100000000000001" customHeight="1">
      <c r="B296" s="344"/>
      <c r="C296" s="345"/>
      <c r="D296" s="345"/>
      <c r="E296" s="345"/>
      <c r="F296" s="346"/>
      <c r="G296" s="117" t="s">
        <v>456</v>
      </c>
      <c r="H296" s="133"/>
      <c r="I296" s="138" t="s">
        <v>2497</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2524</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3</v>
      </c>
      <c r="I301" s="28">
        <v>3</v>
      </c>
      <c r="J301" s="28">
        <v>1</v>
      </c>
      <c r="K301" s="28"/>
      <c r="L301" s="28"/>
      <c r="M301" s="28"/>
      <c r="N301" s="28"/>
      <c r="O301" s="28"/>
      <c r="P301" s="28"/>
      <c r="Q301" s="12"/>
    </row>
    <row r="302" spans="2:20" ht="20.100000000000001" customHeight="1">
      <c r="B302" s="132" t="s">
        <v>186</v>
      </c>
      <c r="C302" s="118"/>
      <c r="D302" s="118"/>
      <c r="E302" s="118"/>
      <c r="F302" s="133"/>
      <c r="G302" s="28">
        <v>1</v>
      </c>
      <c r="H302" s="28">
        <v>2</v>
      </c>
      <c r="I302" s="28">
        <v>3</v>
      </c>
      <c r="J302" s="28">
        <v>1</v>
      </c>
      <c r="K302" s="28"/>
      <c r="L302" s="28"/>
      <c r="M302" s="28"/>
      <c r="N302" s="28"/>
      <c r="O302" s="28"/>
      <c r="P302" s="28"/>
      <c r="Q302" s="12"/>
    </row>
    <row r="303" spans="2:20" ht="20.100000000000001" customHeight="1">
      <c r="B303" s="334" t="s">
        <v>187</v>
      </c>
      <c r="C303" s="335"/>
      <c r="D303" s="169" t="s">
        <v>188</v>
      </c>
      <c r="E303" s="171"/>
      <c r="F303" s="242"/>
      <c r="G303" s="28">
        <v>0</v>
      </c>
      <c r="H303" s="28">
        <v>3</v>
      </c>
      <c r="I303" s="28">
        <v>1</v>
      </c>
      <c r="J303" s="28">
        <v>1</v>
      </c>
      <c r="K303" s="28"/>
      <c r="L303" s="28"/>
      <c r="M303" s="28"/>
      <c r="N303" s="28"/>
      <c r="O303" s="28"/>
      <c r="P303" s="28"/>
      <c r="Q303" s="12"/>
    </row>
    <row r="304" spans="2:20" ht="20.100000000000001" customHeight="1">
      <c r="B304" s="336"/>
      <c r="C304" s="337"/>
      <c r="D304" s="117" t="s">
        <v>189</v>
      </c>
      <c r="E304" s="118"/>
      <c r="F304" s="133"/>
      <c r="G304" s="332">
        <v>0</v>
      </c>
      <c r="H304" s="332">
        <v>0</v>
      </c>
      <c r="I304" s="332">
        <v>3</v>
      </c>
      <c r="J304" s="332">
        <v>0</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v>1</v>
      </c>
      <c r="H306" s="332">
        <v>0</v>
      </c>
      <c r="I306" s="332">
        <v>1</v>
      </c>
      <c r="J306" s="332">
        <v>0</v>
      </c>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1</v>
      </c>
      <c r="H308" s="332">
        <v>0</v>
      </c>
      <c r="I308" s="332">
        <v>4</v>
      </c>
      <c r="J308" s="332">
        <v>5</v>
      </c>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0</v>
      </c>
      <c r="H310" s="28">
        <v>0</v>
      </c>
      <c r="I310" s="28">
        <v>3</v>
      </c>
      <c r="J310" s="28">
        <v>0</v>
      </c>
      <c r="K310" s="28"/>
      <c r="L310" s="28"/>
      <c r="M310" s="28"/>
      <c r="N310" s="28"/>
      <c r="O310" s="28"/>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2525</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2526</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2527</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v>30</v>
      </c>
      <c r="K326" s="93"/>
      <c r="L326" s="93"/>
      <c r="M326" s="171" t="s">
        <v>459</v>
      </c>
      <c r="N326" s="171"/>
      <c r="O326" s="171"/>
      <c r="P326" s="197"/>
      <c r="S326" s="15" t="str">
        <f>IF(F324=MST!CI6,IF(J326="","未記入",""),"")</f>
        <v/>
      </c>
    </row>
    <row r="327" spans="2:20" ht="60" customHeight="1">
      <c r="B327" s="165" t="s">
        <v>201</v>
      </c>
      <c r="C327" s="166"/>
      <c r="D327" s="166" t="s">
        <v>202</v>
      </c>
      <c r="E327" s="166"/>
      <c r="F327" s="104" t="s">
        <v>2528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2529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7.5</v>
      </c>
      <c r="J334" s="93"/>
      <c r="K334" s="93"/>
      <c r="L334" s="55" t="s">
        <v>490</v>
      </c>
      <c r="M334" s="138">
        <v>9.9</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c r="J339" s="93"/>
      <c r="K339" s="93"/>
      <c r="L339" s="50" t="s">
        <v>499</v>
      </c>
      <c r="M339" s="138"/>
      <c r="N339" s="93"/>
      <c r="O339" s="93"/>
      <c r="P339" s="37" t="s">
        <v>499</v>
      </c>
    </row>
    <row r="340" spans="2:20" ht="20.100000000000001" customHeight="1">
      <c r="B340" s="316" t="s">
        <v>209</v>
      </c>
      <c r="C340" s="218"/>
      <c r="D340" s="218"/>
      <c r="E340" s="218"/>
      <c r="F340" s="218"/>
      <c r="G340" s="218"/>
      <c r="H340" s="236"/>
      <c r="I340" s="314">
        <v>106000</v>
      </c>
      <c r="J340" s="93"/>
      <c r="K340" s="93"/>
      <c r="L340" s="50" t="s">
        <v>499</v>
      </c>
      <c r="M340" s="314">
        <v>106000</v>
      </c>
      <c r="N340" s="93"/>
      <c r="O340" s="93"/>
      <c r="P340" s="37" t="s">
        <v>499</v>
      </c>
    </row>
    <row r="341" spans="2:20" ht="20.100000000000001" customHeight="1">
      <c r="B341" s="191"/>
      <c r="C341" s="169" t="s">
        <v>210</v>
      </c>
      <c r="D341" s="171"/>
      <c r="E341" s="171"/>
      <c r="F341" s="171"/>
      <c r="G341" s="171"/>
      <c r="H341" s="242"/>
      <c r="I341" s="314">
        <v>43000</v>
      </c>
      <c r="J341" s="93"/>
      <c r="K341" s="93"/>
      <c r="L341" s="50" t="s">
        <v>499</v>
      </c>
      <c r="M341" s="314">
        <v>43000</v>
      </c>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4">
        <v>40000</v>
      </c>
      <c r="J343" s="93"/>
      <c r="K343" s="93"/>
      <c r="L343" s="50" t="s">
        <v>499</v>
      </c>
      <c r="M343" s="314">
        <v>40000</v>
      </c>
      <c r="N343" s="93"/>
      <c r="O343" s="93"/>
      <c r="P343" s="37" t="s">
        <v>499</v>
      </c>
    </row>
    <row r="344" spans="2:20" ht="20.100000000000001" customHeight="1">
      <c r="B344" s="167"/>
      <c r="C344" s="315"/>
      <c r="D344" s="315"/>
      <c r="E344" s="169" t="s">
        <v>222</v>
      </c>
      <c r="F344" s="171"/>
      <c r="G344" s="171"/>
      <c r="H344" s="242"/>
      <c r="I344" s="314">
        <v>7000</v>
      </c>
      <c r="J344" s="93"/>
      <c r="K344" s="93"/>
      <c r="L344" s="50" t="s">
        <v>499</v>
      </c>
      <c r="M344" s="314">
        <v>7000</v>
      </c>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15000</v>
      </c>
      <c r="J346" s="93"/>
      <c r="K346" s="93"/>
      <c r="L346" s="50" t="s">
        <v>499</v>
      </c>
      <c r="M346" s="314">
        <v>15000</v>
      </c>
      <c r="N346" s="93"/>
      <c r="O346" s="93"/>
      <c r="P346" s="37" t="s">
        <v>499</v>
      </c>
    </row>
    <row r="347" spans="2:20" ht="20.100000000000001" customHeight="1">
      <c r="B347" s="167"/>
      <c r="C347" s="315"/>
      <c r="D347" s="315"/>
      <c r="E347" s="169" t="s">
        <v>71</v>
      </c>
      <c r="F347" s="171"/>
      <c r="G347" s="171"/>
      <c r="H347" s="242"/>
      <c r="I347" s="314">
        <v>1000</v>
      </c>
      <c r="J347" s="93"/>
      <c r="K347" s="93"/>
      <c r="L347" s="50" t="s">
        <v>499</v>
      </c>
      <c r="M347" s="314">
        <v>1000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2530</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2531</v>
      </c>
      <c r="H357" s="173"/>
      <c r="I357" s="173"/>
      <c r="J357" s="173"/>
      <c r="K357" s="173"/>
      <c r="L357" s="173"/>
      <c r="M357" s="173"/>
      <c r="N357" s="173"/>
      <c r="O357" s="173"/>
      <c r="P357" s="174"/>
    </row>
    <row r="358" spans="2:20" ht="60" customHeight="1">
      <c r="B358" s="296" t="s">
        <v>221</v>
      </c>
      <c r="C358" s="171"/>
      <c r="D358" s="171"/>
      <c r="E358" s="171"/>
      <c r="F358" s="242"/>
      <c r="G358" s="172" t="s">
        <v>2532</v>
      </c>
      <c r="H358" s="173"/>
      <c r="I358" s="173"/>
      <c r="J358" s="173"/>
      <c r="K358" s="173"/>
      <c r="L358" s="173"/>
      <c r="M358" s="173"/>
      <c r="N358" s="173"/>
      <c r="O358" s="173"/>
      <c r="P358" s="174"/>
    </row>
    <row r="359" spans="2:20" ht="60" customHeight="1">
      <c r="B359" s="296" t="s">
        <v>224</v>
      </c>
      <c r="C359" s="171"/>
      <c r="D359" s="171"/>
      <c r="E359" s="171"/>
      <c r="F359" s="242"/>
      <c r="G359" s="172" t="s">
        <v>2533</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3</v>
      </c>
      <c r="I387" s="193"/>
      <c r="J387" s="193"/>
      <c r="K387" s="193"/>
      <c r="L387" s="193"/>
      <c r="M387" s="193"/>
      <c r="N387" s="193"/>
      <c r="O387" s="193"/>
      <c r="P387" s="49" t="s">
        <v>495</v>
      </c>
    </row>
    <row r="388" spans="1:20" ht="20.100000000000001" customHeight="1">
      <c r="B388" s="280"/>
      <c r="C388" s="281"/>
      <c r="D388" s="166" t="s">
        <v>250</v>
      </c>
      <c r="E388" s="166"/>
      <c r="F388" s="166"/>
      <c r="G388" s="166"/>
      <c r="H388" s="138">
        <v>3</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c r="I389" s="93"/>
      <c r="J389" s="93"/>
      <c r="K389" s="93"/>
      <c r="L389" s="93"/>
      <c r="M389" s="93"/>
      <c r="N389" s="93"/>
      <c r="O389" s="93"/>
      <c r="P389" s="37" t="s">
        <v>497</v>
      </c>
    </row>
    <row r="390" spans="1:20" ht="20.100000000000001" customHeight="1">
      <c r="B390" s="167"/>
      <c r="C390" s="166"/>
      <c r="D390" s="166" t="s">
        <v>252</v>
      </c>
      <c r="E390" s="166"/>
      <c r="F390" s="166"/>
      <c r="G390" s="166"/>
      <c r="H390" s="138">
        <v>3</v>
      </c>
      <c r="I390" s="93"/>
      <c r="J390" s="93"/>
      <c r="K390" s="93"/>
      <c r="L390" s="93"/>
      <c r="M390" s="93"/>
      <c r="N390" s="93"/>
      <c r="O390" s="93"/>
      <c r="P390" s="37" t="s">
        <v>497</v>
      </c>
    </row>
    <row r="391" spans="1:20" ht="20.100000000000001" customHeight="1">
      <c r="B391" s="167"/>
      <c r="C391" s="166"/>
      <c r="D391" s="166" t="s">
        <v>253</v>
      </c>
      <c r="E391" s="166"/>
      <c r="F391" s="166"/>
      <c r="G391" s="166"/>
      <c r="H391" s="138">
        <v>1</v>
      </c>
      <c r="I391" s="93"/>
      <c r="J391" s="93"/>
      <c r="K391" s="93"/>
      <c r="L391" s="93"/>
      <c r="M391" s="93"/>
      <c r="N391" s="93"/>
      <c r="O391" s="93"/>
      <c r="P391" s="37" t="s">
        <v>497</v>
      </c>
    </row>
    <row r="392" spans="1:20" ht="20.100000000000001" customHeight="1">
      <c r="B392" s="167"/>
      <c r="C392" s="166"/>
      <c r="D392" s="166" t="s">
        <v>254</v>
      </c>
      <c r="E392" s="166"/>
      <c r="F392" s="166"/>
      <c r="G392" s="166"/>
      <c r="H392" s="138">
        <v>2</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c r="I396" s="93"/>
      <c r="J396" s="93"/>
      <c r="K396" s="93"/>
      <c r="L396" s="93"/>
      <c r="M396" s="93"/>
      <c r="N396" s="93"/>
      <c r="O396" s="93"/>
      <c r="P396" s="37" t="s">
        <v>497</v>
      </c>
    </row>
    <row r="397" spans="1:20" ht="20.100000000000001" customHeight="1">
      <c r="B397" s="265"/>
      <c r="C397" s="266"/>
      <c r="D397" s="166" t="s">
        <v>259</v>
      </c>
      <c r="E397" s="166"/>
      <c r="F397" s="166"/>
      <c r="G397" s="166"/>
      <c r="H397" s="138">
        <v>1</v>
      </c>
      <c r="I397" s="93"/>
      <c r="J397" s="93"/>
      <c r="K397" s="93"/>
      <c r="L397" s="93"/>
      <c r="M397" s="93"/>
      <c r="N397" s="93"/>
      <c r="O397" s="93"/>
      <c r="P397" s="37" t="s">
        <v>497</v>
      </c>
    </row>
    <row r="398" spans="1:20" ht="20.100000000000001" customHeight="1">
      <c r="B398" s="265"/>
      <c r="C398" s="266"/>
      <c r="D398" s="166" t="s">
        <v>260</v>
      </c>
      <c r="E398" s="166"/>
      <c r="F398" s="166"/>
      <c r="G398" s="166"/>
      <c r="H398" s="138">
        <v>1</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2</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v>
      </c>
      <c r="I401" s="93"/>
      <c r="J401" s="93"/>
      <c r="K401" s="93"/>
      <c r="L401" s="93"/>
      <c r="M401" s="93"/>
      <c r="N401" s="93"/>
      <c r="O401" s="93"/>
      <c r="P401" s="37" t="s">
        <v>497</v>
      </c>
    </row>
    <row r="402" spans="2:20" ht="20.100000000000001" customHeight="1">
      <c r="B402" s="167"/>
      <c r="C402" s="166"/>
      <c r="D402" s="166" t="s">
        <v>264</v>
      </c>
      <c r="E402" s="166"/>
      <c r="F402" s="166"/>
      <c r="G402" s="166"/>
      <c r="H402" s="138">
        <v>1</v>
      </c>
      <c r="I402" s="93"/>
      <c r="J402" s="93"/>
      <c r="K402" s="93"/>
      <c r="L402" s="93"/>
      <c r="M402" s="93"/>
      <c r="N402" s="93"/>
      <c r="O402" s="93"/>
      <c r="P402" s="37" t="s">
        <v>497</v>
      </c>
    </row>
    <row r="403" spans="2:20" ht="20.100000000000001" customHeight="1">
      <c r="B403" s="167"/>
      <c r="C403" s="166"/>
      <c r="D403" s="166" t="s">
        <v>265</v>
      </c>
      <c r="E403" s="166"/>
      <c r="F403" s="166"/>
      <c r="G403" s="166"/>
      <c r="H403" s="138">
        <v>3</v>
      </c>
      <c r="I403" s="93"/>
      <c r="J403" s="93"/>
      <c r="K403" s="93"/>
      <c r="L403" s="93"/>
      <c r="M403" s="93"/>
      <c r="N403" s="93"/>
      <c r="O403" s="93"/>
      <c r="P403" s="37" t="s">
        <v>497</v>
      </c>
    </row>
    <row r="404" spans="2:20" ht="20.100000000000001" customHeight="1">
      <c r="B404" s="167"/>
      <c r="C404" s="166"/>
      <c r="D404" s="166" t="s">
        <v>266</v>
      </c>
      <c r="E404" s="166"/>
      <c r="F404" s="166"/>
      <c r="G404" s="166"/>
      <c r="H404" s="138">
        <v>1</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80</v>
      </c>
      <c r="I409" s="193"/>
      <c r="J409" s="193"/>
      <c r="K409" s="193"/>
      <c r="L409" s="193"/>
      <c r="M409" s="193"/>
      <c r="N409" s="193"/>
      <c r="O409" s="193"/>
      <c r="P409" s="49" t="s">
        <v>503</v>
      </c>
    </row>
    <row r="410" spans="2:20" ht="20.100000000000001" customHeight="1">
      <c r="B410" s="167" t="s">
        <v>271</v>
      </c>
      <c r="C410" s="166"/>
      <c r="D410" s="166"/>
      <c r="E410" s="166"/>
      <c r="F410" s="166"/>
      <c r="G410" s="166"/>
      <c r="H410" s="138">
        <v>6</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v>3</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2534</v>
      </c>
      <c r="I431" s="173"/>
      <c r="J431" s="173"/>
      <c r="K431" s="173"/>
      <c r="L431" s="173"/>
      <c r="M431" s="173"/>
      <c r="N431" s="173"/>
      <c r="O431" s="173"/>
      <c r="P431" s="174"/>
    </row>
    <row r="432" spans="1:20" ht="20.100000000000001" customHeight="1">
      <c r="B432" s="248"/>
      <c r="C432" s="169" t="s">
        <v>14</v>
      </c>
      <c r="D432" s="171"/>
      <c r="E432" s="171"/>
      <c r="F432" s="171"/>
      <c r="G432" s="242"/>
      <c r="H432" s="89" t="s">
        <v>2483</v>
      </c>
      <c r="I432" s="90"/>
      <c r="J432" s="35" t="s">
        <v>487</v>
      </c>
      <c r="K432" s="90" t="s">
        <v>2484</v>
      </c>
      <c r="L432" s="90"/>
      <c r="M432" s="35" t="s">
        <v>487</v>
      </c>
      <c r="N432" s="90" t="s">
        <v>2485</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2497</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2535</v>
      </c>
      <c r="M469" s="105"/>
      <c r="N469" s="105"/>
      <c r="O469" s="106"/>
      <c r="P469" s="107"/>
    </row>
    <row r="470" spans="2:20" ht="20.100000000000001" customHeight="1">
      <c r="B470" s="132" t="s">
        <v>292</v>
      </c>
      <c r="C470" s="118"/>
      <c r="D470" s="118"/>
      <c r="E470" s="118"/>
      <c r="F470" s="118"/>
      <c r="G470" s="133"/>
      <c r="H470" s="178" t="s">
        <v>2497</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2536</v>
      </c>
      <c r="M472" s="105"/>
      <c r="N472" s="105"/>
      <c r="O472" s="106"/>
      <c r="P472" s="107"/>
    </row>
    <row r="473" spans="2:20" ht="20.100000000000001" customHeight="1" thickBot="1">
      <c r="B473" s="220" t="s">
        <v>293</v>
      </c>
      <c r="C473" s="221"/>
      <c r="D473" s="221"/>
      <c r="E473" s="221"/>
      <c r="F473" s="221"/>
      <c r="G473" s="221"/>
      <c r="H473" s="211" t="s">
        <v>2497</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2497</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2537</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2502</v>
      </c>
      <c r="K479" s="178"/>
      <c r="L479" s="178"/>
      <c r="M479" s="178"/>
      <c r="N479" s="178"/>
      <c r="O479" s="138"/>
      <c r="P479" s="179"/>
      <c r="S479" s="15" t="str">
        <f>IF($F$476=MST!$I$6,IF(J479="","未記入",""),"")</f>
        <v/>
      </c>
    </row>
    <row r="480" spans="2:20" ht="20.100000000000001" customHeight="1">
      <c r="B480" s="132" t="s">
        <v>508</v>
      </c>
      <c r="C480" s="118"/>
      <c r="D480" s="118"/>
      <c r="E480" s="133"/>
      <c r="F480" s="138" t="s">
        <v>2497</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t="s">
        <v>2538</v>
      </c>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t="s">
        <v>2539</v>
      </c>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t="s">
        <v>2502</v>
      </c>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2540</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2540</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2541</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2540</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2541</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2497</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2497</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2502</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62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2548</v>
      </c>
      <c r="K4" s="474"/>
      <c r="L4" s="474"/>
      <c r="M4" s="473" t="s">
        <v>2549</v>
      </c>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2385</v>
      </c>
      <c r="I6" s="472"/>
      <c r="J6" s="473"/>
      <c r="K6" s="474"/>
      <c r="L6" s="474"/>
      <c r="M6" s="473"/>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2385</v>
      </c>
      <c r="I13" s="472"/>
      <c r="J13" s="473"/>
      <c r="K13" s="474"/>
      <c r="L13" s="474"/>
      <c r="M13" s="473"/>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2384</v>
      </c>
      <c r="I19" s="472"/>
      <c r="J19" s="473" t="s">
        <v>2551</v>
      </c>
      <c r="K19" s="474"/>
      <c r="L19" s="474"/>
      <c r="M19" s="473" t="s">
        <v>2549</v>
      </c>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2385</v>
      </c>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2385</v>
      </c>
      <c r="I29" s="472"/>
      <c r="J29" s="473"/>
      <c r="K29" s="474"/>
      <c r="L29" s="474"/>
      <c r="M29" s="473"/>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2385</v>
      </c>
      <c r="I35" s="472"/>
      <c r="J35" s="473"/>
      <c r="K35" s="474"/>
      <c r="L35" s="474"/>
      <c r="M35" s="473"/>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9"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68" zoomScaleNormal="85" zoomScaleSheetLayoutView="68" workbookViewId="0">
      <selection activeCell="P7" sqref="P7:U7"/>
    </sheetView>
  </sheetViews>
  <sheetFormatPr defaultColWidth="9" defaultRowHeight="13.5"/>
  <cols>
    <col min="1" max="40" width="3.625" style="2" customWidth="1"/>
    <col min="41" max="41" width="0.875" style="2" customWidth="1"/>
    <col min="42" max="42" width="3.625" style="2" customWidth="1"/>
    <col min="43" max="43" width="10.125" style="16" customWidth="1"/>
    <col min="44" max="44" width="47.62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c r="AF2" s="543"/>
      <c r="AG2" s="543"/>
      <c r="AH2" s="543"/>
      <c r="AI2" s="543"/>
      <c r="AJ2" s="543"/>
      <c r="AK2" s="543"/>
      <c r="AL2" s="543"/>
      <c r="AM2" s="543"/>
      <c r="AN2" s="544"/>
      <c r="AQ2" s="15" t="str">
        <f>IF($AE$2="","未記入","")</f>
        <v>未記入</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t="s">
        <v>2502</v>
      </c>
      <c r="K7" s="515"/>
      <c r="L7" s="515"/>
      <c r="M7" s="515"/>
      <c r="N7" s="515"/>
      <c r="O7" s="516"/>
      <c r="P7" s="514" t="s">
        <v>2502</v>
      </c>
      <c r="Q7" s="515"/>
      <c r="R7" s="515"/>
      <c r="S7" s="515"/>
      <c r="T7" s="515"/>
      <c r="U7" s="516"/>
      <c r="V7" s="555"/>
      <c r="W7" s="555"/>
      <c r="X7" s="555"/>
      <c r="Y7" s="555"/>
      <c r="Z7" s="555"/>
      <c r="AA7" s="555"/>
      <c r="AB7" s="553"/>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t="s">
        <v>2502</v>
      </c>
      <c r="K8" s="518"/>
      <c r="L8" s="518"/>
      <c r="M8" s="518"/>
      <c r="N8" s="518"/>
      <c r="O8" s="519"/>
      <c r="P8" s="517" t="s">
        <v>2502</v>
      </c>
      <c r="Q8" s="518"/>
      <c r="R8" s="518"/>
      <c r="S8" s="518"/>
      <c r="T8" s="518"/>
      <c r="U8" s="519"/>
      <c r="V8" s="513"/>
      <c r="W8" s="513"/>
      <c r="X8" s="513"/>
      <c r="Y8" s="513"/>
      <c r="Z8" s="513"/>
      <c r="AA8" s="513"/>
      <c r="AB8" s="547"/>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2497</v>
      </c>
      <c r="Q9" s="518"/>
      <c r="R9" s="518"/>
      <c r="S9" s="518"/>
      <c r="T9" s="518"/>
      <c r="U9" s="519"/>
      <c r="V9" s="513"/>
      <c r="W9" s="513"/>
      <c r="X9" s="513"/>
      <c r="Y9" s="513" t="s">
        <v>2510</v>
      </c>
      <c r="Z9" s="513"/>
      <c r="AA9" s="513"/>
      <c r="AB9" s="547" t="s">
        <v>2550</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t="s">
        <v>2502</v>
      </c>
      <c r="K10" s="518"/>
      <c r="L10" s="518"/>
      <c r="M10" s="518"/>
      <c r="N10" s="518"/>
      <c r="O10" s="519"/>
      <c r="P10" s="517" t="s">
        <v>2502</v>
      </c>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t="s">
        <v>2502</v>
      </c>
      <c r="K11" s="518"/>
      <c r="L11" s="518"/>
      <c r="M11" s="518"/>
      <c r="N11" s="518"/>
      <c r="O11" s="519"/>
      <c r="P11" s="517" t="s">
        <v>2502</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t="s">
        <v>2502</v>
      </c>
      <c r="K12" s="518"/>
      <c r="L12" s="518"/>
      <c r="M12" s="518"/>
      <c r="N12" s="518"/>
      <c r="O12" s="519"/>
      <c r="P12" s="517" t="s">
        <v>2502</v>
      </c>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t="s">
        <v>2502</v>
      </c>
      <c r="K13" s="518"/>
      <c r="L13" s="518"/>
      <c r="M13" s="518"/>
      <c r="N13" s="518"/>
      <c r="O13" s="519"/>
      <c r="P13" s="517" t="s">
        <v>2502</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t="s">
        <v>2502</v>
      </c>
      <c r="K14" s="521"/>
      <c r="L14" s="521"/>
      <c r="M14" s="521"/>
      <c r="N14" s="521"/>
      <c r="O14" s="522"/>
      <c r="P14" s="520" t="s">
        <v>2502</v>
      </c>
      <c r="Q14" s="521"/>
      <c r="R14" s="521"/>
      <c r="S14" s="521"/>
      <c r="T14" s="521"/>
      <c r="U14" s="522"/>
      <c r="V14" s="550"/>
      <c r="W14" s="550"/>
      <c r="X14" s="550"/>
      <c r="Y14" s="550"/>
      <c r="Z14" s="550"/>
      <c r="AA14" s="550"/>
      <c r="AB14" s="556"/>
      <c r="AC14" s="557"/>
      <c r="AD14" s="557"/>
      <c r="AE14" s="253"/>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t="s">
        <v>2502</v>
      </c>
      <c r="K16" s="515"/>
      <c r="L16" s="515"/>
      <c r="M16" s="515"/>
      <c r="N16" s="515"/>
      <c r="O16" s="516"/>
      <c r="P16" s="514" t="s">
        <v>2502</v>
      </c>
      <c r="Q16" s="515"/>
      <c r="R16" s="515"/>
      <c r="S16" s="515"/>
      <c r="T16" s="515"/>
      <c r="U16" s="516"/>
      <c r="V16" s="555"/>
      <c r="W16" s="555"/>
      <c r="X16" s="555"/>
      <c r="Y16" s="555"/>
      <c r="Z16" s="555"/>
      <c r="AA16" s="555"/>
      <c r="AB16" s="553"/>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t="s">
        <v>2502</v>
      </c>
      <c r="K17" s="518"/>
      <c r="L17" s="518"/>
      <c r="M17" s="518"/>
      <c r="N17" s="518"/>
      <c r="O17" s="519"/>
      <c r="P17" s="517" t="s">
        <v>2502</v>
      </c>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t="s">
        <v>2502</v>
      </c>
      <c r="K18" s="518"/>
      <c r="L18" s="518"/>
      <c r="M18" s="518"/>
      <c r="N18" s="518"/>
      <c r="O18" s="519"/>
      <c r="P18" s="517" t="s">
        <v>2502</v>
      </c>
      <c r="Q18" s="518"/>
      <c r="R18" s="518"/>
      <c r="S18" s="518"/>
      <c r="T18" s="518"/>
      <c r="U18" s="519"/>
      <c r="V18" s="513"/>
      <c r="W18" s="513"/>
      <c r="X18" s="513"/>
      <c r="Y18" s="513"/>
      <c r="Z18" s="513"/>
      <c r="AA18" s="513"/>
      <c r="AB18" s="547"/>
      <c r="AC18" s="548"/>
      <c r="AD18" s="548"/>
      <c r="AE18" s="547"/>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t="s">
        <v>2502</v>
      </c>
      <c r="K19" s="518"/>
      <c r="L19" s="518"/>
      <c r="M19" s="518"/>
      <c r="N19" s="518"/>
      <c r="O19" s="519"/>
      <c r="P19" s="517" t="s">
        <v>2497</v>
      </c>
      <c r="Q19" s="518"/>
      <c r="R19" s="518"/>
      <c r="S19" s="518"/>
      <c r="T19" s="518"/>
      <c r="U19" s="519"/>
      <c r="V19" s="513" t="s">
        <v>2510</v>
      </c>
      <c r="W19" s="513"/>
      <c r="X19" s="513"/>
      <c r="Y19" s="513"/>
      <c r="Z19" s="513"/>
      <c r="AA19" s="513"/>
      <c r="AB19" s="547"/>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2502</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2502</v>
      </c>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2502</v>
      </c>
      <c r="Q22" s="518"/>
      <c r="R22" s="518"/>
      <c r="S22" s="518"/>
      <c r="T22" s="518"/>
      <c r="U22" s="519"/>
      <c r="V22" s="513"/>
      <c r="W22" s="513"/>
      <c r="X22" s="513"/>
      <c r="Y22" s="513"/>
      <c r="Z22" s="513"/>
      <c r="AA22" s="513"/>
      <c r="AB22" s="547"/>
      <c r="AC22" s="548"/>
      <c r="AD22" s="548"/>
      <c r="AE22" s="547"/>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t="s">
        <v>2502</v>
      </c>
      <c r="K23" s="518"/>
      <c r="L23" s="518"/>
      <c r="M23" s="518"/>
      <c r="N23" s="518"/>
      <c r="O23" s="519"/>
      <c r="P23" s="517" t="s">
        <v>2502</v>
      </c>
      <c r="Q23" s="518"/>
      <c r="R23" s="518"/>
      <c r="S23" s="518"/>
      <c r="T23" s="518"/>
      <c r="U23" s="519"/>
      <c r="V23" s="513"/>
      <c r="W23" s="513"/>
      <c r="X23" s="513"/>
      <c r="Y23" s="513"/>
      <c r="Z23" s="513"/>
      <c r="AA23" s="513"/>
      <c r="AB23" s="547"/>
      <c r="AC23" s="548"/>
      <c r="AD23" s="548"/>
      <c r="AE23" s="547"/>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t="s">
        <v>2502</v>
      </c>
      <c r="K24" s="518"/>
      <c r="L24" s="518"/>
      <c r="M24" s="518"/>
      <c r="N24" s="518"/>
      <c r="O24" s="519"/>
      <c r="P24" s="517" t="s">
        <v>2502</v>
      </c>
      <c r="Q24" s="518"/>
      <c r="R24" s="518"/>
      <c r="S24" s="518"/>
      <c r="T24" s="518"/>
      <c r="U24" s="519"/>
      <c r="V24" s="513"/>
      <c r="W24" s="513"/>
      <c r="X24" s="513"/>
      <c r="Y24" s="513"/>
      <c r="Z24" s="513"/>
      <c r="AA24" s="513"/>
      <c r="AB24" s="547"/>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2502</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3"/>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2497</v>
      </c>
      <c r="Q27" s="515"/>
      <c r="R27" s="515"/>
      <c r="S27" s="515"/>
      <c r="T27" s="515"/>
      <c r="U27" s="516"/>
      <c r="V27" s="555" t="s">
        <v>2510</v>
      </c>
      <c r="W27" s="555"/>
      <c r="X27" s="555"/>
      <c r="Y27" s="555"/>
      <c r="Z27" s="555"/>
      <c r="AA27" s="555"/>
      <c r="AB27" s="553"/>
      <c r="AC27" s="554"/>
      <c r="AD27" s="554"/>
      <c r="AE27" s="553"/>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t="s">
        <v>2502</v>
      </c>
      <c r="K28" s="518"/>
      <c r="L28" s="518"/>
      <c r="M28" s="518"/>
      <c r="N28" s="518"/>
      <c r="O28" s="519"/>
      <c r="P28" s="517" t="s">
        <v>2497</v>
      </c>
      <c r="Q28" s="518"/>
      <c r="R28" s="518"/>
      <c r="S28" s="518"/>
      <c r="T28" s="518"/>
      <c r="U28" s="519"/>
      <c r="V28" s="513" t="s">
        <v>2510</v>
      </c>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t="s">
        <v>2502</v>
      </c>
      <c r="K29" s="518"/>
      <c r="L29" s="518"/>
      <c r="M29" s="518"/>
      <c r="N29" s="518"/>
      <c r="O29" s="519"/>
      <c r="P29" s="517" t="s">
        <v>2497</v>
      </c>
      <c r="Q29" s="518"/>
      <c r="R29" s="518"/>
      <c r="S29" s="518"/>
      <c r="T29" s="518"/>
      <c r="U29" s="519"/>
      <c r="V29" s="513" t="s">
        <v>2510</v>
      </c>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t="s">
        <v>2502</v>
      </c>
      <c r="K30" s="518"/>
      <c r="L30" s="518"/>
      <c r="M30" s="518"/>
      <c r="N30" s="518"/>
      <c r="O30" s="519"/>
      <c r="P30" s="517" t="s">
        <v>2497</v>
      </c>
      <c r="Q30" s="518"/>
      <c r="R30" s="518"/>
      <c r="S30" s="518"/>
      <c r="T30" s="518"/>
      <c r="U30" s="519"/>
      <c r="V30" s="513" t="s">
        <v>2510</v>
      </c>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t="s">
        <v>2502</v>
      </c>
      <c r="K31" s="521"/>
      <c r="L31" s="521"/>
      <c r="M31" s="521"/>
      <c r="N31" s="521"/>
      <c r="O31" s="522"/>
      <c r="P31" s="520" t="s">
        <v>2497</v>
      </c>
      <c r="Q31" s="521"/>
      <c r="R31" s="521"/>
      <c r="S31" s="521"/>
      <c r="T31" s="521"/>
      <c r="U31" s="522"/>
      <c r="V31" s="550" t="s">
        <v>2510</v>
      </c>
      <c r="W31" s="550"/>
      <c r="X31" s="550"/>
      <c r="Y31" s="550"/>
      <c r="Z31" s="550"/>
      <c r="AA31" s="550"/>
      <c r="AB31" s="556"/>
      <c r="AC31" s="557"/>
      <c r="AD31" s="557"/>
      <c r="AE31" s="556"/>
      <c r="AF31" s="557"/>
      <c r="AG31" s="557"/>
      <c r="AH31" s="557"/>
      <c r="AI31" s="557"/>
      <c r="AJ31" s="557"/>
      <c r="AK31" s="557"/>
      <c r="AL31" s="557"/>
      <c r="AM31" s="557"/>
      <c r="AN31" s="563"/>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t="s">
        <v>2502</v>
      </c>
      <c r="K33" s="515"/>
      <c r="L33" s="515"/>
      <c r="M33" s="515"/>
      <c r="N33" s="515"/>
      <c r="O33" s="516"/>
      <c r="P33" s="514" t="s">
        <v>2497</v>
      </c>
      <c r="Q33" s="515"/>
      <c r="R33" s="515"/>
      <c r="S33" s="515"/>
      <c r="T33" s="515"/>
      <c r="U33" s="516"/>
      <c r="V33" s="560" t="s">
        <v>2510</v>
      </c>
      <c r="W33" s="561"/>
      <c r="X33" s="562"/>
      <c r="Y33" s="555"/>
      <c r="Z33" s="555"/>
      <c r="AA33" s="555"/>
      <c r="AB33" s="553"/>
      <c r="AC33" s="554"/>
      <c r="AD33" s="554"/>
      <c r="AE33" s="553"/>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t="s">
        <v>2502</v>
      </c>
      <c r="K34" s="518"/>
      <c r="L34" s="518"/>
      <c r="M34" s="518"/>
      <c r="N34" s="518"/>
      <c r="O34" s="519"/>
      <c r="P34" s="517" t="s">
        <v>2497</v>
      </c>
      <c r="Q34" s="518"/>
      <c r="R34" s="518"/>
      <c r="S34" s="518"/>
      <c r="T34" s="518"/>
      <c r="U34" s="519"/>
      <c r="V34" s="513" t="s">
        <v>2510</v>
      </c>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t="s">
        <v>2502</v>
      </c>
      <c r="K35" s="521"/>
      <c r="L35" s="521"/>
      <c r="M35" s="521"/>
      <c r="N35" s="521"/>
      <c r="O35" s="522"/>
      <c r="P35" s="520" t="s">
        <v>2502</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3"/>
    </row>
    <row r="36" spans="1:40" ht="15" customHeight="1">
      <c r="A36" s="564" t="s">
        <v>393</v>
      </c>
      <c r="B36" s="56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row>
    <row r="37" spans="1:40" ht="15" customHeight="1">
      <c r="A37" s="564" t="s">
        <v>394</v>
      </c>
      <c r="B37" s="564"/>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row>
    <row r="38" spans="1:40" ht="15" customHeight="1">
      <c r="A38" s="564" t="s">
        <v>395</v>
      </c>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2" orientation="portrait" r:id="rId1"/>
  <headerFooter>
    <oddFooter>&amp;C&amp;"ＭＳ 明朝,標準"&amp;P</oddFooter>
  </headerFooter>
  <rowBreaks count="1" manualBreakCount="1">
    <brk id="31" max="3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V16:AA25 V27:AA31 Y33:AA35 V34:X35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ColWidth="8.875" defaultRowHeight="13.5"/>
  <cols>
    <col min="1" max="2" width="2.625" customWidth="1"/>
    <col min="3" max="3" width="8.875" customWidth="1"/>
    <col min="5" max="5" width="9.125" customWidth="1"/>
    <col min="19" max="19" width="9"/>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ColWidth="8.875" defaultRowHeight="13.5"/>
  <cols>
    <col min="1" max="2" width="2.625" customWidth="1"/>
    <col min="6" max="9" width="9"/>
    <col min="16" max="16" width="10.125" customWidth="1"/>
    <col min="32" max="32" width="10.125" customWidth="1"/>
    <col min="48" max="48" width="10.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2023-04-12T06:30:23Z</dcterms:modified>
</cp:coreProperties>
</file>